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uj\Documents\GA Tech\LLMs For Cybersecurity Research\MAD-CTI\"/>
    </mc:Choice>
  </mc:AlternateContent>
  <xr:revisionPtr revIDLastSave="0" documentId="13_ncr:1_{E6542DA6-E8FE-4CF8-936B-E5C376D1B735}" xr6:coauthVersionLast="47" xr6:coauthVersionMax="47" xr10:uidLastSave="{00000000-0000-0000-0000-000000000000}"/>
  <bookViews>
    <workbookView xWindow="-96" yWindow="-96" windowWidth="23232" windowHeight="13872" xr2:uid="{66ADA104-98DA-4600-AD16-C3A7B8355C32}"/>
  </bookViews>
  <sheets>
    <sheet name="Classification Report" sheetId="5" r:id="rId1"/>
    <sheet name="Sheet11" sheetId="12" r:id="rId2"/>
    <sheet name="Classification Report_GPT-4o" sheetId="11" r:id="rId3"/>
    <sheet name="Classification Report_2" sheetId="8" r:id="rId4"/>
    <sheet name="Classification Report_3" sheetId="9" r:id="rId5"/>
    <sheet name="Single Agent" sheetId="6" r:id="rId6"/>
    <sheet name="Sheet1" sheetId="1" r:id="rId7"/>
    <sheet name="Sheet2" sheetId="2" r:id="rId8"/>
    <sheet name="Sheet3" sheetId="3" r:id="rId9"/>
    <sheet name="Sheet4" sheetId="4" r:id="rId10"/>
  </sheets>
  <definedNames>
    <definedName name="_xlnm._FilterDatabase" localSheetId="6" hidden="1">Sheet1!$A$1:$I$650</definedName>
  </definedNames>
  <calcPr calcId="191029"/>
  <pivotCaches>
    <pivotCache cacheId="5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1" l="1"/>
  <c r="Q11" i="11"/>
  <c r="O11" i="11"/>
  <c r="P26" i="11"/>
  <c r="Q26" i="11"/>
  <c r="O26" i="11"/>
  <c r="P33" i="11"/>
  <c r="O33" i="11"/>
  <c r="N33" i="11"/>
  <c r="Q33" i="11" s="1"/>
  <c r="N32" i="11"/>
  <c r="Q32" i="11" s="1"/>
  <c r="N31" i="11"/>
  <c r="O31" i="11" s="1"/>
  <c r="N30" i="11"/>
  <c r="Q30" i="11" s="1"/>
  <c r="Q28" i="11"/>
  <c r="P28" i="11"/>
  <c r="O28" i="11"/>
  <c r="N28" i="11"/>
  <c r="Q27" i="11"/>
  <c r="O27" i="11"/>
  <c r="N27" i="11"/>
  <c r="P27" i="11" s="1"/>
  <c r="J2" i="11"/>
  <c r="P11" i="8"/>
  <c r="Q11" i="8"/>
  <c r="O11" i="8"/>
  <c r="P26" i="8"/>
  <c r="Q26" i="8"/>
  <c r="O26" i="8"/>
  <c r="N33" i="8"/>
  <c r="Q33" i="8" s="1"/>
  <c r="Q32" i="8"/>
  <c r="N32" i="8"/>
  <c r="P32" i="8" s="1"/>
  <c r="Q31" i="8"/>
  <c r="P31" i="8"/>
  <c r="O31" i="8"/>
  <c r="N31" i="8"/>
  <c r="Q30" i="8"/>
  <c r="P30" i="8"/>
  <c r="N30" i="8"/>
  <c r="O30" i="8" s="1"/>
  <c r="S29" i="8"/>
  <c r="T29" i="8" s="1"/>
  <c r="S28" i="8"/>
  <c r="T28" i="8" s="1"/>
  <c r="Q28" i="8"/>
  <c r="N28" i="8"/>
  <c r="P28" i="8" s="1"/>
  <c r="T27" i="8"/>
  <c r="S27" i="8"/>
  <c r="Q27" i="8"/>
  <c r="N27" i="8"/>
  <c r="P27" i="8" s="1"/>
  <c r="T28" i="5"/>
  <c r="T29" i="5"/>
  <c r="T27" i="5"/>
  <c r="S28" i="5"/>
  <c r="S29" i="5"/>
  <c r="S27" i="5"/>
  <c r="P11" i="5"/>
  <c r="Q11" i="5"/>
  <c r="O11" i="5"/>
  <c r="Q28" i="5"/>
  <c r="P28" i="5"/>
  <c r="O28" i="5"/>
  <c r="Q27" i="5"/>
  <c r="P27" i="5"/>
  <c r="O27" i="5"/>
  <c r="N28" i="5"/>
  <c r="N27" i="5"/>
  <c r="E208" i="11"/>
  <c r="G208" i="11"/>
  <c r="E209" i="11"/>
  <c r="G209" i="11"/>
  <c r="E210" i="11"/>
  <c r="G210" i="11"/>
  <c r="E211" i="11"/>
  <c r="G211" i="11"/>
  <c r="E212" i="11"/>
  <c r="G212" i="11"/>
  <c r="E213" i="11"/>
  <c r="G213" i="11"/>
  <c r="E214" i="11"/>
  <c r="G214" i="11"/>
  <c r="E215" i="11"/>
  <c r="G215" i="11"/>
  <c r="E216" i="11"/>
  <c r="G216" i="11"/>
  <c r="E217" i="11"/>
  <c r="G217" i="11"/>
  <c r="E218" i="11"/>
  <c r="G218" i="11"/>
  <c r="E219" i="11"/>
  <c r="G219" i="11"/>
  <c r="E220" i="11"/>
  <c r="G220" i="11"/>
  <c r="E221" i="11"/>
  <c r="G221" i="11"/>
  <c r="E222" i="11"/>
  <c r="G222" i="11"/>
  <c r="E223" i="11"/>
  <c r="G223" i="11"/>
  <c r="E224" i="11"/>
  <c r="G224" i="11"/>
  <c r="E225" i="11"/>
  <c r="G225" i="11"/>
  <c r="E226" i="11"/>
  <c r="G226" i="11"/>
  <c r="E227" i="11"/>
  <c r="G227" i="11"/>
  <c r="E228" i="11"/>
  <c r="G228" i="11"/>
  <c r="E229" i="11"/>
  <c r="G229" i="11"/>
  <c r="E230" i="11"/>
  <c r="G230" i="11"/>
  <c r="E231" i="11"/>
  <c r="G231" i="11"/>
  <c r="E232" i="11"/>
  <c r="G232" i="11"/>
  <c r="E233" i="11"/>
  <c r="G233" i="11"/>
  <c r="E234" i="11"/>
  <c r="G234" i="11"/>
  <c r="E235" i="11"/>
  <c r="G235" i="11"/>
  <c r="E236" i="11"/>
  <c r="G236" i="11"/>
  <c r="E237" i="11"/>
  <c r="G237" i="11"/>
  <c r="E238" i="11"/>
  <c r="G238" i="11"/>
  <c r="E239" i="11"/>
  <c r="G239" i="11"/>
  <c r="E240" i="11"/>
  <c r="G240" i="11"/>
  <c r="E241" i="11"/>
  <c r="G241" i="11"/>
  <c r="E242" i="11"/>
  <c r="G242" i="11"/>
  <c r="E243" i="11"/>
  <c r="G243" i="11"/>
  <c r="E244" i="11"/>
  <c r="G244" i="11"/>
  <c r="E245" i="11"/>
  <c r="G245" i="11"/>
  <c r="E246" i="11"/>
  <c r="G246" i="11"/>
  <c r="E247" i="11"/>
  <c r="G247" i="11"/>
  <c r="E248" i="11"/>
  <c r="G248" i="11"/>
  <c r="E249" i="11"/>
  <c r="G249" i="11"/>
  <c r="E250" i="11"/>
  <c r="G250" i="11"/>
  <c r="E251" i="11"/>
  <c r="G251" i="11"/>
  <c r="E252" i="11"/>
  <c r="G252" i="11"/>
  <c r="E253" i="11"/>
  <c r="G253" i="11"/>
  <c r="E254" i="11"/>
  <c r="G254" i="11"/>
  <c r="E255" i="11"/>
  <c r="G255" i="11"/>
  <c r="E256" i="11"/>
  <c r="G256" i="11"/>
  <c r="E257" i="11"/>
  <c r="G257" i="11"/>
  <c r="E258" i="11"/>
  <c r="G258" i="11"/>
  <c r="E259" i="11"/>
  <c r="G259" i="11"/>
  <c r="E260" i="11"/>
  <c r="G260" i="11"/>
  <c r="E261" i="11"/>
  <c r="G261" i="11"/>
  <c r="E262" i="11"/>
  <c r="G262" i="11"/>
  <c r="E263" i="11"/>
  <c r="G263" i="11"/>
  <c r="E264" i="11"/>
  <c r="G264" i="11"/>
  <c r="E265" i="11"/>
  <c r="G265" i="11"/>
  <c r="E266" i="11"/>
  <c r="G266" i="11"/>
  <c r="E267" i="11"/>
  <c r="G267" i="11"/>
  <c r="E268" i="11"/>
  <c r="G268" i="11"/>
  <c r="E269" i="11"/>
  <c r="G269" i="11"/>
  <c r="E270" i="11"/>
  <c r="G270" i="11"/>
  <c r="E271" i="11"/>
  <c r="G271" i="11"/>
  <c r="E272" i="11"/>
  <c r="G272" i="11"/>
  <c r="E273" i="11"/>
  <c r="G273" i="11"/>
  <c r="E274" i="11"/>
  <c r="G274" i="11"/>
  <c r="E275" i="11"/>
  <c r="G275" i="11"/>
  <c r="E276" i="11"/>
  <c r="G276" i="11"/>
  <c r="E277" i="11"/>
  <c r="G277" i="11"/>
  <c r="E278" i="11"/>
  <c r="G278" i="11"/>
  <c r="E279" i="11"/>
  <c r="G279" i="11"/>
  <c r="E280" i="11"/>
  <c r="G280" i="11"/>
  <c r="E281" i="11"/>
  <c r="G281" i="11"/>
  <c r="E282" i="11"/>
  <c r="G282" i="11"/>
  <c r="E283" i="11"/>
  <c r="G283" i="11"/>
  <c r="E284" i="11"/>
  <c r="G284" i="11"/>
  <c r="E285" i="11"/>
  <c r="G285" i="11"/>
  <c r="E286" i="11"/>
  <c r="G286" i="11"/>
  <c r="E287" i="11"/>
  <c r="G287" i="11"/>
  <c r="E288" i="11"/>
  <c r="G288" i="11"/>
  <c r="E289" i="11"/>
  <c r="G289" i="11"/>
  <c r="E290" i="11"/>
  <c r="G290" i="11"/>
  <c r="E291" i="11"/>
  <c r="G291" i="11"/>
  <c r="E292" i="11"/>
  <c r="G292" i="11"/>
  <c r="E293" i="11"/>
  <c r="G293" i="11"/>
  <c r="E294" i="11"/>
  <c r="G294" i="11"/>
  <c r="E295" i="11"/>
  <c r="G295" i="11"/>
  <c r="E296" i="11"/>
  <c r="G296" i="11"/>
  <c r="E297" i="11"/>
  <c r="G297" i="11"/>
  <c r="E298" i="11"/>
  <c r="G298" i="11"/>
  <c r="E299" i="11"/>
  <c r="G299" i="11"/>
  <c r="E300" i="11"/>
  <c r="G300" i="11"/>
  <c r="E301" i="11"/>
  <c r="G301" i="11"/>
  <c r="E302" i="11"/>
  <c r="G302" i="11"/>
  <c r="E303" i="11"/>
  <c r="G303" i="11"/>
  <c r="E304" i="11"/>
  <c r="G304" i="11"/>
  <c r="E305" i="11"/>
  <c r="G305" i="11"/>
  <c r="E306" i="11"/>
  <c r="G306" i="11"/>
  <c r="E307" i="11"/>
  <c r="G307" i="11"/>
  <c r="E308" i="11"/>
  <c r="G308" i="11"/>
  <c r="E309" i="11"/>
  <c r="G309" i="11"/>
  <c r="E310" i="11"/>
  <c r="G310" i="11"/>
  <c r="E311" i="11"/>
  <c r="G311" i="11"/>
  <c r="E312" i="11"/>
  <c r="G312" i="11"/>
  <c r="E313" i="11"/>
  <c r="G313" i="11"/>
  <c r="E314" i="11"/>
  <c r="G314" i="11"/>
  <c r="E315" i="11"/>
  <c r="G315" i="11"/>
  <c r="E316" i="11"/>
  <c r="G316" i="11"/>
  <c r="E317" i="11"/>
  <c r="G317" i="11"/>
  <c r="E318" i="11"/>
  <c r="G318" i="11"/>
  <c r="E319" i="11"/>
  <c r="G319" i="11"/>
  <c r="E320" i="11"/>
  <c r="G320" i="11"/>
  <c r="E321" i="11"/>
  <c r="G321" i="11"/>
  <c r="E322" i="11"/>
  <c r="G322" i="11"/>
  <c r="E323" i="11"/>
  <c r="G323" i="11"/>
  <c r="E324" i="11"/>
  <c r="G324" i="11"/>
  <c r="E325" i="11"/>
  <c r="G325" i="11"/>
  <c r="E326" i="11"/>
  <c r="G326" i="11"/>
  <c r="E327" i="11"/>
  <c r="G327" i="11"/>
  <c r="Y650" i="11"/>
  <c r="Y649" i="11"/>
  <c r="Y648" i="11"/>
  <c r="Y647" i="11"/>
  <c r="Y646" i="11"/>
  <c r="Y645" i="11"/>
  <c r="Y644" i="11"/>
  <c r="Y643" i="11"/>
  <c r="Y642" i="11"/>
  <c r="Y641" i="11"/>
  <c r="Y640" i="11"/>
  <c r="Y639" i="11"/>
  <c r="Y638" i="11"/>
  <c r="Y637" i="11"/>
  <c r="Y636" i="11"/>
  <c r="Y635" i="11"/>
  <c r="Y634" i="11"/>
  <c r="Y633" i="11"/>
  <c r="Y632" i="11"/>
  <c r="Y631" i="11"/>
  <c r="Y630" i="11"/>
  <c r="Y629" i="11"/>
  <c r="Y628" i="11"/>
  <c r="Y627" i="11"/>
  <c r="Y626" i="11"/>
  <c r="Y625" i="11"/>
  <c r="Y624" i="11"/>
  <c r="Y623" i="11"/>
  <c r="Y622" i="11"/>
  <c r="Y621" i="11"/>
  <c r="Y620" i="11"/>
  <c r="Y619" i="11"/>
  <c r="Y618" i="11"/>
  <c r="Y617" i="11"/>
  <c r="Y616" i="11"/>
  <c r="Y615" i="11"/>
  <c r="Y614" i="11"/>
  <c r="Y613" i="11"/>
  <c r="Y612" i="11"/>
  <c r="Y611" i="11"/>
  <c r="Y610" i="11"/>
  <c r="Y609" i="11"/>
  <c r="Y608" i="11"/>
  <c r="Y607" i="11"/>
  <c r="Y606" i="11"/>
  <c r="Y605" i="11"/>
  <c r="Y604" i="11"/>
  <c r="Y603" i="11"/>
  <c r="Y602" i="11"/>
  <c r="Y601" i="11"/>
  <c r="Y600" i="11"/>
  <c r="Y599" i="11"/>
  <c r="Y598" i="11"/>
  <c r="Y597" i="11"/>
  <c r="Y596" i="11"/>
  <c r="Y595" i="11"/>
  <c r="Y594" i="11"/>
  <c r="Y593" i="11"/>
  <c r="Y592" i="11"/>
  <c r="Y591" i="11"/>
  <c r="Y590" i="11"/>
  <c r="Y589" i="11"/>
  <c r="Y588" i="11"/>
  <c r="Y587" i="11"/>
  <c r="Y586" i="11"/>
  <c r="Y585" i="11"/>
  <c r="Y584" i="11"/>
  <c r="Y583" i="11"/>
  <c r="Y582" i="11"/>
  <c r="Y581" i="11"/>
  <c r="Y580" i="11"/>
  <c r="Y579" i="11"/>
  <c r="Y578" i="11"/>
  <c r="Y577" i="11"/>
  <c r="Y576" i="11"/>
  <c r="Y575" i="11"/>
  <c r="Y574" i="11"/>
  <c r="Y573" i="11"/>
  <c r="Y572" i="11"/>
  <c r="Y571" i="11"/>
  <c r="Y570" i="11"/>
  <c r="Y569" i="11"/>
  <c r="Y568" i="11"/>
  <c r="Y567" i="11"/>
  <c r="Y566" i="11"/>
  <c r="Y565" i="11"/>
  <c r="Y564" i="11"/>
  <c r="Y563" i="11"/>
  <c r="Y562" i="11"/>
  <c r="Y561" i="11"/>
  <c r="Y560" i="11"/>
  <c r="Y559" i="11"/>
  <c r="Y558" i="11"/>
  <c r="Y557" i="11"/>
  <c r="Y556" i="11"/>
  <c r="Y555" i="11"/>
  <c r="Y554" i="11"/>
  <c r="Y553" i="11"/>
  <c r="Y552" i="11"/>
  <c r="Y551" i="11"/>
  <c r="Y550" i="11"/>
  <c r="Y549" i="11"/>
  <c r="Y548" i="11"/>
  <c r="Y547" i="11"/>
  <c r="Y546" i="11"/>
  <c r="Y545" i="11"/>
  <c r="Y544" i="11"/>
  <c r="Y543" i="11"/>
  <c r="Y542" i="11"/>
  <c r="Y541" i="11"/>
  <c r="Y540" i="11"/>
  <c r="Y539" i="11"/>
  <c r="Y538" i="11"/>
  <c r="Y537" i="11"/>
  <c r="Y536" i="11"/>
  <c r="Y535" i="11"/>
  <c r="Y534" i="11"/>
  <c r="Y533" i="11"/>
  <c r="Y532" i="11"/>
  <c r="Y531" i="11"/>
  <c r="Y530" i="11"/>
  <c r="Y529" i="11"/>
  <c r="Y528" i="11"/>
  <c r="Y527" i="11"/>
  <c r="Y526" i="11"/>
  <c r="Y525" i="11"/>
  <c r="Y524" i="11"/>
  <c r="Y523" i="11"/>
  <c r="Y522" i="11"/>
  <c r="Y521" i="11"/>
  <c r="Y520" i="11"/>
  <c r="Y519" i="11"/>
  <c r="Y518" i="11"/>
  <c r="Y517" i="11"/>
  <c r="Y516" i="11"/>
  <c r="Y515" i="11"/>
  <c r="Y514" i="11"/>
  <c r="Y513" i="11"/>
  <c r="Y512" i="11"/>
  <c r="Y511" i="11"/>
  <c r="Y510" i="11"/>
  <c r="Y509" i="11"/>
  <c r="Y508" i="11"/>
  <c r="Y507" i="11"/>
  <c r="Y506" i="11"/>
  <c r="Y505" i="11"/>
  <c r="Y504" i="11"/>
  <c r="Y503" i="11"/>
  <c r="Y502" i="11"/>
  <c r="Y501" i="11"/>
  <c r="Y500" i="11"/>
  <c r="Y499" i="11"/>
  <c r="Y498" i="11"/>
  <c r="Y497" i="11"/>
  <c r="Y496" i="11"/>
  <c r="Y495" i="11"/>
  <c r="Y494" i="11"/>
  <c r="Y493" i="11"/>
  <c r="Y492" i="11"/>
  <c r="Y491" i="11"/>
  <c r="Y490" i="11"/>
  <c r="Y489" i="11"/>
  <c r="Y488" i="11"/>
  <c r="Y487" i="11"/>
  <c r="Y486" i="11"/>
  <c r="Y485" i="11"/>
  <c r="Y484" i="11"/>
  <c r="Y483" i="11"/>
  <c r="Y482" i="11"/>
  <c r="Y481" i="11"/>
  <c r="Y480" i="11"/>
  <c r="Y479" i="11"/>
  <c r="Y478" i="11"/>
  <c r="Y477" i="11"/>
  <c r="Y476" i="11"/>
  <c r="Y475" i="11"/>
  <c r="Y474" i="11"/>
  <c r="Y473" i="11"/>
  <c r="Y472" i="11"/>
  <c r="Y471" i="11"/>
  <c r="Y470" i="11"/>
  <c r="Y469" i="11"/>
  <c r="Y468" i="11"/>
  <c r="Y467" i="11"/>
  <c r="Y466" i="11"/>
  <c r="Y465" i="11"/>
  <c r="Y464" i="11"/>
  <c r="Y463" i="11"/>
  <c r="Y462" i="11"/>
  <c r="Y461" i="11"/>
  <c r="Y460" i="11"/>
  <c r="Y459" i="11"/>
  <c r="Y458" i="11"/>
  <c r="Y457" i="11"/>
  <c r="Y456" i="11"/>
  <c r="Y455" i="11"/>
  <c r="Y454" i="11"/>
  <c r="Y453" i="11"/>
  <c r="Y452" i="11"/>
  <c r="Y451" i="11"/>
  <c r="Y450" i="11"/>
  <c r="Y449" i="11"/>
  <c r="Y448" i="11"/>
  <c r="Y447" i="11"/>
  <c r="Y446" i="11"/>
  <c r="Y445" i="11"/>
  <c r="Y444" i="11"/>
  <c r="Y443" i="11"/>
  <c r="Y442" i="11"/>
  <c r="Y441" i="11"/>
  <c r="Y440" i="11"/>
  <c r="Y439" i="11"/>
  <c r="Y438" i="11"/>
  <c r="Y437" i="11"/>
  <c r="Y436" i="11"/>
  <c r="Y435" i="11"/>
  <c r="Y434" i="11"/>
  <c r="Y433" i="11"/>
  <c r="Y432" i="11"/>
  <c r="Y431" i="11"/>
  <c r="Y430" i="11"/>
  <c r="Y429" i="11"/>
  <c r="Y428" i="11"/>
  <c r="Y427" i="11"/>
  <c r="Y426" i="11"/>
  <c r="Y425" i="11"/>
  <c r="Y424" i="11"/>
  <c r="Y423" i="11"/>
  <c r="Y422" i="11"/>
  <c r="Y421" i="11"/>
  <c r="Y420" i="11"/>
  <c r="Y419" i="11"/>
  <c r="Y418" i="11"/>
  <c r="Y417" i="11"/>
  <c r="Y416" i="11"/>
  <c r="Y415" i="11"/>
  <c r="Y414" i="11"/>
  <c r="Y413" i="11"/>
  <c r="Y412" i="11"/>
  <c r="Y411" i="11"/>
  <c r="Y410" i="11"/>
  <c r="Y409" i="11"/>
  <c r="Y408" i="11"/>
  <c r="Y407" i="11"/>
  <c r="Y406" i="11"/>
  <c r="Y405" i="11"/>
  <c r="Y404" i="11"/>
  <c r="Y403" i="11"/>
  <c r="Y402" i="11"/>
  <c r="Y401" i="11"/>
  <c r="Y400" i="11"/>
  <c r="Y399" i="11"/>
  <c r="Y398" i="11"/>
  <c r="Y397" i="11"/>
  <c r="Y396" i="11"/>
  <c r="Y395" i="11"/>
  <c r="Y394" i="11"/>
  <c r="Y393" i="11"/>
  <c r="Y392" i="11"/>
  <c r="Y391" i="11"/>
  <c r="Y390" i="11"/>
  <c r="Y389" i="11"/>
  <c r="Y388" i="11"/>
  <c r="Y387" i="11"/>
  <c r="Y386" i="11"/>
  <c r="Y385" i="11"/>
  <c r="Y384" i="11"/>
  <c r="Y383" i="11"/>
  <c r="Y382" i="11"/>
  <c r="Y381" i="11"/>
  <c r="Y380" i="11"/>
  <c r="Y379" i="11"/>
  <c r="Y378" i="11"/>
  <c r="Y377" i="11"/>
  <c r="Y376" i="11"/>
  <c r="Y375" i="11"/>
  <c r="Y374" i="11"/>
  <c r="Y373" i="11"/>
  <c r="Y372" i="11"/>
  <c r="Y371" i="11"/>
  <c r="Y370" i="11"/>
  <c r="Y369" i="11"/>
  <c r="Y368" i="11"/>
  <c r="Y367" i="11"/>
  <c r="Y366" i="11"/>
  <c r="Y365" i="11"/>
  <c r="Y364" i="11"/>
  <c r="Y363" i="11"/>
  <c r="Y362" i="11"/>
  <c r="Y361" i="11"/>
  <c r="Y360" i="11"/>
  <c r="Y359" i="11"/>
  <c r="Y358" i="11"/>
  <c r="Y357" i="11"/>
  <c r="Y356" i="11"/>
  <c r="Y355" i="11"/>
  <c r="Y354" i="11"/>
  <c r="Y353" i="11"/>
  <c r="Y352" i="11"/>
  <c r="Y351" i="11"/>
  <c r="Y350" i="11"/>
  <c r="Y349" i="11"/>
  <c r="Y348" i="11"/>
  <c r="Y347" i="11"/>
  <c r="Y346" i="11"/>
  <c r="Y345" i="11"/>
  <c r="Y344" i="11"/>
  <c r="Y343" i="11"/>
  <c r="Y342" i="11"/>
  <c r="Y341" i="11"/>
  <c r="Y340" i="11"/>
  <c r="Y339" i="11"/>
  <c r="Y338" i="11"/>
  <c r="Y337" i="11"/>
  <c r="Y336" i="11"/>
  <c r="Y335" i="11"/>
  <c r="Y334" i="11"/>
  <c r="Y333" i="11"/>
  <c r="Y332" i="11"/>
  <c r="Y331" i="11"/>
  <c r="Y330" i="11"/>
  <c r="Y329" i="11"/>
  <c r="Y328" i="11"/>
  <c r="Y327" i="11"/>
  <c r="Y326" i="11"/>
  <c r="Y325" i="11"/>
  <c r="Y324" i="11"/>
  <c r="Y323" i="11"/>
  <c r="Y322" i="11"/>
  <c r="Y321" i="11"/>
  <c r="Y320" i="11"/>
  <c r="Y319" i="11"/>
  <c r="Y318" i="11"/>
  <c r="Y317" i="11"/>
  <c r="Y316" i="11"/>
  <c r="Y315" i="11"/>
  <c r="Y314" i="11"/>
  <c r="Y313" i="11"/>
  <c r="Y312" i="11"/>
  <c r="Y311" i="11"/>
  <c r="Y310" i="11"/>
  <c r="Y309" i="11"/>
  <c r="Y308" i="11"/>
  <c r="Y307" i="11"/>
  <c r="Y306" i="11"/>
  <c r="Y305" i="11"/>
  <c r="Y304" i="11"/>
  <c r="Y303" i="11"/>
  <c r="Y302" i="11"/>
  <c r="Y301" i="11"/>
  <c r="Y300" i="11"/>
  <c r="Y299" i="11"/>
  <c r="Y298" i="11"/>
  <c r="Y297" i="11"/>
  <c r="Y296" i="11"/>
  <c r="Y295" i="11"/>
  <c r="Y294" i="11"/>
  <c r="Y293" i="11"/>
  <c r="Y292" i="11"/>
  <c r="Y291" i="11"/>
  <c r="Y290" i="11"/>
  <c r="Y289" i="11"/>
  <c r="Y288" i="11"/>
  <c r="Y287" i="11"/>
  <c r="Y286" i="11"/>
  <c r="Y285" i="11"/>
  <c r="Y284" i="11"/>
  <c r="Y283" i="11"/>
  <c r="Y282" i="11"/>
  <c r="Y281" i="11"/>
  <c r="Y280" i="11"/>
  <c r="Y279" i="11"/>
  <c r="Y278" i="11"/>
  <c r="Y277" i="11"/>
  <c r="Y276" i="11"/>
  <c r="Y275" i="11"/>
  <c r="Y274" i="11"/>
  <c r="Y273" i="11"/>
  <c r="Y272" i="11"/>
  <c r="Y271" i="11"/>
  <c r="Y270" i="11"/>
  <c r="Y269" i="11"/>
  <c r="Y268" i="11"/>
  <c r="Y267" i="11"/>
  <c r="Y266" i="11"/>
  <c r="Y265" i="11"/>
  <c r="Y264" i="11"/>
  <c r="Y263" i="11"/>
  <c r="Y262" i="11"/>
  <c r="Y261" i="11"/>
  <c r="Y260" i="11"/>
  <c r="Y259" i="11"/>
  <c r="Y258" i="11"/>
  <c r="Y257" i="11"/>
  <c r="Y256" i="11"/>
  <c r="Y255" i="11"/>
  <c r="Y254" i="11"/>
  <c r="Y253" i="11"/>
  <c r="Y252" i="11"/>
  <c r="Y251" i="11"/>
  <c r="Y250" i="11"/>
  <c r="Y249" i="11"/>
  <c r="Y248" i="11"/>
  <c r="Y247" i="11"/>
  <c r="Y246" i="11"/>
  <c r="Y245" i="11"/>
  <c r="Y244" i="11"/>
  <c r="Y243" i="11"/>
  <c r="Y242" i="11"/>
  <c r="Y241" i="11"/>
  <c r="Y240" i="11"/>
  <c r="Y239" i="11"/>
  <c r="Y238" i="11"/>
  <c r="Y237" i="11"/>
  <c r="Y236" i="11"/>
  <c r="Y235" i="11"/>
  <c r="Y234" i="11"/>
  <c r="Y233" i="11"/>
  <c r="Y232" i="11"/>
  <c r="Y231" i="11"/>
  <c r="Y230" i="11"/>
  <c r="Y229" i="11"/>
  <c r="Y228" i="11"/>
  <c r="Y227" i="11"/>
  <c r="Y226" i="11"/>
  <c r="Y225" i="11"/>
  <c r="Y224" i="11"/>
  <c r="Y223" i="11"/>
  <c r="Y222" i="11"/>
  <c r="Y221" i="11"/>
  <c r="Y220" i="11"/>
  <c r="Y219" i="11"/>
  <c r="Y218" i="11"/>
  <c r="Y217" i="11"/>
  <c r="Y216" i="11"/>
  <c r="Y215" i="11"/>
  <c r="Y214" i="11"/>
  <c r="Y213" i="11"/>
  <c r="Y212" i="11"/>
  <c r="Y211" i="11"/>
  <c r="Y210" i="11"/>
  <c r="Y209" i="11"/>
  <c r="Y208" i="11"/>
  <c r="Y207" i="11"/>
  <c r="G207" i="11"/>
  <c r="E207" i="11"/>
  <c r="Y206" i="11"/>
  <c r="G206" i="11"/>
  <c r="E206" i="11"/>
  <c r="Y205" i="11"/>
  <c r="G205" i="11"/>
  <c r="E205" i="11"/>
  <c r="Y204" i="11"/>
  <c r="G204" i="11"/>
  <c r="E204" i="11"/>
  <c r="Y203" i="11"/>
  <c r="G203" i="11"/>
  <c r="E203" i="11"/>
  <c r="Y202" i="11"/>
  <c r="G202" i="11"/>
  <c r="E202" i="11"/>
  <c r="Y201" i="11"/>
  <c r="G201" i="11"/>
  <c r="E201" i="11"/>
  <c r="Y200" i="11"/>
  <c r="G200" i="11"/>
  <c r="E200" i="11"/>
  <c r="Y199" i="11"/>
  <c r="G199" i="11"/>
  <c r="E199" i="11"/>
  <c r="Y198" i="11"/>
  <c r="G198" i="11"/>
  <c r="E198" i="11"/>
  <c r="Y197" i="11"/>
  <c r="G197" i="11"/>
  <c r="E197" i="11"/>
  <c r="Y196" i="11"/>
  <c r="G196" i="11"/>
  <c r="E196" i="11"/>
  <c r="Y195" i="11"/>
  <c r="G195" i="11"/>
  <c r="E195" i="11"/>
  <c r="Y194" i="11"/>
  <c r="G194" i="11"/>
  <c r="E194" i="11"/>
  <c r="Y193" i="11"/>
  <c r="G193" i="11"/>
  <c r="E193" i="11"/>
  <c r="Y192" i="11"/>
  <c r="G192" i="11"/>
  <c r="E192" i="11"/>
  <c r="Y191" i="11"/>
  <c r="G191" i="11"/>
  <c r="E191" i="11"/>
  <c r="Y190" i="11"/>
  <c r="G190" i="11"/>
  <c r="E190" i="11"/>
  <c r="Y189" i="11"/>
  <c r="G189" i="11"/>
  <c r="E189" i="11"/>
  <c r="Y188" i="11"/>
  <c r="G188" i="11"/>
  <c r="E188" i="11"/>
  <c r="Y187" i="11"/>
  <c r="G187" i="11"/>
  <c r="E187" i="11"/>
  <c r="Y186" i="11"/>
  <c r="G186" i="11"/>
  <c r="E186" i="11"/>
  <c r="Y185" i="11"/>
  <c r="G185" i="11"/>
  <c r="E185" i="11"/>
  <c r="Y184" i="11"/>
  <c r="G184" i="11"/>
  <c r="E184" i="11"/>
  <c r="Y183" i="11"/>
  <c r="G183" i="11"/>
  <c r="E183" i="11"/>
  <c r="Y182" i="11"/>
  <c r="G182" i="11"/>
  <c r="E182" i="11"/>
  <c r="Y181" i="11"/>
  <c r="G181" i="11"/>
  <c r="E181" i="11"/>
  <c r="Y180" i="11"/>
  <c r="G180" i="11"/>
  <c r="E180" i="11"/>
  <c r="Y179" i="11"/>
  <c r="G179" i="11"/>
  <c r="E179" i="11"/>
  <c r="Y178" i="11"/>
  <c r="G178" i="11"/>
  <c r="E178" i="11"/>
  <c r="Y177" i="11"/>
  <c r="G177" i="11"/>
  <c r="E177" i="11"/>
  <c r="Y176" i="11"/>
  <c r="G176" i="11"/>
  <c r="E176" i="11"/>
  <c r="Y175" i="11"/>
  <c r="G175" i="11"/>
  <c r="E175" i="11"/>
  <c r="Y174" i="11"/>
  <c r="G174" i="11"/>
  <c r="E174" i="11"/>
  <c r="Y173" i="11"/>
  <c r="G173" i="11"/>
  <c r="E173" i="11"/>
  <c r="Y172" i="11"/>
  <c r="G172" i="11"/>
  <c r="E172" i="11"/>
  <c r="Y171" i="11"/>
  <c r="G171" i="11"/>
  <c r="E171" i="11"/>
  <c r="Y170" i="11"/>
  <c r="G170" i="11"/>
  <c r="E170" i="11"/>
  <c r="Y169" i="11"/>
  <c r="G169" i="11"/>
  <c r="E169" i="11"/>
  <c r="Y168" i="11"/>
  <c r="G168" i="11"/>
  <c r="E168" i="11"/>
  <c r="Y167" i="11"/>
  <c r="G167" i="11"/>
  <c r="E167" i="11"/>
  <c r="Y166" i="11"/>
  <c r="G166" i="11"/>
  <c r="E166" i="11"/>
  <c r="Y165" i="11"/>
  <c r="G165" i="11"/>
  <c r="E165" i="11"/>
  <c r="Y164" i="11"/>
  <c r="G164" i="11"/>
  <c r="E164" i="11"/>
  <c r="Y163" i="11"/>
  <c r="G163" i="11"/>
  <c r="E163" i="11"/>
  <c r="Y162" i="11"/>
  <c r="G162" i="11"/>
  <c r="E162" i="11"/>
  <c r="Y161" i="11"/>
  <c r="G161" i="11"/>
  <c r="E161" i="11"/>
  <c r="Y160" i="11"/>
  <c r="G160" i="11"/>
  <c r="E160" i="11"/>
  <c r="Y159" i="11"/>
  <c r="G159" i="11"/>
  <c r="E159" i="11"/>
  <c r="Y158" i="11"/>
  <c r="G158" i="11"/>
  <c r="E158" i="11"/>
  <c r="Y157" i="11"/>
  <c r="G157" i="11"/>
  <c r="E157" i="11"/>
  <c r="Y156" i="11"/>
  <c r="G156" i="11"/>
  <c r="E156" i="11"/>
  <c r="Y155" i="11"/>
  <c r="G155" i="11"/>
  <c r="E155" i="11"/>
  <c r="Y154" i="11"/>
  <c r="G154" i="11"/>
  <c r="E154" i="11"/>
  <c r="Y153" i="11"/>
  <c r="G153" i="11"/>
  <c r="E153" i="11"/>
  <c r="Y152" i="11"/>
  <c r="G152" i="11"/>
  <c r="E152" i="11"/>
  <c r="Y151" i="11"/>
  <c r="G151" i="11"/>
  <c r="E151" i="11"/>
  <c r="Y150" i="11"/>
  <c r="G150" i="11"/>
  <c r="E150" i="11"/>
  <c r="Y149" i="11"/>
  <c r="G149" i="11"/>
  <c r="E149" i="11"/>
  <c r="Y148" i="11"/>
  <c r="G148" i="11"/>
  <c r="E148" i="11"/>
  <c r="Y147" i="11"/>
  <c r="G147" i="11"/>
  <c r="E147" i="11"/>
  <c r="Y146" i="11"/>
  <c r="G146" i="11"/>
  <c r="E146" i="11"/>
  <c r="Y145" i="11"/>
  <c r="G145" i="11"/>
  <c r="E145" i="11"/>
  <c r="Y144" i="11"/>
  <c r="G144" i="11"/>
  <c r="E144" i="11"/>
  <c r="Y143" i="11"/>
  <c r="G143" i="11"/>
  <c r="E143" i="11"/>
  <c r="Y142" i="11"/>
  <c r="G142" i="11"/>
  <c r="E142" i="11"/>
  <c r="Y141" i="11"/>
  <c r="G141" i="11"/>
  <c r="E141" i="11"/>
  <c r="Y140" i="11"/>
  <c r="G140" i="11"/>
  <c r="E140" i="11"/>
  <c r="Y139" i="11"/>
  <c r="G139" i="11"/>
  <c r="E139" i="11"/>
  <c r="Y138" i="11"/>
  <c r="G138" i="11"/>
  <c r="E138" i="11"/>
  <c r="Y137" i="11"/>
  <c r="G137" i="11"/>
  <c r="E137" i="11"/>
  <c r="Y136" i="11"/>
  <c r="G136" i="11"/>
  <c r="E136" i="11"/>
  <c r="Y135" i="11"/>
  <c r="G135" i="11"/>
  <c r="E135" i="11"/>
  <c r="Y134" i="11"/>
  <c r="G134" i="11"/>
  <c r="E134" i="11"/>
  <c r="Y133" i="11"/>
  <c r="G133" i="11"/>
  <c r="E133" i="11"/>
  <c r="Y132" i="11"/>
  <c r="G132" i="11"/>
  <c r="E132" i="11"/>
  <c r="Y131" i="11"/>
  <c r="G131" i="11"/>
  <c r="E131" i="11"/>
  <c r="Y130" i="11"/>
  <c r="G130" i="11"/>
  <c r="E130" i="11"/>
  <c r="Y129" i="11"/>
  <c r="G129" i="11"/>
  <c r="E129" i="11"/>
  <c r="Y128" i="11"/>
  <c r="G128" i="11"/>
  <c r="E128" i="11"/>
  <c r="Y127" i="11"/>
  <c r="G127" i="11"/>
  <c r="E127" i="11"/>
  <c r="Y126" i="11"/>
  <c r="G126" i="11"/>
  <c r="E126" i="11"/>
  <c r="Y125" i="11"/>
  <c r="G125" i="11"/>
  <c r="E125" i="11"/>
  <c r="Y124" i="11"/>
  <c r="G124" i="11"/>
  <c r="E124" i="11"/>
  <c r="Y123" i="11"/>
  <c r="G123" i="11"/>
  <c r="E123" i="11"/>
  <c r="Y122" i="11"/>
  <c r="G122" i="11"/>
  <c r="E122" i="11"/>
  <c r="Y121" i="11"/>
  <c r="G121" i="11"/>
  <c r="E121" i="11"/>
  <c r="Y120" i="11"/>
  <c r="G120" i="11"/>
  <c r="E120" i="11"/>
  <c r="Y119" i="11"/>
  <c r="G119" i="11"/>
  <c r="E119" i="11"/>
  <c r="Y118" i="11"/>
  <c r="G118" i="11"/>
  <c r="E118" i="11"/>
  <c r="Y117" i="11"/>
  <c r="G117" i="11"/>
  <c r="E117" i="11"/>
  <c r="Y116" i="11"/>
  <c r="G116" i="11"/>
  <c r="E116" i="11"/>
  <c r="Y115" i="11"/>
  <c r="G115" i="11"/>
  <c r="E115" i="11"/>
  <c r="Y114" i="11"/>
  <c r="G114" i="11"/>
  <c r="E114" i="11"/>
  <c r="Y113" i="11"/>
  <c r="G113" i="11"/>
  <c r="E113" i="11"/>
  <c r="Y112" i="11"/>
  <c r="G112" i="11"/>
  <c r="E112" i="11"/>
  <c r="Y111" i="11"/>
  <c r="G111" i="11"/>
  <c r="E111" i="11"/>
  <c r="Y110" i="11"/>
  <c r="G110" i="11"/>
  <c r="E110" i="11"/>
  <c r="Y109" i="11"/>
  <c r="G109" i="11"/>
  <c r="E109" i="11"/>
  <c r="Y108" i="11"/>
  <c r="G108" i="11"/>
  <c r="E108" i="11"/>
  <c r="Y107" i="11"/>
  <c r="G107" i="11"/>
  <c r="E107" i="11"/>
  <c r="Y106" i="11"/>
  <c r="G106" i="11"/>
  <c r="E106" i="11"/>
  <c r="Y105" i="11"/>
  <c r="G105" i="11"/>
  <c r="E105" i="11"/>
  <c r="Y104" i="11"/>
  <c r="G104" i="11"/>
  <c r="E104" i="11"/>
  <c r="Y103" i="11"/>
  <c r="G103" i="11"/>
  <c r="E103" i="11"/>
  <c r="Y102" i="11"/>
  <c r="G102" i="11"/>
  <c r="E102" i="11"/>
  <c r="Y101" i="11"/>
  <c r="G101" i="11"/>
  <c r="E101" i="11"/>
  <c r="Y100" i="11"/>
  <c r="G100" i="11"/>
  <c r="E100" i="11"/>
  <c r="Y99" i="11"/>
  <c r="G99" i="11"/>
  <c r="E99" i="11"/>
  <c r="Y98" i="11"/>
  <c r="G98" i="11"/>
  <c r="E98" i="11"/>
  <c r="Y97" i="11"/>
  <c r="G97" i="11"/>
  <c r="E97" i="11"/>
  <c r="Y96" i="11"/>
  <c r="G96" i="11"/>
  <c r="E96" i="11"/>
  <c r="Y95" i="11"/>
  <c r="G95" i="11"/>
  <c r="E95" i="11"/>
  <c r="Y94" i="11"/>
  <c r="G94" i="11"/>
  <c r="E94" i="11"/>
  <c r="Y93" i="11"/>
  <c r="G93" i="11"/>
  <c r="E93" i="11"/>
  <c r="Y92" i="11"/>
  <c r="G92" i="11"/>
  <c r="E92" i="11"/>
  <c r="Y91" i="11"/>
  <c r="G91" i="11"/>
  <c r="E91" i="11"/>
  <c r="Y90" i="11"/>
  <c r="G90" i="11"/>
  <c r="E90" i="11"/>
  <c r="Y89" i="11"/>
  <c r="G89" i="11"/>
  <c r="E89" i="11"/>
  <c r="Y88" i="11"/>
  <c r="G88" i="11"/>
  <c r="E88" i="11"/>
  <c r="Y87" i="11"/>
  <c r="G87" i="11"/>
  <c r="E87" i="11"/>
  <c r="Y86" i="11"/>
  <c r="G86" i="11"/>
  <c r="E86" i="11"/>
  <c r="Y85" i="11"/>
  <c r="G85" i="11"/>
  <c r="E85" i="11"/>
  <c r="Y84" i="11"/>
  <c r="G84" i="11"/>
  <c r="E84" i="11"/>
  <c r="Y83" i="11"/>
  <c r="G83" i="11"/>
  <c r="E83" i="11"/>
  <c r="Y82" i="11"/>
  <c r="G82" i="11"/>
  <c r="E82" i="11"/>
  <c r="Y81" i="11"/>
  <c r="G81" i="11"/>
  <c r="E81" i="11"/>
  <c r="Y80" i="11"/>
  <c r="G80" i="11"/>
  <c r="E80" i="11"/>
  <c r="Y79" i="11"/>
  <c r="G79" i="11"/>
  <c r="E79" i="11"/>
  <c r="Y78" i="11"/>
  <c r="G78" i="11"/>
  <c r="E78" i="11"/>
  <c r="Y77" i="11"/>
  <c r="G77" i="11"/>
  <c r="E77" i="11"/>
  <c r="Y76" i="11"/>
  <c r="G76" i="11"/>
  <c r="E76" i="11"/>
  <c r="Y75" i="11"/>
  <c r="G75" i="11"/>
  <c r="E75" i="11"/>
  <c r="Y74" i="11"/>
  <c r="G74" i="11"/>
  <c r="E74" i="11"/>
  <c r="Y73" i="11"/>
  <c r="G73" i="11"/>
  <c r="E73" i="11"/>
  <c r="Y72" i="11"/>
  <c r="G72" i="11"/>
  <c r="E72" i="11"/>
  <c r="Y71" i="11"/>
  <c r="G71" i="11"/>
  <c r="E71" i="11"/>
  <c r="Y70" i="11"/>
  <c r="G70" i="11"/>
  <c r="E70" i="11"/>
  <c r="Y69" i="11"/>
  <c r="G69" i="11"/>
  <c r="E69" i="11"/>
  <c r="Y68" i="11"/>
  <c r="G68" i="11"/>
  <c r="E68" i="11"/>
  <c r="Y67" i="11"/>
  <c r="G67" i="11"/>
  <c r="E67" i="11"/>
  <c r="Y66" i="11"/>
  <c r="G66" i="11"/>
  <c r="E66" i="11"/>
  <c r="Y65" i="11"/>
  <c r="G65" i="11"/>
  <c r="E65" i="11"/>
  <c r="Y64" i="11"/>
  <c r="G64" i="11"/>
  <c r="E64" i="11"/>
  <c r="Y63" i="11"/>
  <c r="G63" i="11"/>
  <c r="E63" i="11"/>
  <c r="Y62" i="11"/>
  <c r="G62" i="11"/>
  <c r="E62" i="11"/>
  <c r="Y61" i="11"/>
  <c r="G61" i="11"/>
  <c r="E61" i="11"/>
  <c r="Y60" i="11"/>
  <c r="G60" i="11"/>
  <c r="E60" i="11"/>
  <c r="Y59" i="11"/>
  <c r="G59" i="11"/>
  <c r="E59" i="11"/>
  <c r="Y58" i="11"/>
  <c r="G58" i="11"/>
  <c r="E58" i="11"/>
  <c r="Y57" i="11"/>
  <c r="G57" i="11"/>
  <c r="E57" i="11"/>
  <c r="Y56" i="11"/>
  <c r="G56" i="11"/>
  <c r="E56" i="11"/>
  <c r="Y55" i="11"/>
  <c r="G55" i="11"/>
  <c r="E55" i="11"/>
  <c r="Y54" i="11"/>
  <c r="G54" i="11"/>
  <c r="E54" i="11"/>
  <c r="Y53" i="11"/>
  <c r="G53" i="11"/>
  <c r="E53" i="11"/>
  <c r="Y52" i="11"/>
  <c r="G52" i="11"/>
  <c r="E52" i="11"/>
  <c r="Y51" i="11"/>
  <c r="G51" i="11"/>
  <c r="E51" i="11"/>
  <c r="Y50" i="11"/>
  <c r="G50" i="11"/>
  <c r="E50" i="11"/>
  <c r="Y49" i="11"/>
  <c r="G49" i="11"/>
  <c r="E49" i="11"/>
  <c r="Y48" i="11"/>
  <c r="G48" i="11"/>
  <c r="E48" i="11"/>
  <c r="Y47" i="11"/>
  <c r="G47" i="11"/>
  <c r="E47" i="11"/>
  <c r="Y46" i="11"/>
  <c r="G46" i="11"/>
  <c r="E46" i="11"/>
  <c r="Y45" i="11"/>
  <c r="G45" i="11"/>
  <c r="E45" i="11"/>
  <c r="Y44" i="11"/>
  <c r="G44" i="11"/>
  <c r="E44" i="11"/>
  <c r="Y43" i="11"/>
  <c r="G43" i="11"/>
  <c r="E43" i="11"/>
  <c r="Y42" i="11"/>
  <c r="G42" i="11"/>
  <c r="E42" i="11"/>
  <c r="Y41" i="11"/>
  <c r="G41" i="11"/>
  <c r="E41" i="11"/>
  <c r="Y40" i="11"/>
  <c r="G40" i="11"/>
  <c r="E40" i="11"/>
  <c r="Y39" i="11"/>
  <c r="G39" i="11"/>
  <c r="E39" i="11"/>
  <c r="Y38" i="11"/>
  <c r="G38" i="11"/>
  <c r="E38" i="11"/>
  <c r="Y37" i="11"/>
  <c r="G37" i="11"/>
  <c r="E37" i="11"/>
  <c r="Y36" i="11"/>
  <c r="G36" i="11"/>
  <c r="E36" i="11"/>
  <c r="Y35" i="11"/>
  <c r="G35" i="11"/>
  <c r="E35" i="11"/>
  <c r="Y34" i="11"/>
  <c r="G34" i="11"/>
  <c r="E34" i="11"/>
  <c r="Y33" i="11"/>
  <c r="G33" i="11"/>
  <c r="E33" i="11"/>
  <c r="Y32" i="11"/>
  <c r="G32" i="11"/>
  <c r="E32" i="11"/>
  <c r="Y31" i="11"/>
  <c r="G31" i="11"/>
  <c r="E31" i="11"/>
  <c r="Y30" i="11"/>
  <c r="G30" i="11"/>
  <c r="E30" i="11"/>
  <c r="Y29" i="11"/>
  <c r="G29" i="11"/>
  <c r="E29" i="11"/>
  <c r="Y28" i="11"/>
  <c r="G28" i="11"/>
  <c r="E28" i="11"/>
  <c r="Y27" i="11"/>
  <c r="G27" i="11"/>
  <c r="E27" i="11"/>
  <c r="Y26" i="11"/>
  <c r="G26" i="11"/>
  <c r="E26" i="11"/>
  <c r="Y25" i="11"/>
  <c r="G25" i="11"/>
  <c r="E25" i="11"/>
  <c r="Y24" i="11"/>
  <c r="S24" i="11"/>
  <c r="G24" i="11"/>
  <c r="E24" i="11"/>
  <c r="Y23" i="11"/>
  <c r="S23" i="11"/>
  <c r="G23" i="11"/>
  <c r="E23" i="11"/>
  <c r="Y22" i="11"/>
  <c r="S22" i="11"/>
  <c r="G22" i="11"/>
  <c r="E22" i="11"/>
  <c r="Y21" i="11"/>
  <c r="S21" i="11"/>
  <c r="G21" i="11"/>
  <c r="E21" i="11"/>
  <c r="Y20" i="11"/>
  <c r="G20" i="11"/>
  <c r="E20" i="11"/>
  <c r="Y19" i="11"/>
  <c r="G19" i="11"/>
  <c r="E19" i="11"/>
  <c r="Y18" i="11"/>
  <c r="R18" i="11"/>
  <c r="Q18" i="11"/>
  <c r="P18" i="11"/>
  <c r="O18" i="11"/>
  <c r="G18" i="11"/>
  <c r="E18" i="11"/>
  <c r="Y17" i="11"/>
  <c r="R17" i="11"/>
  <c r="Q17" i="11"/>
  <c r="P17" i="11"/>
  <c r="O17" i="11"/>
  <c r="G17" i="11"/>
  <c r="E17" i="11"/>
  <c r="Y16" i="11"/>
  <c r="R16" i="11"/>
  <c r="Q16" i="11"/>
  <c r="P16" i="11"/>
  <c r="O16" i="11"/>
  <c r="G16" i="11"/>
  <c r="E16" i="11"/>
  <c r="Y15" i="11"/>
  <c r="R15" i="11"/>
  <c r="Q15" i="11"/>
  <c r="P15" i="11"/>
  <c r="O15" i="11"/>
  <c r="G15" i="11"/>
  <c r="E15" i="11"/>
  <c r="Y14" i="11"/>
  <c r="G14" i="11"/>
  <c r="E14" i="11"/>
  <c r="Y13" i="11"/>
  <c r="G13" i="11"/>
  <c r="E13" i="11"/>
  <c r="Y12" i="11"/>
  <c r="G12" i="11"/>
  <c r="E12" i="11"/>
  <c r="Y11" i="11"/>
  <c r="J11" i="11"/>
  <c r="G11" i="11"/>
  <c r="E11" i="11"/>
  <c r="Y10" i="11"/>
  <c r="J10" i="11"/>
  <c r="G10" i="11"/>
  <c r="E10" i="11"/>
  <c r="Y9" i="11"/>
  <c r="J9" i="11"/>
  <c r="G9" i="11"/>
  <c r="E9" i="11"/>
  <c r="Y8" i="11"/>
  <c r="J8" i="11"/>
  <c r="K8" i="11" s="1"/>
  <c r="G8" i="11"/>
  <c r="E8" i="11"/>
  <c r="Y7" i="11"/>
  <c r="J7" i="11"/>
  <c r="G7" i="11"/>
  <c r="E7" i="11"/>
  <c r="Y6" i="11"/>
  <c r="J6" i="11"/>
  <c r="G6" i="11"/>
  <c r="E6" i="11"/>
  <c r="Y5" i="11"/>
  <c r="P5" i="11"/>
  <c r="O5" i="11"/>
  <c r="R9" i="11" s="1"/>
  <c r="J5" i="11"/>
  <c r="G5" i="11"/>
  <c r="E5" i="11"/>
  <c r="Y4" i="11"/>
  <c r="P4" i="11"/>
  <c r="O4" i="11"/>
  <c r="J4" i="11"/>
  <c r="K4" i="11" s="1"/>
  <c r="G4" i="11"/>
  <c r="E4" i="11"/>
  <c r="Y3" i="11"/>
  <c r="G3" i="11"/>
  <c r="E3" i="11"/>
  <c r="Y2" i="11"/>
  <c r="G2" i="11"/>
  <c r="J3" i="11" s="1"/>
  <c r="E2" i="11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1" i="5"/>
  <c r="G650" i="9"/>
  <c r="E650" i="9"/>
  <c r="G649" i="9"/>
  <c r="E649" i="9"/>
  <c r="G648" i="9"/>
  <c r="E648" i="9"/>
  <c r="G647" i="9"/>
  <c r="E647" i="9"/>
  <c r="G646" i="9"/>
  <c r="E646" i="9"/>
  <c r="G645" i="9"/>
  <c r="E645" i="9"/>
  <c r="G644" i="9"/>
  <c r="E644" i="9"/>
  <c r="G643" i="9"/>
  <c r="E643" i="9"/>
  <c r="G642" i="9"/>
  <c r="E642" i="9"/>
  <c r="G641" i="9"/>
  <c r="E641" i="9"/>
  <c r="G640" i="9"/>
  <c r="E640" i="9"/>
  <c r="G639" i="9"/>
  <c r="E639" i="9"/>
  <c r="G638" i="9"/>
  <c r="E638" i="9"/>
  <c r="G637" i="9"/>
  <c r="E637" i="9"/>
  <c r="G636" i="9"/>
  <c r="E636" i="9"/>
  <c r="G635" i="9"/>
  <c r="E635" i="9"/>
  <c r="G634" i="9"/>
  <c r="E634" i="9"/>
  <c r="G633" i="9"/>
  <c r="E633" i="9"/>
  <c r="G632" i="9"/>
  <c r="E632" i="9"/>
  <c r="G631" i="9"/>
  <c r="E631" i="9"/>
  <c r="G630" i="9"/>
  <c r="E630" i="9"/>
  <c r="G629" i="9"/>
  <c r="E629" i="9"/>
  <c r="G628" i="9"/>
  <c r="E628" i="9"/>
  <c r="G627" i="9"/>
  <c r="E627" i="9"/>
  <c r="G626" i="9"/>
  <c r="E626" i="9"/>
  <c r="G625" i="9"/>
  <c r="E625" i="9"/>
  <c r="G624" i="9"/>
  <c r="E624" i="9"/>
  <c r="G623" i="9"/>
  <c r="E623" i="9"/>
  <c r="G622" i="9"/>
  <c r="E622" i="9"/>
  <c r="G621" i="9"/>
  <c r="E621" i="9"/>
  <c r="G620" i="9"/>
  <c r="E620" i="9"/>
  <c r="G619" i="9"/>
  <c r="E619" i="9"/>
  <c r="G618" i="9"/>
  <c r="E618" i="9"/>
  <c r="G617" i="9"/>
  <c r="E617" i="9"/>
  <c r="G616" i="9"/>
  <c r="E616" i="9"/>
  <c r="G615" i="9"/>
  <c r="E615" i="9"/>
  <c r="G614" i="9"/>
  <c r="E614" i="9"/>
  <c r="G613" i="9"/>
  <c r="E613" i="9"/>
  <c r="G612" i="9"/>
  <c r="E612" i="9"/>
  <c r="G611" i="9"/>
  <c r="E611" i="9"/>
  <c r="G610" i="9"/>
  <c r="E610" i="9"/>
  <c r="G609" i="9"/>
  <c r="E609" i="9"/>
  <c r="G608" i="9"/>
  <c r="E608" i="9"/>
  <c r="G607" i="9"/>
  <c r="E607" i="9"/>
  <c r="G606" i="9"/>
  <c r="E606" i="9"/>
  <c r="G605" i="9"/>
  <c r="E605" i="9"/>
  <c r="G604" i="9"/>
  <c r="E604" i="9"/>
  <c r="G603" i="9"/>
  <c r="E603" i="9"/>
  <c r="G602" i="9"/>
  <c r="E602" i="9"/>
  <c r="G601" i="9"/>
  <c r="E601" i="9"/>
  <c r="G600" i="9"/>
  <c r="E600" i="9"/>
  <c r="G599" i="9"/>
  <c r="E599" i="9"/>
  <c r="G598" i="9"/>
  <c r="E598" i="9"/>
  <c r="G597" i="9"/>
  <c r="E597" i="9"/>
  <c r="G596" i="9"/>
  <c r="E596" i="9"/>
  <c r="G595" i="9"/>
  <c r="E595" i="9"/>
  <c r="G594" i="9"/>
  <c r="E594" i="9"/>
  <c r="G593" i="9"/>
  <c r="E593" i="9"/>
  <c r="G592" i="9"/>
  <c r="E592" i="9"/>
  <c r="G591" i="9"/>
  <c r="E591" i="9"/>
  <c r="G590" i="9"/>
  <c r="E590" i="9"/>
  <c r="G589" i="9"/>
  <c r="E589" i="9"/>
  <c r="G588" i="9"/>
  <c r="E588" i="9"/>
  <c r="G587" i="9"/>
  <c r="E587" i="9"/>
  <c r="G586" i="9"/>
  <c r="E586" i="9"/>
  <c r="G585" i="9"/>
  <c r="E585" i="9"/>
  <c r="G584" i="9"/>
  <c r="E584" i="9"/>
  <c r="G583" i="9"/>
  <c r="E583" i="9"/>
  <c r="G582" i="9"/>
  <c r="E582" i="9"/>
  <c r="G581" i="9"/>
  <c r="E581" i="9"/>
  <c r="G580" i="9"/>
  <c r="E580" i="9"/>
  <c r="G579" i="9"/>
  <c r="E579" i="9"/>
  <c r="G578" i="9"/>
  <c r="E578" i="9"/>
  <c r="G577" i="9"/>
  <c r="E577" i="9"/>
  <c r="G576" i="9"/>
  <c r="E576" i="9"/>
  <c r="G575" i="9"/>
  <c r="E575" i="9"/>
  <c r="G574" i="9"/>
  <c r="E574" i="9"/>
  <c r="G573" i="9"/>
  <c r="E573" i="9"/>
  <c r="G572" i="9"/>
  <c r="E572" i="9"/>
  <c r="G571" i="9"/>
  <c r="E571" i="9"/>
  <c r="G570" i="9"/>
  <c r="E570" i="9"/>
  <c r="G569" i="9"/>
  <c r="E569" i="9"/>
  <c r="G568" i="9"/>
  <c r="E568" i="9"/>
  <c r="G567" i="9"/>
  <c r="E567" i="9"/>
  <c r="G566" i="9"/>
  <c r="E566" i="9"/>
  <c r="G565" i="9"/>
  <c r="E565" i="9"/>
  <c r="G564" i="9"/>
  <c r="E564" i="9"/>
  <c r="G563" i="9"/>
  <c r="E563" i="9"/>
  <c r="G562" i="9"/>
  <c r="E562" i="9"/>
  <c r="G561" i="9"/>
  <c r="E561" i="9"/>
  <c r="G560" i="9"/>
  <c r="E560" i="9"/>
  <c r="G559" i="9"/>
  <c r="E559" i="9"/>
  <c r="G558" i="9"/>
  <c r="E558" i="9"/>
  <c r="G557" i="9"/>
  <c r="E557" i="9"/>
  <c r="G556" i="9"/>
  <c r="E556" i="9"/>
  <c r="G555" i="9"/>
  <c r="E555" i="9"/>
  <c r="G554" i="9"/>
  <c r="E554" i="9"/>
  <c r="G553" i="9"/>
  <c r="E553" i="9"/>
  <c r="G552" i="9"/>
  <c r="E552" i="9"/>
  <c r="G551" i="9"/>
  <c r="E551" i="9"/>
  <c r="G550" i="9"/>
  <c r="E550" i="9"/>
  <c r="G549" i="9"/>
  <c r="E549" i="9"/>
  <c r="G548" i="9"/>
  <c r="E548" i="9"/>
  <c r="G547" i="9"/>
  <c r="E547" i="9"/>
  <c r="G546" i="9"/>
  <c r="E546" i="9"/>
  <c r="G545" i="9"/>
  <c r="E545" i="9"/>
  <c r="G544" i="9"/>
  <c r="E544" i="9"/>
  <c r="G543" i="9"/>
  <c r="E543" i="9"/>
  <c r="G542" i="9"/>
  <c r="E542" i="9"/>
  <c r="G541" i="9"/>
  <c r="E541" i="9"/>
  <c r="G540" i="9"/>
  <c r="E540" i="9"/>
  <c r="G539" i="9"/>
  <c r="E539" i="9"/>
  <c r="G538" i="9"/>
  <c r="E538" i="9"/>
  <c r="G537" i="9"/>
  <c r="E537" i="9"/>
  <c r="G536" i="9"/>
  <c r="E536" i="9"/>
  <c r="G535" i="9"/>
  <c r="E535" i="9"/>
  <c r="G534" i="9"/>
  <c r="E534" i="9"/>
  <c r="G533" i="9"/>
  <c r="E533" i="9"/>
  <c r="G532" i="9"/>
  <c r="E532" i="9"/>
  <c r="G531" i="9"/>
  <c r="E531" i="9"/>
  <c r="G530" i="9"/>
  <c r="E530" i="9"/>
  <c r="G529" i="9"/>
  <c r="E529" i="9"/>
  <c r="G528" i="9"/>
  <c r="E528" i="9"/>
  <c r="G527" i="9"/>
  <c r="E527" i="9"/>
  <c r="G526" i="9"/>
  <c r="E526" i="9"/>
  <c r="G525" i="9"/>
  <c r="E525" i="9"/>
  <c r="G524" i="9"/>
  <c r="E524" i="9"/>
  <c r="G523" i="9"/>
  <c r="E523" i="9"/>
  <c r="G522" i="9"/>
  <c r="E522" i="9"/>
  <c r="G521" i="9"/>
  <c r="E521" i="9"/>
  <c r="G520" i="9"/>
  <c r="E520" i="9"/>
  <c r="G519" i="9"/>
  <c r="E519" i="9"/>
  <c r="G518" i="9"/>
  <c r="E518" i="9"/>
  <c r="G517" i="9"/>
  <c r="E517" i="9"/>
  <c r="G516" i="9"/>
  <c r="E516" i="9"/>
  <c r="G515" i="9"/>
  <c r="E515" i="9"/>
  <c r="G514" i="9"/>
  <c r="E514" i="9"/>
  <c r="G513" i="9"/>
  <c r="E513" i="9"/>
  <c r="G512" i="9"/>
  <c r="E512" i="9"/>
  <c r="G511" i="9"/>
  <c r="E511" i="9"/>
  <c r="G510" i="9"/>
  <c r="E510" i="9"/>
  <c r="G509" i="9"/>
  <c r="E509" i="9"/>
  <c r="G508" i="9"/>
  <c r="E508" i="9"/>
  <c r="G507" i="9"/>
  <c r="E507" i="9"/>
  <c r="G506" i="9"/>
  <c r="E506" i="9"/>
  <c r="G505" i="9"/>
  <c r="E505" i="9"/>
  <c r="G504" i="9"/>
  <c r="E504" i="9"/>
  <c r="G503" i="9"/>
  <c r="E503" i="9"/>
  <c r="G502" i="9"/>
  <c r="E502" i="9"/>
  <c r="G501" i="9"/>
  <c r="E501" i="9"/>
  <c r="G500" i="9"/>
  <c r="E500" i="9"/>
  <c r="G499" i="9"/>
  <c r="E499" i="9"/>
  <c r="G498" i="9"/>
  <c r="E498" i="9"/>
  <c r="G497" i="9"/>
  <c r="E497" i="9"/>
  <c r="G496" i="9"/>
  <c r="E496" i="9"/>
  <c r="G495" i="9"/>
  <c r="E495" i="9"/>
  <c r="G494" i="9"/>
  <c r="E494" i="9"/>
  <c r="G493" i="9"/>
  <c r="E493" i="9"/>
  <c r="G492" i="9"/>
  <c r="E492" i="9"/>
  <c r="G491" i="9"/>
  <c r="E491" i="9"/>
  <c r="G490" i="9"/>
  <c r="E490" i="9"/>
  <c r="G489" i="9"/>
  <c r="E489" i="9"/>
  <c r="G488" i="9"/>
  <c r="E488" i="9"/>
  <c r="G487" i="9"/>
  <c r="E487" i="9"/>
  <c r="G486" i="9"/>
  <c r="E486" i="9"/>
  <c r="G485" i="9"/>
  <c r="E485" i="9"/>
  <c r="G484" i="9"/>
  <c r="E484" i="9"/>
  <c r="G483" i="9"/>
  <c r="E483" i="9"/>
  <c r="G482" i="9"/>
  <c r="E482" i="9"/>
  <c r="G481" i="9"/>
  <c r="E481" i="9"/>
  <c r="G480" i="9"/>
  <c r="E480" i="9"/>
  <c r="G479" i="9"/>
  <c r="E479" i="9"/>
  <c r="G478" i="9"/>
  <c r="E478" i="9"/>
  <c r="G477" i="9"/>
  <c r="E477" i="9"/>
  <c r="G476" i="9"/>
  <c r="E476" i="9"/>
  <c r="G475" i="9"/>
  <c r="E475" i="9"/>
  <c r="G474" i="9"/>
  <c r="E474" i="9"/>
  <c r="G473" i="9"/>
  <c r="E473" i="9"/>
  <c r="G472" i="9"/>
  <c r="E472" i="9"/>
  <c r="G471" i="9"/>
  <c r="E471" i="9"/>
  <c r="G470" i="9"/>
  <c r="E470" i="9"/>
  <c r="G469" i="9"/>
  <c r="E469" i="9"/>
  <c r="G468" i="9"/>
  <c r="E468" i="9"/>
  <c r="G467" i="9"/>
  <c r="E467" i="9"/>
  <c r="G466" i="9"/>
  <c r="E466" i="9"/>
  <c r="G465" i="9"/>
  <c r="E465" i="9"/>
  <c r="G464" i="9"/>
  <c r="E464" i="9"/>
  <c r="G463" i="9"/>
  <c r="E463" i="9"/>
  <c r="G462" i="9"/>
  <c r="E462" i="9"/>
  <c r="G461" i="9"/>
  <c r="E461" i="9"/>
  <c r="G460" i="9"/>
  <c r="E460" i="9"/>
  <c r="G459" i="9"/>
  <c r="E459" i="9"/>
  <c r="G458" i="9"/>
  <c r="E458" i="9"/>
  <c r="G457" i="9"/>
  <c r="E457" i="9"/>
  <c r="G456" i="9"/>
  <c r="E456" i="9"/>
  <c r="G455" i="9"/>
  <c r="E455" i="9"/>
  <c r="G454" i="9"/>
  <c r="E454" i="9"/>
  <c r="G453" i="9"/>
  <c r="E453" i="9"/>
  <c r="G452" i="9"/>
  <c r="E452" i="9"/>
  <c r="G451" i="9"/>
  <c r="E451" i="9"/>
  <c r="G450" i="9"/>
  <c r="E450" i="9"/>
  <c r="G449" i="9"/>
  <c r="E449" i="9"/>
  <c r="G448" i="9"/>
  <c r="E448" i="9"/>
  <c r="G447" i="9"/>
  <c r="E447" i="9"/>
  <c r="G446" i="9"/>
  <c r="E446" i="9"/>
  <c r="G445" i="9"/>
  <c r="E445" i="9"/>
  <c r="G444" i="9"/>
  <c r="E444" i="9"/>
  <c r="G443" i="9"/>
  <c r="E443" i="9"/>
  <c r="G442" i="9"/>
  <c r="E442" i="9"/>
  <c r="G441" i="9"/>
  <c r="E441" i="9"/>
  <c r="G440" i="9"/>
  <c r="E440" i="9"/>
  <c r="G439" i="9"/>
  <c r="E439" i="9"/>
  <c r="G438" i="9"/>
  <c r="E438" i="9"/>
  <c r="G437" i="9"/>
  <c r="E437" i="9"/>
  <c r="G436" i="9"/>
  <c r="E436" i="9"/>
  <c r="G435" i="9"/>
  <c r="E435" i="9"/>
  <c r="G434" i="9"/>
  <c r="E434" i="9"/>
  <c r="G433" i="9"/>
  <c r="E433" i="9"/>
  <c r="G432" i="9"/>
  <c r="E432" i="9"/>
  <c r="G431" i="9"/>
  <c r="E431" i="9"/>
  <c r="G430" i="9"/>
  <c r="E430" i="9"/>
  <c r="G429" i="9"/>
  <c r="E429" i="9"/>
  <c r="G428" i="9"/>
  <c r="E428" i="9"/>
  <c r="G427" i="9"/>
  <c r="E427" i="9"/>
  <c r="G426" i="9"/>
  <c r="E426" i="9"/>
  <c r="G425" i="9"/>
  <c r="E425" i="9"/>
  <c r="G424" i="9"/>
  <c r="E424" i="9"/>
  <c r="G423" i="9"/>
  <c r="E423" i="9"/>
  <c r="G422" i="9"/>
  <c r="E422" i="9"/>
  <c r="G421" i="9"/>
  <c r="E421" i="9"/>
  <c r="G420" i="9"/>
  <c r="E420" i="9"/>
  <c r="G419" i="9"/>
  <c r="E419" i="9"/>
  <c r="G418" i="9"/>
  <c r="E418" i="9"/>
  <c r="G417" i="9"/>
  <c r="E417" i="9"/>
  <c r="G416" i="9"/>
  <c r="E416" i="9"/>
  <c r="G415" i="9"/>
  <c r="E415" i="9"/>
  <c r="G414" i="9"/>
  <c r="E414" i="9"/>
  <c r="G413" i="9"/>
  <c r="E413" i="9"/>
  <c r="G412" i="9"/>
  <c r="E412" i="9"/>
  <c r="G411" i="9"/>
  <c r="E411" i="9"/>
  <c r="G410" i="9"/>
  <c r="E410" i="9"/>
  <c r="G409" i="9"/>
  <c r="E409" i="9"/>
  <c r="G408" i="9"/>
  <c r="E408" i="9"/>
  <c r="G407" i="9"/>
  <c r="E407" i="9"/>
  <c r="G406" i="9"/>
  <c r="E406" i="9"/>
  <c r="G405" i="9"/>
  <c r="E405" i="9"/>
  <c r="G404" i="9"/>
  <c r="E404" i="9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S24" i="9"/>
  <c r="G24" i="9"/>
  <c r="E24" i="9"/>
  <c r="S23" i="9"/>
  <c r="G23" i="9"/>
  <c r="E23" i="9"/>
  <c r="S22" i="9"/>
  <c r="G22" i="9"/>
  <c r="E22" i="9"/>
  <c r="S21" i="9"/>
  <c r="G21" i="9"/>
  <c r="E21" i="9"/>
  <c r="G20" i="9"/>
  <c r="E20" i="9"/>
  <c r="G19" i="9"/>
  <c r="E19" i="9"/>
  <c r="R18" i="9"/>
  <c r="Q18" i="9"/>
  <c r="R24" i="9" s="1"/>
  <c r="P18" i="9"/>
  <c r="O18" i="9"/>
  <c r="G18" i="9"/>
  <c r="E18" i="9"/>
  <c r="R17" i="9"/>
  <c r="Q17" i="9"/>
  <c r="P17" i="9"/>
  <c r="O17" i="9"/>
  <c r="G17" i="9"/>
  <c r="E17" i="9"/>
  <c r="R16" i="9"/>
  <c r="Q16" i="9"/>
  <c r="P16" i="9"/>
  <c r="O16" i="9"/>
  <c r="R22" i="9" s="1"/>
  <c r="T22" i="9" s="1"/>
  <c r="G16" i="9"/>
  <c r="E16" i="9"/>
  <c r="R15" i="9"/>
  <c r="Q15" i="9"/>
  <c r="P15" i="9"/>
  <c r="O15" i="9"/>
  <c r="R21" i="9" s="1"/>
  <c r="G15" i="9"/>
  <c r="E15" i="9"/>
  <c r="G14" i="9"/>
  <c r="E14" i="9"/>
  <c r="G13" i="9"/>
  <c r="E13" i="9"/>
  <c r="G12" i="9"/>
  <c r="E12" i="9"/>
  <c r="J11" i="9"/>
  <c r="G11" i="9"/>
  <c r="E11" i="9"/>
  <c r="J10" i="9"/>
  <c r="K10" i="9" s="1"/>
  <c r="G10" i="9"/>
  <c r="E10" i="9"/>
  <c r="J9" i="9"/>
  <c r="G9" i="9"/>
  <c r="E9" i="9"/>
  <c r="J8" i="9"/>
  <c r="K8" i="9" s="1"/>
  <c r="G8" i="9"/>
  <c r="E8" i="9"/>
  <c r="J7" i="9"/>
  <c r="G7" i="9"/>
  <c r="E7" i="9"/>
  <c r="J6" i="9"/>
  <c r="K6" i="9" s="1"/>
  <c r="G6" i="9"/>
  <c r="E6" i="9"/>
  <c r="P5" i="9"/>
  <c r="P9" i="9" s="1"/>
  <c r="O5" i="9"/>
  <c r="R9" i="9" s="1"/>
  <c r="J5" i="9"/>
  <c r="G5" i="9"/>
  <c r="E5" i="9"/>
  <c r="P4" i="9"/>
  <c r="O4" i="9"/>
  <c r="R8" i="9" s="1"/>
  <c r="J4" i="9"/>
  <c r="K4" i="9" s="1"/>
  <c r="G4" i="9"/>
  <c r="E4" i="9"/>
  <c r="G3" i="9"/>
  <c r="E3" i="9"/>
  <c r="G2" i="9"/>
  <c r="E2" i="9"/>
  <c r="R18" i="8"/>
  <c r="R17" i="8"/>
  <c r="R16" i="8"/>
  <c r="R15" i="8"/>
  <c r="Q18" i="8"/>
  <c r="Q17" i="8"/>
  <c r="Q16" i="8"/>
  <c r="Q15" i="8"/>
  <c r="P17" i="8"/>
  <c r="P16" i="8"/>
  <c r="R22" i="8" s="1"/>
  <c r="P15" i="8"/>
  <c r="P18" i="8"/>
  <c r="O18" i="8"/>
  <c r="O17" i="8"/>
  <c r="O16" i="8"/>
  <c r="O15" i="8"/>
  <c r="P5" i="8"/>
  <c r="P4" i="8"/>
  <c r="O5" i="8"/>
  <c r="O4" i="8"/>
  <c r="J3" i="8"/>
  <c r="J2" i="8"/>
  <c r="G649" i="8"/>
  <c r="G650" i="8"/>
  <c r="E649" i="8"/>
  <c r="E650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61" i="8"/>
  <c r="Y262" i="8"/>
  <c r="Y263" i="8"/>
  <c r="Y264" i="8"/>
  <c r="Y265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Y278" i="8"/>
  <c r="Y279" i="8"/>
  <c r="Y280" i="8"/>
  <c r="Y281" i="8"/>
  <c r="Y282" i="8"/>
  <c r="Y283" i="8"/>
  <c r="Y284" i="8"/>
  <c r="Y285" i="8"/>
  <c r="Y286" i="8"/>
  <c r="Y287" i="8"/>
  <c r="Y288" i="8"/>
  <c r="Y289" i="8"/>
  <c r="Y290" i="8"/>
  <c r="Y291" i="8"/>
  <c r="Y292" i="8"/>
  <c r="Y293" i="8"/>
  <c r="Y294" i="8"/>
  <c r="Y295" i="8"/>
  <c r="Y296" i="8"/>
  <c r="Y297" i="8"/>
  <c r="Y298" i="8"/>
  <c r="Y299" i="8"/>
  <c r="Y300" i="8"/>
  <c r="Y301" i="8"/>
  <c r="Y302" i="8"/>
  <c r="Y303" i="8"/>
  <c r="Y304" i="8"/>
  <c r="Y305" i="8"/>
  <c r="Y306" i="8"/>
  <c r="Y307" i="8"/>
  <c r="Y308" i="8"/>
  <c r="Y309" i="8"/>
  <c r="Y310" i="8"/>
  <c r="Y311" i="8"/>
  <c r="Y312" i="8"/>
  <c r="Y313" i="8"/>
  <c r="Y314" i="8"/>
  <c r="Y315" i="8"/>
  <c r="Y316" i="8"/>
  <c r="Y317" i="8"/>
  <c r="Y318" i="8"/>
  <c r="Y319" i="8"/>
  <c r="Y320" i="8"/>
  <c r="Y321" i="8"/>
  <c r="Y322" i="8"/>
  <c r="Y323" i="8"/>
  <c r="Y324" i="8"/>
  <c r="Y325" i="8"/>
  <c r="Y326" i="8"/>
  <c r="Y327" i="8"/>
  <c r="Y328" i="8"/>
  <c r="Y329" i="8"/>
  <c r="Y330" i="8"/>
  <c r="Y331" i="8"/>
  <c r="Y332" i="8"/>
  <c r="Y333" i="8"/>
  <c r="Y334" i="8"/>
  <c r="Y335" i="8"/>
  <c r="Y336" i="8"/>
  <c r="Y337" i="8"/>
  <c r="Y338" i="8"/>
  <c r="Y339" i="8"/>
  <c r="Y340" i="8"/>
  <c r="Y341" i="8"/>
  <c r="Y342" i="8"/>
  <c r="Y343" i="8"/>
  <c r="Y344" i="8"/>
  <c r="Y345" i="8"/>
  <c r="Y346" i="8"/>
  <c r="Y347" i="8"/>
  <c r="Y348" i="8"/>
  <c r="Y349" i="8"/>
  <c r="Y350" i="8"/>
  <c r="Y351" i="8"/>
  <c r="Y352" i="8"/>
  <c r="Y353" i="8"/>
  <c r="Y354" i="8"/>
  <c r="Y355" i="8"/>
  <c r="Y356" i="8"/>
  <c r="Y357" i="8"/>
  <c r="Y358" i="8"/>
  <c r="Y359" i="8"/>
  <c r="Y360" i="8"/>
  <c r="Y361" i="8"/>
  <c r="Y362" i="8"/>
  <c r="Y363" i="8"/>
  <c r="Y364" i="8"/>
  <c r="Y365" i="8"/>
  <c r="Y366" i="8"/>
  <c r="Y367" i="8"/>
  <c r="Y368" i="8"/>
  <c r="Y369" i="8"/>
  <c r="Y370" i="8"/>
  <c r="Y371" i="8"/>
  <c r="Y372" i="8"/>
  <c r="Y373" i="8"/>
  <c r="Y374" i="8"/>
  <c r="Y375" i="8"/>
  <c r="Y376" i="8"/>
  <c r="Y377" i="8"/>
  <c r="Y378" i="8"/>
  <c r="Y379" i="8"/>
  <c r="Y380" i="8"/>
  <c r="Y381" i="8"/>
  <c r="Y382" i="8"/>
  <c r="Y383" i="8"/>
  <c r="Y384" i="8"/>
  <c r="Y385" i="8"/>
  <c r="Y386" i="8"/>
  <c r="Y387" i="8"/>
  <c r="Y388" i="8"/>
  <c r="Y389" i="8"/>
  <c r="Y390" i="8"/>
  <c r="Y391" i="8"/>
  <c r="Y392" i="8"/>
  <c r="Y393" i="8"/>
  <c r="Y394" i="8"/>
  <c r="Y395" i="8"/>
  <c r="Y396" i="8"/>
  <c r="Y397" i="8"/>
  <c r="Y398" i="8"/>
  <c r="Y399" i="8"/>
  <c r="Y400" i="8"/>
  <c r="Y401" i="8"/>
  <c r="Y402" i="8"/>
  <c r="Y403" i="8"/>
  <c r="Y404" i="8"/>
  <c r="Y405" i="8"/>
  <c r="Y406" i="8"/>
  <c r="Y407" i="8"/>
  <c r="Y408" i="8"/>
  <c r="Y409" i="8"/>
  <c r="Y410" i="8"/>
  <c r="Y411" i="8"/>
  <c r="Y412" i="8"/>
  <c r="Y413" i="8"/>
  <c r="Y414" i="8"/>
  <c r="Y415" i="8"/>
  <c r="Y416" i="8"/>
  <c r="Y417" i="8"/>
  <c r="Y418" i="8"/>
  <c r="Y419" i="8"/>
  <c r="Y420" i="8"/>
  <c r="Y421" i="8"/>
  <c r="Y422" i="8"/>
  <c r="Y423" i="8"/>
  <c r="Y424" i="8"/>
  <c r="Y425" i="8"/>
  <c r="Y426" i="8"/>
  <c r="Y427" i="8"/>
  <c r="Y428" i="8"/>
  <c r="Y429" i="8"/>
  <c r="Y430" i="8"/>
  <c r="Y431" i="8"/>
  <c r="Y432" i="8"/>
  <c r="Y433" i="8"/>
  <c r="Y434" i="8"/>
  <c r="Y435" i="8"/>
  <c r="Y436" i="8"/>
  <c r="Y437" i="8"/>
  <c r="Y438" i="8"/>
  <c r="Y439" i="8"/>
  <c r="Y440" i="8"/>
  <c r="Y441" i="8"/>
  <c r="Y442" i="8"/>
  <c r="Y443" i="8"/>
  <c r="Y444" i="8"/>
  <c r="Y445" i="8"/>
  <c r="Y446" i="8"/>
  <c r="Y447" i="8"/>
  <c r="Y448" i="8"/>
  <c r="Y449" i="8"/>
  <c r="Y450" i="8"/>
  <c r="Y451" i="8"/>
  <c r="Y452" i="8"/>
  <c r="Y453" i="8"/>
  <c r="Y454" i="8"/>
  <c r="Y455" i="8"/>
  <c r="Y456" i="8"/>
  <c r="Y457" i="8"/>
  <c r="Y458" i="8"/>
  <c r="Y459" i="8"/>
  <c r="Y460" i="8"/>
  <c r="Y461" i="8"/>
  <c r="Y462" i="8"/>
  <c r="Y463" i="8"/>
  <c r="Y464" i="8"/>
  <c r="Y465" i="8"/>
  <c r="Y466" i="8"/>
  <c r="Y467" i="8"/>
  <c r="Y468" i="8"/>
  <c r="Y469" i="8"/>
  <c r="Y470" i="8"/>
  <c r="Y471" i="8"/>
  <c r="Y472" i="8"/>
  <c r="Y473" i="8"/>
  <c r="Y474" i="8"/>
  <c r="Y475" i="8"/>
  <c r="Y476" i="8"/>
  <c r="Y477" i="8"/>
  <c r="Y478" i="8"/>
  <c r="Y479" i="8"/>
  <c r="Y480" i="8"/>
  <c r="Y481" i="8"/>
  <c r="Y482" i="8"/>
  <c r="Y483" i="8"/>
  <c r="Y484" i="8"/>
  <c r="Y485" i="8"/>
  <c r="Y486" i="8"/>
  <c r="Y487" i="8"/>
  <c r="Y488" i="8"/>
  <c r="Y489" i="8"/>
  <c r="Y490" i="8"/>
  <c r="Y491" i="8"/>
  <c r="Y492" i="8"/>
  <c r="Y493" i="8"/>
  <c r="Y494" i="8"/>
  <c r="Y495" i="8"/>
  <c r="Y496" i="8"/>
  <c r="Y497" i="8"/>
  <c r="Y498" i="8"/>
  <c r="Y499" i="8"/>
  <c r="Y500" i="8"/>
  <c r="Y501" i="8"/>
  <c r="Y502" i="8"/>
  <c r="Y503" i="8"/>
  <c r="Y504" i="8"/>
  <c r="Y505" i="8"/>
  <c r="Y506" i="8"/>
  <c r="Y507" i="8"/>
  <c r="Y508" i="8"/>
  <c r="Y509" i="8"/>
  <c r="Y510" i="8"/>
  <c r="Y511" i="8"/>
  <c r="Y512" i="8"/>
  <c r="Y513" i="8"/>
  <c r="Y514" i="8"/>
  <c r="Y515" i="8"/>
  <c r="Y516" i="8"/>
  <c r="Y517" i="8"/>
  <c r="Y518" i="8"/>
  <c r="Y519" i="8"/>
  <c r="Y520" i="8"/>
  <c r="Y521" i="8"/>
  <c r="Y522" i="8"/>
  <c r="Y523" i="8"/>
  <c r="Y524" i="8"/>
  <c r="Y525" i="8"/>
  <c r="Y526" i="8"/>
  <c r="Y527" i="8"/>
  <c r="Y528" i="8"/>
  <c r="Y529" i="8"/>
  <c r="Y530" i="8"/>
  <c r="Y531" i="8"/>
  <c r="Y532" i="8"/>
  <c r="Y533" i="8"/>
  <c r="Y534" i="8"/>
  <c r="Y535" i="8"/>
  <c r="Y536" i="8"/>
  <c r="Y537" i="8"/>
  <c r="Y538" i="8"/>
  <c r="Y539" i="8"/>
  <c r="Y540" i="8"/>
  <c r="Y541" i="8"/>
  <c r="Y542" i="8"/>
  <c r="Y543" i="8"/>
  <c r="Y544" i="8"/>
  <c r="Y545" i="8"/>
  <c r="Y546" i="8"/>
  <c r="Y547" i="8"/>
  <c r="Y548" i="8"/>
  <c r="Y549" i="8"/>
  <c r="Y550" i="8"/>
  <c r="Y551" i="8"/>
  <c r="Y552" i="8"/>
  <c r="Y553" i="8"/>
  <c r="Y554" i="8"/>
  <c r="Y555" i="8"/>
  <c r="Y556" i="8"/>
  <c r="Y557" i="8"/>
  <c r="Y558" i="8"/>
  <c r="Y559" i="8"/>
  <c r="Y560" i="8"/>
  <c r="Y561" i="8"/>
  <c r="Y562" i="8"/>
  <c r="Y563" i="8"/>
  <c r="Y564" i="8"/>
  <c r="Y565" i="8"/>
  <c r="Y566" i="8"/>
  <c r="Y567" i="8"/>
  <c r="Y568" i="8"/>
  <c r="Y569" i="8"/>
  <c r="Y570" i="8"/>
  <c r="Y571" i="8"/>
  <c r="Y572" i="8"/>
  <c r="Y573" i="8"/>
  <c r="Y574" i="8"/>
  <c r="Y575" i="8"/>
  <c r="Y576" i="8"/>
  <c r="Y577" i="8"/>
  <c r="Y578" i="8"/>
  <c r="Y579" i="8"/>
  <c r="Y580" i="8"/>
  <c r="Y581" i="8"/>
  <c r="Y582" i="8"/>
  <c r="Y583" i="8"/>
  <c r="Y584" i="8"/>
  <c r="Y585" i="8"/>
  <c r="Y586" i="8"/>
  <c r="Y587" i="8"/>
  <c r="Y588" i="8"/>
  <c r="Y589" i="8"/>
  <c r="Y590" i="8"/>
  <c r="Y591" i="8"/>
  <c r="Y592" i="8"/>
  <c r="Y593" i="8"/>
  <c r="Y594" i="8"/>
  <c r="Y595" i="8"/>
  <c r="Y596" i="8"/>
  <c r="Y597" i="8"/>
  <c r="Y598" i="8"/>
  <c r="Y599" i="8"/>
  <c r="Y600" i="8"/>
  <c r="Y601" i="8"/>
  <c r="Y602" i="8"/>
  <c r="Y603" i="8"/>
  <c r="Y604" i="8"/>
  <c r="Y605" i="8"/>
  <c r="Y606" i="8"/>
  <c r="Y607" i="8"/>
  <c r="Y608" i="8"/>
  <c r="Y609" i="8"/>
  <c r="Y610" i="8"/>
  <c r="Y611" i="8"/>
  <c r="Y612" i="8"/>
  <c r="Y613" i="8"/>
  <c r="Y614" i="8"/>
  <c r="Y615" i="8"/>
  <c r="Y616" i="8"/>
  <c r="Y617" i="8"/>
  <c r="Y618" i="8"/>
  <c r="Y619" i="8"/>
  <c r="Y620" i="8"/>
  <c r="Y621" i="8"/>
  <c r="Y622" i="8"/>
  <c r="Y623" i="8"/>
  <c r="Y624" i="8"/>
  <c r="Y625" i="8"/>
  <c r="Y626" i="8"/>
  <c r="Y627" i="8"/>
  <c r="Y628" i="8"/>
  <c r="Y629" i="8"/>
  <c r="Y630" i="8"/>
  <c r="Y631" i="8"/>
  <c r="Y632" i="8"/>
  <c r="Y633" i="8"/>
  <c r="Y634" i="8"/>
  <c r="Y635" i="8"/>
  <c r="Y636" i="8"/>
  <c r="Y637" i="8"/>
  <c r="Y638" i="8"/>
  <c r="Y639" i="8"/>
  <c r="Y640" i="8"/>
  <c r="Y641" i="8"/>
  <c r="Y642" i="8"/>
  <c r="Y643" i="8"/>
  <c r="Y644" i="8"/>
  <c r="Y645" i="8"/>
  <c r="Y646" i="8"/>
  <c r="Y647" i="8"/>
  <c r="Y648" i="8"/>
  <c r="Y649" i="8"/>
  <c r="Y650" i="8"/>
  <c r="Y2" i="8"/>
  <c r="G648" i="8"/>
  <c r="E648" i="8"/>
  <c r="G647" i="8"/>
  <c r="E647" i="8"/>
  <c r="G646" i="8"/>
  <c r="E646" i="8"/>
  <c r="G645" i="8"/>
  <c r="E645" i="8"/>
  <c r="G644" i="8"/>
  <c r="E644" i="8"/>
  <c r="G643" i="8"/>
  <c r="E643" i="8"/>
  <c r="G642" i="8"/>
  <c r="E642" i="8"/>
  <c r="G641" i="8"/>
  <c r="E641" i="8"/>
  <c r="G640" i="8"/>
  <c r="E640" i="8"/>
  <c r="G639" i="8"/>
  <c r="E639" i="8"/>
  <c r="G638" i="8"/>
  <c r="E638" i="8"/>
  <c r="G637" i="8"/>
  <c r="E637" i="8"/>
  <c r="G636" i="8"/>
  <c r="E636" i="8"/>
  <c r="G635" i="8"/>
  <c r="E635" i="8"/>
  <c r="G634" i="8"/>
  <c r="E634" i="8"/>
  <c r="G633" i="8"/>
  <c r="E633" i="8"/>
  <c r="G632" i="8"/>
  <c r="E632" i="8"/>
  <c r="G631" i="8"/>
  <c r="E631" i="8"/>
  <c r="G630" i="8"/>
  <c r="E630" i="8"/>
  <c r="G629" i="8"/>
  <c r="E629" i="8"/>
  <c r="G628" i="8"/>
  <c r="E628" i="8"/>
  <c r="G627" i="8"/>
  <c r="E627" i="8"/>
  <c r="G626" i="8"/>
  <c r="E626" i="8"/>
  <c r="G625" i="8"/>
  <c r="E625" i="8"/>
  <c r="G624" i="8"/>
  <c r="E624" i="8"/>
  <c r="G623" i="8"/>
  <c r="E623" i="8"/>
  <c r="G622" i="8"/>
  <c r="E622" i="8"/>
  <c r="G621" i="8"/>
  <c r="E621" i="8"/>
  <c r="G620" i="8"/>
  <c r="E620" i="8"/>
  <c r="G619" i="8"/>
  <c r="E619" i="8"/>
  <c r="G618" i="8"/>
  <c r="E618" i="8"/>
  <c r="G617" i="8"/>
  <c r="E617" i="8"/>
  <c r="G616" i="8"/>
  <c r="E616" i="8"/>
  <c r="G615" i="8"/>
  <c r="E615" i="8"/>
  <c r="G614" i="8"/>
  <c r="E614" i="8"/>
  <c r="G613" i="8"/>
  <c r="E613" i="8"/>
  <c r="G612" i="8"/>
  <c r="E612" i="8"/>
  <c r="G611" i="8"/>
  <c r="E611" i="8"/>
  <c r="G610" i="8"/>
  <c r="E610" i="8"/>
  <c r="G609" i="8"/>
  <c r="E609" i="8"/>
  <c r="G608" i="8"/>
  <c r="E608" i="8"/>
  <c r="G607" i="8"/>
  <c r="E607" i="8"/>
  <c r="G606" i="8"/>
  <c r="E606" i="8"/>
  <c r="G605" i="8"/>
  <c r="E605" i="8"/>
  <c r="G604" i="8"/>
  <c r="E604" i="8"/>
  <c r="G603" i="8"/>
  <c r="E603" i="8"/>
  <c r="G602" i="8"/>
  <c r="E602" i="8"/>
  <c r="G601" i="8"/>
  <c r="E601" i="8"/>
  <c r="G600" i="8"/>
  <c r="E600" i="8"/>
  <c r="G599" i="8"/>
  <c r="E599" i="8"/>
  <c r="G598" i="8"/>
  <c r="E598" i="8"/>
  <c r="G597" i="8"/>
  <c r="E597" i="8"/>
  <c r="G596" i="8"/>
  <c r="E596" i="8"/>
  <c r="G595" i="8"/>
  <c r="E595" i="8"/>
  <c r="G594" i="8"/>
  <c r="E594" i="8"/>
  <c r="G593" i="8"/>
  <c r="E593" i="8"/>
  <c r="G592" i="8"/>
  <c r="E592" i="8"/>
  <c r="G591" i="8"/>
  <c r="E591" i="8"/>
  <c r="G590" i="8"/>
  <c r="E590" i="8"/>
  <c r="G589" i="8"/>
  <c r="E589" i="8"/>
  <c r="G588" i="8"/>
  <c r="E588" i="8"/>
  <c r="G587" i="8"/>
  <c r="E587" i="8"/>
  <c r="G586" i="8"/>
  <c r="E586" i="8"/>
  <c r="G585" i="8"/>
  <c r="E585" i="8"/>
  <c r="G584" i="8"/>
  <c r="E584" i="8"/>
  <c r="G583" i="8"/>
  <c r="E583" i="8"/>
  <c r="G582" i="8"/>
  <c r="E582" i="8"/>
  <c r="G581" i="8"/>
  <c r="E581" i="8"/>
  <c r="G580" i="8"/>
  <c r="E580" i="8"/>
  <c r="G579" i="8"/>
  <c r="E579" i="8"/>
  <c r="G578" i="8"/>
  <c r="E578" i="8"/>
  <c r="G577" i="8"/>
  <c r="E577" i="8"/>
  <c r="G576" i="8"/>
  <c r="E576" i="8"/>
  <c r="G575" i="8"/>
  <c r="E575" i="8"/>
  <c r="G574" i="8"/>
  <c r="E574" i="8"/>
  <c r="G573" i="8"/>
  <c r="E573" i="8"/>
  <c r="G572" i="8"/>
  <c r="E572" i="8"/>
  <c r="G571" i="8"/>
  <c r="E571" i="8"/>
  <c r="G570" i="8"/>
  <c r="E570" i="8"/>
  <c r="G569" i="8"/>
  <c r="E569" i="8"/>
  <c r="G568" i="8"/>
  <c r="E568" i="8"/>
  <c r="G567" i="8"/>
  <c r="E567" i="8"/>
  <c r="G566" i="8"/>
  <c r="E566" i="8"/>
  <c r="G565" i="8"/>
  <c r="E565" i="8"/>
  <c r="G564" i="8"/>
  <c r="E564" i="8"/>
  <c r="G563" i="8"/>
  <c r="E563" i="8"/>
  <c r="G562" i="8"/>
  <c r="E562" i="8"/>
  <c r="G561" i="8"/>
  <c r="E561" i="8"/>
  <c r="G560" i="8"/>
  <c r="E560" i="8"/>
  <c r="G559" i="8"/>
  <c r="E559" i="8"/>
  <c r="G558" i="8"/>
  <c r="E558" i="8"/>
  <c r="G557" i="8"/>
  <c r="E557" i="8"/>
  <c r="G556" i="8"/>
  <c r="E556" i="8"/>
  <c r="G555" i="8"/>
  <c r="E555" i="8"/>
  <c r="G554" i="8"/>
  <c r="E554" i="8"/>
  <c r="G553" i="8"/>
  <c r="E553" i="8"/>
  <c r="G552" i="8"/>
  <c r="E552" i="8"/>
  <c r="G551" i="8"/>
  <c r="E551" i="8"/>
  <c r="G550" i="8"/>
  <c r="E550" i="8"/>
  <c r="G549" i="8"/>
  <c r="E549" i="8"/>
  <c r="G548" i="8"/>
  <c r="E548" i="8"/>
  <c r="G547" i="8"/>
  <c r="E547" i="8"/>
  <c r="G546" i="8"/>
  <c r="E546" i="8"/>
  <c r="G545" i="8"/>
  <c r="E545" i="8"/>
  <c r="G544" i="8"/>
  <c r="E544" i="8"/>
  <c r="G543" i="8"/>
  <c r="E543" i="8"/>
  <c r="G542" i="8"/>
  <c r="E542" i="8"/>
  <c r="G541" i="8"/>
  <c r="E541" i="8"/>
  <c r="G540" i="8"/>
  <c r="E540" i="8"/>
  <c r="G539" i="8"/>
  <c r="E539" i="8"/>
  <c r="G538" i="8"/>
  <c r="E538" i="8"/>
  <c r="G537" i="8"/>
  <c r="E537" i="8"/>
  <c r="G536" i="8"/>
  <c r="E536" i="8"/>
  <c r="G535" i="8"/>
  <c r="E535" i="8"/>
  <c r="G534" i="8"/>
  <c r="E534" i="8"/>
  <c r="G533" i="8"/>
  <c r="E533" i="8"/>
  <c r="G532" i="8"/>
  <c r="E532" i="8"/>
  <c r="G531" i="8"/>
  <c r="E531" i="8"/>
  <c r="G530" i="8"/>
  <c r="E530" i="8"/>
  <c r="G529" i="8"/>
  <c r="E529" i="8"/>
  <c r="G528" i="8"/>
  <c r="E528" i="8"/>
  <c r="G527" i="8"/>
  <c r="E527" i="8"/>
  <c r="G526" i="8"/>
  <c r="E526" i="8"/>
  <c r="G525" i="8"/>
  <c r="E525" i="8"/>
  <c r="G524" i="8"/>
  <c r="E524" i="8"/>
  <c r="G523" i="8"/>
  <c r="E523" i="8"/>
  <c r="G522" i="8"/>
  <c r="E522" i="8"/>
  <c r="G521" i="8"/>
  <c r="E521" i="8"/>
  <c r="G520" i="8"/>
  <c r="E520" i="8"/>
  <c r="G519" i="8"/>
  <c r="E519" i="8"/>
  <c r="G518" i="8"/>
  <c r="E518" i="8"/>
  <c r="G517" i="8"/>
  <c r="E517" i="8"/>
  <c r="G516" i="8"/>
  <c r="E516" i="8"/>
  <c r="G515" i="8"/>
  <c r="E515" i="8"/>
  <c r="G514" i="8"/>
  <c r="E514" i="8"/>
  <c r="G513" i="8"/>
  <c r="E513" i="8"/>
  <c r="G512" i="8"/>
  <c r="E512" i="8"/>
  <c r="G511" i="8"/>
  <c r="E511" i="8"/>
  <c r="G510" i="8"/>
  <c r="E510" i="8"/>
  <c r="G509" i="8"/>
  <c r="E509" i="8"/>
  <c r="G508" i="8"/>
  <c r="E508" i="8"/>
  <c r="G507" i="8"/>
  <c r="E507" i="8"/>
  <c r="G506" i="8"/>
  <c r="E506" i="8"/>
  <c r="G505" i="8"/>
  <c r="E505" i="8"/>
  <c r="G504" i="8"/>
  <c r="E504" i="8"/>
  <c r="G503" i="8"/>
  <c r="E503" i="8"/>
  <c r="G502" i="8"/>
  <c r="E502" i="8"/>
  <c r="G501" i="8"/>
  <c r="E501" i="8"/>
  <c r="G500" i="8"/>
  <c r="E500" i="8"/>
  <c r="G499" i="8"/>
  <c r="E499" i="8"/>
  <c r="G498" i="8"/>
  <c r="E498" i="8"/>
  <c r="G497" i="8"/>
  <c r="E497" i="8"/>
  <c r="G496" i="8"/>
  <c r="E496" i="8"/>
  <c r="G495" i="8"/>
  <c r="E495" i="8"/>
  <c r="G494" i="8"/>
  <c r="E494" i="8"/>
  <c r="G493" i="8"/>
  <c r="E493" i="8"/>
  <c r="G492" i="8"/>
  <c r="E492" i="8"/>
  <c r="G491" i="8"/>
  <c r="E491" i="8"/>
  <c r="G490" i="8"/>
  <c r="E490" i="8"/>
  <c r="G489" i="8"/>
  <c r="E489" i="8"/>
  <c r="G488" i="8"/>
  <c r="E488" i="8"/>
  <c r="G487" i="8"/>
  <c r="E487" i="8"/>
  <c r="G486" i="8"/>
  <c r="E486" i="8"/>
  <c r="G485" i="8"/>
  <c r="E485" i="8"/>
  <c r="G484" i="8"/>
  <c r="E484" i="8"/>
  <c r="G483" i="8"/>
  <c r="E483" i="8"/>
  <c r="G482" i="8"/>
  <c r="E482" i="8"/>
  <c r="G481" i="8"/>
  <c r="E481" i="8"/>
  <c r="G480" i="8"/>
  <c r="E480" i="8"/>
  <c r="G479" i="8"/>
  <c r="E479" i="8"/>
  <c r="G478" i="8"/>
  <c r="E478" i="8"/>
  <c r="G477" i="8"/>
  <c r="E477" i="8"/>
  <c r="G476" i="8"/>
  <c r="E476" i="8"/>
  <c r="G475" i="8"/>
  <c r="E475" i="8"/>
  <c r="G474" i="8"/>
  <c r="E474" i="8"/>
  <c r="G473" i="8"/>
  <c r="E473" i="8"/>
  <c r="G472" i="8"/>
  <c r="E472" i="8"/>
  <c r="G471" i="8"/>
  <c r="E471" i="8"/>
  <c r="G470" i="8"/>
  <c r="E470" i="8"/>
  <c r="G469" i="8"/>
  <c r="E469" i="8"/>
  <c r="G468" i="8"/>
  <c r="E468" i="8"/>
  <c r="G467" i="8"/>
  <c r="E467" i="8"/>
  <c r="G466" i="8"/>
  <c r="E466" i="8"/>
  <c r="G465" i="8"/>
  <c r="E465" i="8"/>
  <c r="G464" i="8"/>
  <c r="E464" i="8"/>
  <c r="G463" i="8"/>
  <c r="E463" i="8"/>
  <c r="G462" i="8"/>
  <c r="E462" i="8"/>
  <c r="G461" i="8"/>
  <c r="E461" i="8"/>
  <c r="G460" i="8"/>
  <c r="E460" i="8"/>
  <c r="G459" i="8"/>
  <c r="E459" i="8"/>
  <c r="G458" i="8"/>
  <c r="E458" i="8"/>
  <c r="G457" i="8"/>
  <c r="E457" i="8"/>
  <c r="G456" i="8"/>
  <c r="E456" i="8"/>
  <c r="G455" i="8"/>
  <c r="E455" i="8"/>
  <c r="G454" i="8"/>
  <c r="E454" i="8"/>
  <c r="G453" i="8"/>
  <c r="E453" i="8"/>
  <c r="G452" i="8"/>
  <c r="E452" i="8"/>
  <c r="G451" i="8"/>
  <c r="E451" i="8"/>
  <c r="G450" i="8"/>
  <c r="E450" i="8"/>
  <c r="G449" i="8"/>
  <c r="E449" i="8"/>
  <c r="G448" i="8"/>
  <c r="E448" i="8"/>
  <c r="G447" i="8"/>
  <c r="E447" i="8"/>
  <c r="G446" i="8"/>
  <c r="E446" i="8"/>
  <c r="G445" i="8"/>
  <c r="E445" i="8"/>
  <c r="G444" i="8"/>
  <c r="E444" i="8"/>
  <c r="G443" i="8"/>
  <c r="E443" i="8"/>
  <c r="G442" i="8"/>
  <c r="E442" i="8"/>
  <c r="G441" i="8"/>
  <c r="E441" i="8"/>
  <c r="G440" i="8"/>
  <c r="E440" i="8"/>
  <c r="G439" i="8"/>
  <c r="E439" i="8"/>
  <c r="G438" i="8"/>
  <c r="E438" i="8"/>
  <c r="G437" i="8"/>
  <c r="E437" i="8"/>
  <c r="G436" i="8"/>
  <c r="E436" i="8"/>
  <c r="G435" i="8"/>
  <c r="E435" i="8"/>
  <c r="G434" i="8"/>
  <c r="E434" i="8"/>
  <c r="G433" i="8"/>
  <c r="E433" i="8"/>
  <c r="G432" i="8"/>
  <c r="E432" i="8"/>
  <c r="G431" i="8"/>
  <c r="E431" i="8"/>
  <c r="G430" i="8"/>
  <c r="E430" i="8"/>
  <c r="G429" i="8"/>
  <c r="E429" i="8"/>
  <c r="G428" i="8"/>
  <c r="E428" i="8"/>
  <c r="G427" i="8"/>
  <c r="E427" i="8"/>
  <c r="G426" i="8"/>
  <c r="E426" i="8"/>
  <c r="G425" i="8"/>
  <c r="E425" i="8"/>
  <c r="G424" i="8"/>
  <c r="E424" i="8"/>
  <c r="G423" i="8"/>
  <c r="E423" i="8"/>
  <c r="G422" i="8"/>
  <c r="E422" i="8"/>
  <c r="G421" i="8"/>
  <c r="E421" i="8"/>
  <c r="G420" i="8"/>
  <c r="E420" i="8"/>
  <c r="G419" i="8"/>
  <c r="E419" i="8"/>
  <c r="G418" i="8"/>
  <c r="E418" i="8"/>
  <c r="G417" i="8"/>
  <c r="E417" i="8"/>
  <c r="G416" i="8"/>
  <c r="E416" i="8"/>
  <c r="G415" i="8"/>
  <c r="E415" i="8"/>
  <c r="G414" i="8"/>
  <c r="E414" i="8"/>
  <c r="G413" i="8"/>
  <c r="E413" i="8"/>
  <c r="G412" i="8"/>
  <c r="E412" i="8"/>
  <c r="G411" i="8"/>
  <c r="E411" i="8"/>
  <c r="G410" i="8"/>
  <c r="E410" i="8"/>
  <c r="G409" i="8"/>
  <c r="E409" i="8"/>
  <c r="G408" i="8"/>
  <c r="E408" i="8"/>
  <c r="G407" i="8"/>
  <c r="E407" i="8"/>
  <c r="G406" i="8"/>
  <c r="E406" i="8"/>
  <c r="G405" i="8"/>
  <c r="E405" i="8"/>
  <c r="G404" i="8"/>
  <c r="E404" i="8"/>
  <c r="G403" i="8"/>
  <c r="E403" i="8"/>
  <c r="G402" i="8"/>
  <c r="E402" i="8"/>
  <c r="G401" i="8"/>
  <c r="E401" i="8"/>
  <c r="G400" i="8"/>
  <c r="E400" i="8"/>
  <c r="G399" i="8"/>
  <c r="E399" i="8"/>
  <c r="G398" i="8"/>
  <c r="E398" i="8"/>
  <c r="G397" i="8"/>
  <c r="E397" i="8"/>
  <c r="G396" i="8"/>
  <c r="E396" i="8"/>
  <c r="G395" i="8"/>
  <c r="E395" i="8"/>
  <c r="G394" i="8"/>
  <c r="E394" i="8"/>
  <c r="G393" i="8"/>
  <c r="E393" i="8"/>
  <c r="G392" i="8"/>
  <c r="E392" i="8"/>
  <c r="G391" i="8"/>
  <c r="E391" i="8"/>
  <c r="G390" i="8"/>
  <c r="E390" i="8"/>
  <c r="G389" i="8"/>
  <c r="E389" i="8"/>
  <c r="G388" i="8"/>
  <c r="E388" i="8"/>
  <c r="G387" i="8"/>
  <c r="E387" i="8"/>
  <c r="G386" i="8"/>
  <c r="E386" i="8"/>
  <c r="G385" i="8"/>
  <c r="E385" i="8"/>
  <c r="G384" i="8"/>
  <c r="E384" i="8"/>
  <c r="G383" i="8"/>
  <c r="E383" i="8"/>
  <c r="G382" i="8"/>
  <c r="E382" i="8"/>
  <c r="G381" i="8"/>
  <c r="E381" i="8"/>
  <c r="G380" i="8"/>
  <c r="E380" i="8"/>
  <c r="G379" i="8"/>
  <c r="E379" i="8"/>
  <c r="G378" i="8"/>
  <c r="E378" i="8"/>
  <c r="G377" i="8"/>
  <c r="E377" i="8"/>
  <c r="G376" i="8"/>
  <c r="E376" i="8"/>
  <c r="G375" i="8"/>
  <c r="E375" i="8"/>
  <c r="G374" i="8"/>
  <c r="E374" i="8"/>
  <c r="G373" i="8"/>
  <c r="E373" i="8"/>
  <c r="G372" i="8"/>
  <c r="E372" i="8"/>
  <c r="G371" i="8"/>
  <c r="E371" i="8"/>
  <c r="G370" i="8"/>
  <c r="E370" i="8"/>
  <c r="G369" i="8"/>
  <c r="E369" i="8"/>
  <c r="G368" i="8"/>
  <c r="E368" i="8"/>
  <c r="G367" i="8"/>
  <c r="E367" i="8"/>
  <c r="G366" i="8"/>
  <c r="E366" i="8"/>
  <c r="G365" i="8"/>
  <c r="E365" i="8"/>
  <c r="G364" i="8"/>
  <c r="E364" i="8"/>
  <c r="G363" i="8"/>
  <c r="E363" i="8"/>
  <c r="G362" i="8"/>
  <c r="E362" i="8"/>
  <c r="G361" i="8"/>
  <c r="E361" i="8"/>
  <c r="G360" i="8"/>
  <c r="E360" i="8"/>
  <c r="G359" i="8"/>
  <c r="E359" i="8"/>
  <c r="G358" i="8"/>
  <c r="E358" i="8"/>
  <c r="G357" i="8"/>
  <c r="E357" i="8"/>
  <c r="G356" i="8"/>
  <c r="E356" i="8"/>
  <c r="G355" i="8"/>
  <c r="E355" i="8"/>
  <c r="G354" i="8"/>
  <c r="E354" i="8"/>
  <c r="G353" i="8"/>
  <c r="E353" i="8"/>
  <c r="G352" i="8"/>
  <c r="E352" i="8"/>
  <c r="G351" i="8"/>
  <c r="E351" i="8"/>
  <c r="G350" i="8"/>
  <c r="E350" i="8"/>
  <c r="G349" i="8"/>
  <c r="E349" i="8"/>
  <c r="G348" i="8"/>
  <c r="E348" i="8"/>
  <c r="G347" i="8"/>
  <c r="E347" i="8"/>
  <c r="G346" i="8"/>
  <c r="E346" i="8"/>
  <c r="G345" i="8"/>
  <c r="E345" i="8"/>
  <c r="G344" i="8"/>
  <c r="E344" i="8"/>
  <c r="G343" i="8"/>
  <c r="E343" i="8"/>
  <c r="G342" i="8"/>
  <c r="E342" i="8"/>
  <c r="G341" i="8"/>
  <c r="E341" i="8"/>
  <c r="G340" i="8"/>
  <c r="E340" i="8"/>
  <c r="G339" i="8"/>
  <c r="E339" i="8"/>
  <c r="G338" i="8"/>
  <c r="E338" i="8"/>
  <c r="G337" i="8"/>
  <c r="E337" i="8"/>
  <c r="G336" i="8"/>
  <c r="E336" i="8"/>
  <c r="G335" i="8"/>
  <c r="E335" i="8"/>
  <c r="G334" i="8"/>
  <c r="E334" i="8"/>
  <c r="G333" i="8"/>
  <c r="E333" i="8"/>
  <c r="G332" i="8"/>
  <c r="E332" i="8"/>
  <c r="G331" i="8"/>
  <c r="E331" i="8"/>
  <c r="G330" i="8"/>
  <c r="E330" i="8"/>
  <c r="G329" i="8"/>
  <c r="E329" i="8"/>
  <c r="G328" i="8"/>
  <c r="E328" i="8"/>
  <c r="G327" i="8"/>
  <c r="E327" i="8"/>
  <c r="G326" i="8"/>
  <c r="E326" i="8"/>
  <c r="G325" i="8"/>
  <c r="E325" i="8"/>
  <c r="G324" i="8"/>
  <c r="E324" i="8"/>
  <c r="G323" i="8"/>
  <c r="E323" i="8"/>
  <c r="G322" i="8"/>
  <c r="E322" i="8"/>
  <c r="G321" i="8"/>
  <c r="E321" i="8"/>
  <c r="G320" i="8"/>
  <c r="E320" i="8"/>
  <c r="G319" i="8"/>
  <c r="E319" i="8"/>
  <c r="G318" i="8"/>
  <c r="E318" i="8"/>
  <c r="G317" i="8"/>
  <c r="E317" i="8"/>
  <c r="G316" i="8"/>
  <c r="E316" i="8"/>
  <c r="G315" i="8"/>
  <c r="E315" i="8"/>
  <c r="G314" i="8"/>
  <c r="E314" i="8"/>
  <c r="G313" i="8"/>
  <c r="E313" i="8"/>
  <c r="G312" i="8"/>
  <c r="E312" i="8"/>
  <c r="G311" i="8"/>
  <c r="E311" i="8"/>
  <c r="G310" i="8"/>
  <c r="E310" i="8"/>
  <c r="G309" i="8"/>
  <c r="E309" i="8"/>
  <c r="G308" i="8"/>
  <c r="E308" i="8"/>
  <c r="G307" i="8"/>
  <c r="E307" i="8"/>
  <c r="G306" i="8"/>
  <c r="E306" i="8"/>
  <c r="G305" i="8"/>
  <c r="E305" i="8"/>
  <c r="G304" i="8"/>
  <c r="E304" i="8"/>
  <c r="G303" i="8"/>
  <c r="E303" i="8"/>
  <c r="G302" i="8"/>
  <c r="E302" i="8"/>
  <c r="G301" i="8"/>
  <c r="E301" i="8"/>
  <c r="G300" i="8"/>
  <c r="E300" i="8"/>
  <c r="G299" i="8"/>
  <c r="E299" i="8"/>
  <c r="G298" i="8"/>
  <c r="E298" i="8"/>
  <c r="G297" i="8"/>
  <c r="E297" i="8"/>
  <c r="G296" i="8"/>
  <c r="E296" i="8"/>
  <c r="G295" i="8"/>
  <c r="E295" i="8"/>
  <c r="G294" i="8"/>
  <c r="E294" i="8"/>
  <c r="G293" i="8"/>
  <c r="E293" i="8"/>
  <c r="G292" i="8"/>
  <c r="E292" i="8"/>
  <c r="G291" i="8"/>
  <c r="E291" i="8"/>
  <c r="G290" i="8"/>
  <c r="E290" i="8"/>
  <c r="G289" i="8"/>
  <c r="E289" i="8"/>
  <c r="G288" i="8"/>
  <c r="E288" i="8"/>
  <c r="G287" i="8"/>
  <c r="E287" i="8"/>
  <c r="G286" i="8"/>
  <c r="E286" i="8"/>
  <c r="G285" i="8"/>
  <c r="E285" i="8"/>
  <c r="G284" i="8"/>
  <c r="E284" i="8"/>
  <c r="G283" i="8"/>
  <c r="E283" i="8"/>
  <c r="G282" i="8"/>
  <c r="E282" i="8"/>
  <c r="G281" i="8"/>
  <c r="E281" i="8"/>
  <c r="G280" i="8"/>
  <c r="E280" i="8"/>
  <c r="G279" i="8"/>
  <c r="E279" i="8"/>
  <c r="G278" i="8"/>
  <c r="E278" i="8"/>
  <c r="G277" i="8"/>
  <c r="E277" i="8"/>
  <c r="G276" i="8"/>
  <c r="E276" i="8"/>
  <c r="G275" i="8"/>
  <c r="E275" i="8"/>
  <c r="G274" i="8"/>
  <c r="E274" i="8"/>
  <c r="G273" i="8"/>
  <c r="E273" i="8"/>
  <c r="G272" i="8"/>
  <c r="E272" i="8"/>
  <c r="G271" i="8"/>
  <c r="E271" i="8"/>
  <c r="G270" i="8"/>
  <c r="E270" i="8"/>
  <c r="G269" i="8"/>
  <c r="E269" i="8"/>
  <c r="G268" i="8"/>
  <c r="E268" i="8"/>
  <c r="G267" i="8"/>
  <c r="E267" i="8"/>
  <c r="G266" i="8"/>
  <c r="E266" i="8"/>
  <c r="G265" i="8"/>
  <c r="E265" i="8"/>
  <c r="G264" i="8"/>
  <c r="E264" i="8"/>
  <c r="G263" i="8"/>
  <c r="E263" i="8"/>
  <c r="G262" i="8"/>
  <c r="E262" i="8"/>
  <c r="G261" i="8"/>
  <c r="E261" i="8"/>
  <c r="G260" i="8"/>
  <c r="E260" i="8"/>
  <c r="G259" i="8"/>
  <c r="E259" i="8"/>
  <c r="G258" i="8"/>
  <c r="E258" i="8"/>
  <c r="G257" i="8"/>
  <c r="E257" i="8"/>
  <c r="G256" i="8"/>
  <c r="E256" i="8"/>
  <c r="G255" i="8"/>
  <c r="E255" i="8"/>
  <c r="G254" i="8"/>
  <c r="E254" i="8"/>
  <c r="G253" i="8"/>
  <c r="E253" i="8"/>
  <c r="G252" i="8"/>
  <c r="E252" i="8"/>
  <c r="G251" i="8"/>
  <c r="E251" i="8"/>
  <c r="G250" i="8"/>
  <c r="E250" i="8"/>
  <c r="G249" i="8"/>
  <c r="E249" i="8"/>
  <c r="G248" i="8"/>
  <c r="E248" i="8"/>
  <c r="G247" i="8"/>
  <c r="E247" i="8"/>
  <c r="G246" i="8"/>
  <c r="E246" i="8"/>
  <c r="G245" i="8"/>
  <c r="E245" i="8"/>
  <c r="G244" i="8"/>
  <c r="E244" i="8"/>
  <c r="G243" i="8"/>
  <c r="E243" i="8"/>
  <c r="G242" i="8"/>
  <c r="E242" i="8"/>
  <c r="G241" i="8"/>
  <c r="E241" i="8"/>
  <c r="G240" i="8"/>
  <c r="E240" i="8"/>
  <c r="G239" i="8"/>
  <c r="E239" i="8"/>
  <c r="G238" i="8"/>
  <c r="E238" i="8"/>
  <c r="G237" i="8"/>
  <c r="E237" i="8"/>
  <c r="G236" i="8"/>
  <c r="E236" i="8"/>
  <c r="G235" i="8"/>
  <c r="E235" i="8"/>
  <c r="G234" i="8"/>
  <c r="E234" i="8"/>
  <c r="G233" i="8"/>
  <c r="E233" i="8"/>
  <c r="G232" i="8"/>
  <c r="E232" i="8"/>
  <c r="G231" i="8"/>
  <c r="E231" i="8"/>
  <c r="G230" i="8"/>
  <c r="E230" i="8"/>
  <c r="G229" i="8"/>
  <c r="E229" i="8"/>
  <c r="G228" i="8"/>
  <c r="E228" i="8"/>
  <c r="G227" i="8"/>
  <c r="E227" i="8"/>
  <c r="G226" i="8"/>
  <c r="E226" i="8"/>
  <c r="G225" i="8"/>
  <c r="E225" i="8"/>
  <c r="G224" i="8"/>
  <c r="E224" i="8"/>
  <c r="G223" i="8"/>
  <c r="E223" i="8"/>
  <c r="G222" i="8"/>
  <c r="E222" i="8"/>
  <c r="G221" i="8"/>
  <c r="E221" i="8"/>
  <c r="G220" i="8"/>
  <c r="E220" i="8"/>
  <c r="G219" i="8"/>
  <c r="E219" i="8"/>
  <c r="G218" i="8"/>
  <c r="E218" i="8"/>
  <c r="G217" i="8"/>
  <c r="E217" i="8"/>
  <c r="G216" i="8"/>
  <c r="E216" i="8"/>
  <c r="G215" i="8"/>
  <c r="E215" i="8"/>
  <c r="G214" i="8"/>
  <c r="E214" i="8"/>
  <c r="G213" i="8"/>
  <c r="E213" i="8"/>
  <c r="G212" i="8"/>
  <c r="E212" i="8"/>
  <c r="G211" i="8"/>
  <c r="E211" i="8"/>
  <c r="G210" i="8"/>
  <c r="E210" i="8"/>
  <c r="G209" i="8"/>
  <c r="E209" i="8"/>
  <c r="G208" i="8"/>
  <c r="E208" i="8"/>
  <c r="G207" i="8"/>
  <c r="E207" i="8"/>
  <c r="G206" i="8"/>
  <c r="E206" i="8"/>
  <c r="G205" i="8"/>
  <c r="E205" i="8"/>
  <c r="G204" i="8"/>
  <c r="E204" i="8"/>
  <c r="G203" i="8"/>
  <c r="E203" i="8"/>
  <c r="G202" i="8"/>
  <c r="E202" i="8"/>
  <c r="G201" i="8"/>
  <c r="E201" i="8"/>
  <c r="G200" i="8"/>
  <c r="E200" i="8"/>
  <c r="G199" i="8"/>
  <c r="E199" i="8"/>
  <c r="G198" i="8"/>
  <c r="E198" i="8"/>
  <c r="G197" i="8"/>
  <c r="E197" i="8"/>
  <c r="G196" i="8"/>
  <c r="E196" i="8"/>
  <c r="G195" i="8"/>
  <c r="E195" i="8"/>
  <c r="G194" i="8"/>
  <c r="E194" i="8"/>
  <c r="G193" i="8"/>
  <c r="E193" i="8"/>
  <c r="G192" i="8"/>
  <c r="E192" i="8"/>
  <c r="G191" i="8"/>
  <c r="E191" i="8"/>
  <c r="G190" i="8"/>
  <c r="E190" i="8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79" i="8"/>
  <c r="E179" i="8"/>
  <c r="G178" i="8"/>
  <c r="E178" i="8"/>
  <c r="G177" i="8"/>
  <c r="E177" i="8"/>
  <c r="G176" i="8"/>
  <c r="E176" i="8"/>
  <c r="G175" i="8"/>
  <c r="E175" i="8"/>
  <c r="G174" i="8"/>
  <c r="E174" i="8"/>
  <c r="G173" i="8"/>
  <c r="E173" i="8"/>
  <c r="G172" i="8"/>
  <c r="E172" i="8"/>
  <c r="G171" i="8"/>
  <c r="E171" i="8"/>
  <c r="G170" i="8"/>
  <c r="E170" i="8"/>
  <c r="G169" i="8"/>
  <c r="E169" i="8"/>
  <c r="G168" i="8"/>
  <c r="E168" i="8"/>
  <c r="G167" i="8"/>
  <c r="E167" i="8"/>
  <c r="G166" i="8"/>
  <c r="E166" i="8"/>
  <c r="G165" i="8"/>
  <c r="E165" i="8"/>
  <c r="G164" i="8"/>
  <c r="E164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E155" i="8"/>
  <c r="G154" i="8"/>
  <c r="E154" i="8"/>
  <c r="G153" i="8"/>
  <c r="E153" i="8"/>
  <c r="G152" i="8"/>
  <c r="E152" i="8"/>
  <c r="G151" i="8"/>
  <c r="E151" i="8"/>
  <c r="G150" i="8"/>
  <c r="E150" i="8"/>
  <c r="G149" i="8"/>
  <c r="E149" i="8"/>
  <c r="G148" i="8"/>
  <c r="E148" i="8"/>
  <c r="G147" i="8"/>
  <c r="E147" i="8"/>
  <c r="G146" i="8"/>
  <c r="E146" i="8"/>
  <c r="G145" i="8"/>
  <c r="E145" i="8"/>
  <c r="G144" i="8"/>
  <c r="E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E131" i="8"/>
  <c r="G130" i="8"/>
  <c r="E130" i="8"/>
  <c r="G129" i="8"/>
  <c r="E129" i="8"/>
  <c r="G128" i="8"/>
  <c r="E128" i="8"/>
  <c r="G127" i="8"/>
  <c r="E127" i="8"/>
  <c r="G126" i="8"/>
  <c r="E126" i="8"/>
  <c r="G125" i="8"/>
  <c r="E125" i="8"/>
  <c r="G124" i="8"/>
  <c r="E124" i="8"/>
  <c r="G123" i="8"/>
  <c r="E123" i="8"/>
  <c r="G122" i="8"/>
  <c r="E122" i="8"/>
  <c r="G121" i="8"/>
  <c r="E121" i="8"/>
  <c r="G120" i="8"/>
  <c r="E120" i="8"/>
  <c r="G119" i="8"/>
  <c r="E119" i="8"/>
  <c r="G118" i="8"/>
  <c r="E118" i="8"/>
  <c r="G117" i="8"/>
  <c r="E117" i="8"/>
  <c r="G116" i="8"/>
  <c r="E116" i="8"/>
  <c r="G115" i="8"/>
  <c r="E115" i="8"/>
  <c r="G114" i="8"/>
  <c r="E114" i="8"/>
  <c r="G113" i="8"/>
  <c r="E113" i="8"/>
  <c r="G112" i="8"/>
  <c r="E112" i="8"/>
  <c r="G111" i="8"/>
  <c r="E111" i="8"/>
  <c r="G110" i="8"/>
  <c r="E110" i="8"/>
  <c r="G109" i="8"/>
  <c r="E109" i="8"/>
  <c r="G108" i="8"/>
  <c r="E108" i="8"/>
  <c r="G107" i="8"/>
  <c r="E107" i="8"/>
  <c r="G106" i="8"/>
  <c r="E106" i="8"/>
  <c r="G105" i="8"/>
  <c r="E105" i="8"/>
  <c r="G104" i="8"/>
  <c r="E104" i="8"/>
  <c r="G103" i="8"/>
  <c r="E103" i="8"/>
  <c r="G102" i="8"/>
  <c r="E102" i="8"/>
  <c r="G101" i="8"/>
  <c r="E101" i="8"/>
  <c r="G100" i="8"/>
  <c r="E100" i="8"/>
  <c r="G99" i="8"/>
  <c r="E99" i="8"/>
  <c r="G98" i="8"/>
  <c r="E98" i="8"/>
  <c r="G97" i="8"/>
  <c r="E97" i="8"/>
  <c r="G96" i="8"/>
  <c r="E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S24" i="8"/>
  <c r="G24" i="8"/>
  <c r="E24" i="8"/>
  <c r="S23" i="8"/>
  <c r="G23" i="8"/>
  <c r="E23" i="8"/>
  <c r="S22" i="8"/>
  <c r="G22" i="8"/>
  <c r="E22" i="8"/>
  <c r="S21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J11" i="8"/>
  <c r="G11" i="8"/>
  <c r="E11" i="8"/>
  <c r="J10" i="8"/>
  <c r="K10" i="8" s="1"/>
  <c r="G10" i="8"/>
  <c r="E10" i="8"/>
  <c r="J9" i="8"/>
  <c r="G9" i="8"/>
  <c r="E9" i="8"/>
  <c r="J8" i="8"/>
  <c r="G8" i="8"/>
  <c r="E8" i="8"/>
  <c r="J7" i="8"/>
  <c r="G7" i="8"/>
  <c r="E7" i="8"/>
  <c r="J6" i="8"/>
  <c r="K6" i="8" s="1"/>
  <c r="G6" i="8"/>
  <c r="E6" i="8"/>
  <c r="J5" i="8"/>
  <c r="G5" i="8"/>
  <c r="E5" i="8"/>
  <c r="J4" i="8"/>
  <c r="K4" i="8" s="1"/>
  <c r="G4" i="8"/>
  <c r="E4" i="8"/>
  <c r="G3" i="8"/>
  <c r="E3" i="8"/>
  <c r="G2" i="8"/>
  <c r="E2" i="8"/>
  <c r="J642" i="6"/>
  <c r="J641" i="6"/>
  <c r="J640" i="6"/>
  <c r="J638" i="6"/>
  <c r="J637" i="6"/>
  <c r="J636" i="6"/>
  <c r="J635" i="6"/>
  <c r="J625" i="6"/>
  <c r="J624" i="6"/>
  <c r="J623" i="6"/>
  <c r="J621" i="6"/>
  <c r="J620" i="6"/>
  <c r="J619" i="6"/>
  <c r="J609" i="6"/>
  <c r="J608" i="6"/>
  <c r="J607" i="6"/>
  <c r="J605" i="6"/>
  <c r="J604" i="6"/>
  <c r="J603" i="6"/>
  <c r="J593" i="6"/>
  <c r="J592" i="6"/>
  <c r="J591" i="6"/>
  <c r="J590" i="6"/>
  <c r="J589" i="6"/>
  <c r="J588" i="6"/>
  <c r="J587" i="6"/>
  <c r="J579" i="6"/>
  <c r="J577" i="6"/>
  <c r="J576" i="6"/>
  <c r="J575" i="6"/>
  <c r="J574" i="6"/>
  <c r="J573" i="6"/>
  <c r="J571" i="6"/>
  <c r="J563" i="6"/>
  <c r="J562" i="6"/>
  <c r="J561" i="6"/>
  <c r="J559" i="6"/>
  <c r="J558" i="6"/>
  <c r="J557" i="6"/>
  <c r="J556" i="6"/>
  <c r="J555" i="6"/>
  <c r="J547" i="6"/>
  <c r="J546" i="6"/>
  <c r="J545" i="6"/>
  <c r="J543" i="6"/>
  <c r="J542" i="6"/>
  <c r="J541" i="6"/>
  <c r="J540" i="6"/>
  <c r="J539" i="6"/>
  <c r="J530" i="6"/>
  <c r="J529" i="6"/>
  <c r="J526" i="6"/>
  <c r="J525" i="6"/>
  <c r="J524" i="6"/>
  <c r="J523" i="6"/>
  <c r="J514" i="6"/>
  <c r="J513" i="6"/>
  <c r="J512" i="6"/>
  <c r="J510" i="6"/>
  <c r="J509" i="6"/>
  <c r="J508" i="6"/>
  <c r="J507" i="6"/>
  <c r="J497" i="6"/>
  <c r="J496" i="6"/>
  <c r="J495" i="6"/>
  <c r="J493" i="6"/>
  <c r="J492" i="6"/>
  <c r="J491" i="6"/>
  <c r="J481" i="6"/>
  <c r="J480" i="6"/>
  <c r="J479" i="6"/>
  <c r="J477" i="6"/>
  <c r="J476" i="6"/>
  <c r="J475" i="6"/>
  <c r="J465" i="6"/>
  <c r="J464" i="6"/>
  <c r="J463" i="6"/>
  <c r="J462" i="6"/>
  <c r="J461" i="6"/>
  <c r="J460" i="6"/>
  <c r="J459" i="6"/>
  <c r="J451" i="6"/>
  <c r="J449" i="6"/>
  <c r="J448" i="6"/>
  <c r="J447" i="6"/>
  <c r="J446" i="6"/>
  <c r="J445" i="6"/>
  <c r="J443" i="6"/>
  <c r="J435" i="6"/>
  <c r="J434" i="6"/>
  <c r="J433" i="6"/>
  <c r="J431" i="6"/>
  <c r="J430" i="6"/>
  <c r="J429" i="6"/>
  <c r="J428" i="6"/>
  <c r="J427" i="6"/>
  <c r="J419" i="6"/>
  <c r="J418" i="6"/>
  <c r="J417" i="6"/>
  <c r="J415" i="6"/>
  <c r="J414" i="6"/>
  <c r="J413" i="6"/>
  <c r="J412" i="6"/>
  <c r="J409" i="6"/>
  <c r="J402" i="6"/>
  <c r="J401" i="6"/>
  <c r="J400" i="6"/>
  <c r="J398" i="6"/>
  <c r="J397" i="6"/>
  <c r="J396" i="6"/>
  <c r="J395" i="6"/>
  <c r="J393" i="6"/>
  <c r="J385" i="6"/>
  <c r="J384" i="6"/>
  <c r="J383" i="6"/>
  <c r="J381" i="6"/>
  <c r="J380" i="6"/>
  <c r="J379" i="6"/>
  <c r="J377" i="6"/>
  <c r="J369" i="6"/>
  <c r="J368" i="6"/>
  <c r="J367" i="6"/>
  <c r="J366" i="6"/>
  <c r="J365" i="6"/>
  <c r="J364" i="6"/>
  <c r="J363" i="6"/>
  <c r="J361" i="6"/>
  <c r="J355" i="6"/>
  <c r="J353" i="6"/>
  <c r="J352" i="6"/>
  <c r="J351" i="6"/>
  <c r="J350" i="6"/>
  <c r="J349" i="6"/>
  <c r="J347" i="6"/>
  <c r="J345" i="6"/>
  <c r="J342" i="6"/>
  <c r="J339" i="6"/>
  <c r="J338" i="6"/>
  <c r="J337" i="6"/>
  <c r="J335" i="6"/>
  <c r="J334" i="6"/>
  <c r="J333" i="6"/>
  <c r="J332" i="6"/>
  <c r="J331" i="6"/>
  <c r="J329" i="6"/>
  <c r="J326" i="6"/>
  <c r="J322" i="6"/>
  <c r="J321" i="6"/>
  <c r="J318" i="6"/>
  <c r="J317" i="6"/>
  <c r="J316" i="6"/>
  <c r="J315" i="6"/>
  <c r="J313" i="6"/>
  <c r="J310" i="6"/>
  <c r="J306" i="6"/>
  <c r="J305" i="6"/>
  <c r="J304" i="6"/>
  <c r="J301" i="6"/>
  <c r="J300" i="6"/>
  <c r="J299" i="6"/>
  <c r="J297" i="6"/>
  <c r="J289" i="6"/>
  <c r="J288" i="6"/>
  <c r="J287" i="6"/>
  <c r="J286" i="6"/>
  <c r="J285" i="6"/>
  <c r="J284" i="6"/>
  <c r="J283" i="6"/>
  <c r="J281" i="6"/>
  <c r="J275" i="6"/>
  <c r="J273" i="6"/>
  <c r="J272" i="6"/>
  <c r="J271" i="6"/>
  <c r="J270" i="6"/>
  <c r="J269" i="6"/>
  <c r="J268" i="6"/>
  <c r="J267" i="6"/>
  <c r="J265" i="6"/>
  <c r="J259" i="6"/>
  <c r="J258" i="6"/>
  <c r="J257" i="6"/>
  <c r="J255" i="6"/>
  <c r="J254" i="6"/>
  <c r="J253" i="6"/>
  <c r="J252" i="6"/>
  <c r="J251" i="6"/>
  <c r="J249" i="6"/>
  <c r="J243" i="6"/>
  <c r="J242" i="6"/>
  <c r="J241" i="6"/>
  <c r="J238" i="6"/>
  <c r="J237" i="6"/>
  <c r="J236" i="6"/>
  <c r="J235" i="6"/>
  <c r="J233" i="6"/>
  <c r="J230" i="6"/>
  <c r="J226" i="6"/>
  <c r="J225" i="6"/>
  <c r="J224" i="6"/>
  <c r="J222" i="6"/>
  <c r="J221" i="6"/>
  <c r="J220" i="6"/>
  <c r="J219" i="6"/>
  <c r="J217" i="6"/>
  <c r="J209" i="6"/>
  <c r="J208" i="6"/>
  <c r="J207" i="6"/>
  <c r="J205" i="6"/>
  <c r="J204" i="6"/>
  <c r="J203" i="6"/>
  <c r="J201" i="6"/>
  <c r="J193" i="6"/>
  <c r="J192" i="6"/>
  <c r="J191" i="6"/>
  <c r="J190" i="6"/>
  <c r="J189" i="6"/>
  <c r="J188" i="6"/>
  <c r="J187" i="6"/>
  <c r="J185" i="6"/>
  <c r="J177" i="6"/>
  <c r="J175" i="6"/>
  <c r="J174" i="6"/>
  <c r="J173" i="6"/>
  <c r="J171" i="6"/>
  <c r="J169" i="6"/>
  <c r="J166" i="6"/>
  <c r="J163" i="6"/>
  <c r="J162" i="6"/>
  <c r="J161" i="6"/>
  <c r="J159" i="6"/>
  <c r="J158" i="6"/>
  <c r="J157" i="6"/>
  <c r="J156" i="6"/>
  <c r="J153" i="6"/>
  <c r="J150" i="6"/>
  <c r="J146" i="6"/>
  <c r="J145" i="6"/>
  <c r="J144" i="6"/>
  <c r="J142" i="6"/>
  <c r="J141" i="6"/>
  <c r="J140" i="6"/>
  <c r="J139" i="6"/>
  <c r="J137" i="6"/>
  <c r="J129" i="6"/>
  <c r="J128" i="6"/>
  <c r="J127" i="6"/>
  <c r="J125" i="6"/>
  <c r="J124" i="6"/>
  <c r="J123" i="6"/>
  <c r="J121" i="6"/>
  <c r="J113" i="6"/>
  <c r="J112" i="6"/>
  <c r="J111" i="6"/>
  <c r="J109" i="6"/>
  <c r="J108" i="6"/>
  <c r="J107" i="6"/>
  <c r="J97" i="6"/>
  <c r="J96" i="6"/>
  <c r="J95" i="6"/>
  <c r="J93" i="6"/>
  <c r="J92" i="6"/>
  <c r="J91" i="6"/>
  <c r="J81" i="6"/>
  <c r="J80" i="6"/>
  <c r="J79" i="6"/>
  <c r="J77" i="6"/>
  <c r="J76" i="6"/>
  <c r="J75" i="6"/>
  <c r="J65" i="6"/>
  <c r="J64" i="6"/>
  <c r="J63" i="6"/>
  <c r="J61" i="6"/>
  <c r="J60" i="6"/>
  <c r="J59" i="6"/>
  <c r="J49" i="6"/>
  <c r="J48" i="6"/>
  <c r="J47" i="6"/>
  <c r="J45" i="6"/>
  <c r="J44" i="6"/>
  <c r="J43" i="6"/>
  <c r="J33" i="6"/>
  <c r="J32" i="6"/>
  <c r="J31" i="6"/>
  <c r="J29" i="6"/>
  <c r="J28" i="6"/>
  <c r="J27" i="6"/>
  <c r="J17" i="6"/>
  <c r="J16" i="6"/>
  <c r="J15" i="6"/>
  <c r="J13" i="6"/>
  <c r="J12" i="6"/>
  <c r="O4" i="6"/>
  <c r="P4" i="6" s="1"/>
  <c r="J7" i="6"/>
  <c r="J6" i="6"/>
  <c r="J2" i="6"/>
  <c r="N3" i="6"/>
  <c r="S650" i="6"/>
  <c r="S649" i="6"/>
  <c r="S648" i="6"/>
  <c r="S647" i="6"/>
  <c r="S646" i="6"/>
  <c r="S645" i="6"/>
  <c r="S644" i="6"/>
  <c r="S643" i="6"/>
  <c r="S642" i="6"/>
  <c r="S641" i="6"/>
  <c r="S640" i="6"/>
  <c r="S639" i="6"/>
  <c r="S638" i="6"/>
  <c r="S637" i="6"/>
  <c r="S636" i="6"/>
  <c r="S635" i="6"/>
  <c r="S634" i="6"/>
  <c r="S633" i="6"/>
  <c r="S632" i="6"/>
  <c r="S631" i="6"/>
  <c r="S630" i="6"/>
  <c r="S629" i="6"/>
  <c r="S628" i="6"/>
  <c r="S627" i="6"/>
  <c r="S626" i="6"/>
  <c r="S625" i="6"/>
  <c r="S624" i="6"/>
  <c r="S623" i="6"/>
  <c r="S622" i="6"/>
  <c r="S621" i="6"/>
  <c r="S620" i="6"/>
  <c r="S619" i="6"/>
  <c r="S618" i="6"/>
  <c r="S617" i="6"/>
  <c r="S616" i="6"/>
  <c r="S615" i="6"/>
  <c r="S614" i="6"/>
  <c r="S613" i="6"/>
  <c r="S612" i="6"/>
  <c r="S611" i="6"/>
  <c r="S610" i="6"/>
  <c r="S609" i="6"/>
  <c r="S608" i="6"/>
  <c r="S607" i="6"/>
  <c r="S606" i="6"/>
  <c r="S605" i="6"/>
  <c r="S604" i="6"/>
  <c r="S603" i="6"/>
  <c r="S602" i="6"/>
  <c r="S601" i="6"/>
  <c r="S600" i="6"/>
  <c r="S599" i="6"/>
  <c r="S598" i="6"/>
  <c r="S597" i="6"/>
  <c r="S596" i="6"/>
  <c r="S595" i="6"/>
  <c r="S594" i="6"/>
  <c r="S593" i="6"/>
  <c r="S592" i="6"/>
  <c r="S591" i="6"/>
  <c r="S590" i="6"/>
  <c r="S589" i="6"/>
  <c r="S588" i="6"/>
  <c r="S587" i="6"/>
  <c r="S586" i="6"/>
  <c r="S585" i="6"/>
  <c r="S584" i="6"/>
  <c r="S583" i="6"/>
  <c r="S582" i="6"/>
  <c r="S581" i="6"/>
  <c r="S580" i="6"/>
  <c r="S579" i="6"/>
  <c r="S578" i="6"/>
  <c r="S577" i="6"/>
  <c r="S576" i="6"/>
  <c r="S575" i="6"/>
  <c r="S574" i="6"/>
  <c r="S573" i="6"/>
  <c r="S572" i="6"/>
  <c r="S571" i="6"/>
  <c r="S570" i="6"/>
  <c r="S569" i="6"/>
  <c r="S568" i="6"/>
  <c r="S567" i="6"/>
  <c r="S566" i="6"/>
  <c r="S565" i="6"/>
  <c r="S564" i="6"/>
  <c r="S563" i="6"/>
  <c r="S562" i="6"/>
  <c r="S561" i="6"/>
  <c r="S560" i="6"/>
  <c r="S559" i="6"/>
  <c r="S558" i="6"/>
  <c r="S557" i="6"/>
  <c r="S556" i="6"/>
  <c r="S555" i="6"/>
  <c r="S554" i="6"/>
  <c r="S553" i="6"/>
  <c r="S552" i="6"/>
  <c r="S551" i="6"/>
  <c r="S550" i="6"/>
  <c r="S549" i="6"/>
  <c r="S548" i="6"/>
  <c r="S547" i="6"/>
  <c r="S546" i="6"/>
  <c r="S545" i="6"/>
  <c r="S544" i="6"/>
  <c r="S543" i="6"/>
  <c r="S542" i="6"/>
  <c r="S541" i="6"/>
  <c r="S540" i="6"/>
  <c r="S539" i="6"/>
  <c r="S538" i="6"/>
  <c r="S537" i="6"/>
  <c r="S536" i="6"/>
  <c r="S535" i="6"/>
  <c r="S534" i="6"/>
  <c r="S533" i="6"/>
  <c r="S532" i="6"/>
  <c r="S531" i="6"/>
  <c r="S530" i="6"/>
  <c r="S529" i="6"/>
  <c r="S528" i="6"/>
  <c r="S527" i="6"/>
  <c r="S526" i="6"/>
  <c r="S525" i="6"/>
  <c r="S524" i="6"/>
  <c r="S523" i="6"/>
  <c r="S522" i="6"/>
  <c r="S521" i="6"/>
  <c r="S520" i="6"/>
  <c r="S519" i="6"/>
  <c r="S518" i="6"/>
  <c r="S517" i="6"/>
  <c r="S516" i="6"/>
  <c r="S515" i="6"/>
  <c r="S514" i="6"/>
  <c r="S513" i="6"/>
  <c r="S512" i="6"/>
  <c r="S511" i="6"/>
  <c r="S510" i="6"/>
  <c r="S509" i="6"/>
  <c r="S508" i="6"/>
  <c r="S507" i="6"/>
  <c r="S506" i="6"/>
  <c r="S505" i="6"/>
  <c r="S504" i="6"/>
  <c r="S503" i="6"/>
  <c r="S502" i="6"/>
  <c r="S501" i="6"/>
  <c r="S500" i="6"/>
  <c r="S499" i="6"/>
  <c r="S498" i="6"/>
  <c r="S497" i="6"/>
  <c r="S496" i="6"/>
  <c r="S495" i="6"/>
  <c r="S494" i="6"/>
  <c r="S493" i="6"/>
  <c r="S492" i="6"/>
  <c r="S491" i="6"/>
  <c r="S490" i="6"/>
  <c r="S489" i="6"/>
  <c r="S488" i="6"/>
  <c r="S487" i="6"/>
  <c r="S486" i="6"/>
  <c r="S485" i="6"/>
  <c r="S484" i="6"/>
  <c r="S483" i="6"/>
  <c r="S482" i="6"/>
  <c r="S481" i="6"/>
  <c r="S480" i="6"/>
  <c r="S479" i="6"/>
  <c r="S478" i="6"/>
  <c r="S477" i="6"/>
  <c r="S476" i="6"/>
  <c r="S475" i="6"/>
  <c r="S474" i="6"/>
  <c r="S473" i="6"/>
  <c r="S472" i="6"/>
  <c r="S471" i="6"/>
  <c r="S470" i="6"/>
  <c r="S469" i="6"/>
  <c r="S468" i="6"/>
  <c r="S467" i="6"/>
  <c r="S466" i="6"/>
  <c r="S465" i="6"/>
  <c r="S464" i="6"/>
  <c r="S463" i="6"/>
  <c r="S462" i="6"/>
  <c r="S461" i="6"/>
  <c r="S460" i="6"/>
  <c r="S459" i="6"/>
  <c r="S458" i="6"/>
  <c r="S457" i="6"/>
  <c r="S456" i="6"/>
  <c r="S455" i="6"/>
  <c r="S454" i="6"/>
  <c r="S453" i="6"/>
  <c r="S452" i="6"/>
  <c r="S451" i="6"/>
  <c r="S450" i="6"/>
  <c r="S449" i="6"/>
  <c r="S448" i="6"/>
  <c r="S447" i="6"/>
  <c r="S446" i="6"/>
  <c r="S445" i="6"/>
  <c r="S444" i="6"/>
  <c r="S443" i="6"/>
  <c r="S442" i="6"/>
  <c r="S441" i="6"/>
  <c r="S440" i="6"/>
  <c r="S439" i="6"/>
  <c r="S438" i="6"/>
  <c r="S437" i="6"/>
  <c r="S436" i="6"/>
  <c r="S435" i="6"/>
  <c r="S434" i="6"/>
  <c r="S433" i="6"/>
  <c r="S432" i="6"/>
  <c r="S431" i="6"/>
  <c r="S430" i="6"/>
  <c r="S429" i="6"/>
  <c r="S428" i="6"/>
  <c r="S427" i="6"/>
  <c r="S426" i="6"/>
  <c r="S425" i="6"/>
  <c r="S424" i="6"/>
  <c r="S423" i="6"/>
  <c r="S422" i="6"/>
  <c r="S421" i="6"/>
  <c r="S420" i="6"/>
  <c r="S419" i="6"/>
  <c r="S418" i="6"/>
  <c r="S417" i="6"/>
  <c r="S416" i="6"/>
  <c r="S415" i="6"/>
  <c r="S414" i="6"/>
  <c r="S413" i="6"/>
  <c r="S412" i="6"/>
  <c r="S411" i="6"/>
  <c r="S410" i="6"/>
  <c r="S409" i="6"/>
  <c r="S408" i="6"/>
  <c r="S407" i="6"/>
  <c r="S406" i="6"/>
  <c r="S405" i="6"/>
  <c r="S404" i="6"/>
  <c r="S403" i="6"/>
  <c r="S402" i="6"/>
  <c r="S401" i="6"/>
  <c r="S400" i="6"/>
  <c r="S399" i="6"/>
  <c r="S398" i="6"/>
  <c r="S397" i="6"/>
  <c r="S396" i="6"/>
  <c r="S395" i="6"/>
  <c r="S394" i="6"/>
  <c r="S393" i="6"/>
  <c r="S392" i="6"/>
  <c r="S391" i="6"/>
  <c r="S390" i="6"/>
  <c r="S389" i="6"/>
  <c r="S388" i="6"/>
  <c r="S387" i="6"/>
  <c r="S386" i="6"/>
  <c r="S385" i="6"/>
  <c r="S384" i="6"/>
  <c r="S383" i="6"/>
  <c r="S382" i="6"/>
  <c r="S381" i="6"/>
  <c r="S380" i="6"/>
  <c r="S379" i="6"/>
  <c r="S378" i="6"/>
  <c r="S377" i="6"/>
  <c r="S376" i="6"/>
  <c r="S375" i="6"/>
  <c r="S374" i="6"/>
  <c r="S373" i="6"/>
  <c r="S372" i="6"/>
  <c r="S371" i="6"/>
  <c r="S370" i="6"/>
  <c r="S369" i="6"/>
  <c r="S368" i="6"/>
  <c r="S367" i="6"/>
  <c r="S366" i="6"/>
  <c r="S365" i="6"/>
  <c r="S364" i="6"/>
  <c r="S363" i="6"/>
  <c r="S362" i="6"/>
  <c r="S361" i="6"/>
  <c r="S360" i="6"/>
  <c r="S359" i="6"/>
  <c r="S358" i="6"/>
  <c r="S357" i="6"/>
  <c r="S356" i="6"/>
  <c r="S355" i="6"/>
  <c r="S354" i="6"/>
  <c r="S353" i="6"/>
  <c r="S352" i="6"/>
  <c r="S351" i="6"/>
  <c r="S350" i="6"/>
  <c r="S349" i="6"/>
  <c r="S348" i="6"/>
  <c r="S347" i="6"/>
  <c r="S346" i="6"/>
  <c r="S345" i="6"/>
  <c r="S344" i="6"/>
  <c r="S343" i="6"/>
  <c r="S342" i="6"/>
  <c r="S341" i="6"/>
  <c r="S340" i="6"/>
  <c r="S339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6" i="6"/>
  <c r="S325" i="6"/>
  <c r="S324" i="6"/>
  <c r="S323" i="6"/>
  <c r="S322" i="6"/>
  <c r="S321" i="6"/>
  <c r="S320" i="6"/>
  <c r="S319" i="6"/>
  <c r="S318" i="6"/>
  <c r="S317" i="6"/>
  <c r="S316" i="6"/>
  <c r="S315" i="6"/>
  <c r="S314" i="6"/>
  <c r="S313" i="6"/>
  <c r="S312" i="6"/>
  <c r="S311" i="6"/>
  <c r="S310" i="6"/>
  <c r="S309" i="6"/>
  <c r="S308" i="6"/>
  <c r="S307" i="6"/>
  <c r="S306" i="6"/>
  <c r="S305" i="6"/>
  <c r="S304" i="6"/>
  <c r="S303" i="6"/>
  <c r="S302" i="6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286" i="6"/>
  <c r="S285" i="6"/>
  <c r="S284" i="6"/>
  <c r="S283" i="6"/>
  <c r="S282" i="6"/>
  <c r="S281" i="6"/>
  <c r="S280" i="6"/>
  <c r="S279" i="6"/>
  <c r="S278" i="6"/>
  <c r="S277" i="6"/>
  <c r="S276" i="6"/>
  <c r="S275" i="6"/>
  <c r="S274" i="6"/>
  <c r="S273" i="6"/>
  <c r="S272" i="6"/>
  <c r="S271" i="6"/>
  <c r="S270" i="6"/>
  <c r="S269" i="6"/>
  <c r="S268" i="6"/>
  <c r="S267" i="6"/>
  <c r="S266" i="6"/>
  <c r="S265" i="6"/>
  <c r="S264" i="6"/>
  <c r="S263" i="6"/>
  <c r="S262" i="6"/>
  <c r="S261" i="6"/>
  <c r="S260" i="6"/>
  <c r="S259" i="6"/>
  <c r="S258" i="6"/>
  <c r="S257" i="6"/>
  <c r="S256" i="6"/>
  <c r="S255" i="6"/>
  <c r="S254" i="6"/>
  <c r="S253" i="6"/>
  <c r="S252" i="6"/>
  <c r="S251" i="6"/>
  <c r="S250" i="6"/>
  <c r="S249" i="6"/>
  <c r="S248" i="6"/>
  <c r="S247" i="6"/>
  <c r="S246" i="6"/>
  <c r="S245" i="6"/>
  <c r="S244" i="6"/>
  <c r="S243" i="6"/>
  <c r="S242" i="6"/>
  <c r="S241" i="6"/>
  <c r="S240" i="6"/>
  <c r="S239" i="6"/>
  <c r="S238" i="6"/>
  <c r="S237" i="6"/>
  <c r="S236" i="6"/>
  <c r="S235" i="6"/>
  <c r="S234" i="6"/>
  <c r="S233" i="6"/>
  <c r="S232" i="6"/>
  <c r="S231" i="6"/>
  <c r="S230" i="6"/>
  <c r="S229" i="6"/>
  <c r="S228" i="6"/>
  <c r="S227" i="6"/>
  <c r="S226" i="6"/>
  <c r="S225" i="6"/>
  <c r="S224" i="6"/>
  <c r="S223" i="6"/>
  <c r="S222" i="6"/>
  <c r="S221" i="6"/>
  <c r="S220" i="6"/>
  <c r="S219" i="6"/>
  <c r="S218" i="6"/>
  <c r="S217" i="6"/>
  <c r="S216" i="6"/>
  <c r="S215" i="6"/>
  <c r="S214" i="6"/>
  <c r="S213" i="6"/>
  <c r="S212" i="6"/>
  <c r="S211" i="6"/>
  <c r="S210" i="6"/>
  <c r="S209" i="6"/>
  <c r="S208" i="6"/>
  <c r="S207" i="6"/>
  <c r="S206" i="6"/>
  <c r="S205" i="6"/>
  <c r="S204" i="6"/>
  <c r="S203" i="6"/>
  <c r="S202" i="6"/>
  <c r="S201" i="6"/>
  <c r="S200" i="6"/>
  <c r="S199" i="6"/>
  <c r="S198" i="6"/>
  <c r="S197" i="6"/>
  <c r="S196" i="6"/>
  <c r="S195" i="6"/>
  <c r="S194" i="6"/>
  <c r="S193" i="6"/>
  <c r="S192" i="6"/>
  <c r="S191" i="6"/>
  <c r="S190" i="6"/>
  <c r="S189" i="6"/>
  <c r="S188" i="6"/>
  <c r="S187" i="6"/>
  <c r="S186" i="6"/>
  <c r="S185" i="6"/>
  <c r="S184" i="6"/>
  <c r="S183" i="6"/>
  <c r="S182" i="6"/>
  <c r="S181" i="6"/>
  <c r="S180" i="6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L650" i="6"/>
  <c r="J650" i="6"/>
  <c r="H650" i="6"/>
  <c r="F650" i="6"/>
  <c r="L649" i="6"/>
  <c r="J649" i="6"/>
  <c r="H649" i="6"/>
  <c r="F649" i="6"/>
  <c r="L648" i="6"/>
  <c r="J648" i="6"/>
  <c r="H648" i="6"/>
  <c r="F648" i="6"/>
  <c r="L647" i="6"/>
  <c r="J647" i="6"/>
  <c r="H647" i="6"/>
  <c r="F647" i="6"/>
  <c r="L646" i="6"/>
  <c r="J646" i="6"/>
  <c r="H646" i="6"/>
  <c r="F646" i="6"/>
  <c r="L645" i="6"/>
  <c r="J645" i="6"/>
  <c r="H645" i="6"/>
  <c r="F645" i="6"/>
  <c r="L644" i="6"/>
  <c r="J644" i="6"/>
  <c r="H644" i="6"/>
  <c r="F644" i="6"/>
  <c r="L643" i="6"/>
  <c r="J643" i="6"/>
  <c r="H643" i="6"/>
  <c r="F643" i="6"/>
  <c r="L642" i="6"/>
  <c r="H642" i="6"/>
  <c r="F642" i="6"/>
  <c r="L641" i="6"/>
  <c r="H641" i="6"/>
  <c r="F641" i="6"/>
  <c r="L640" i="6"/>
  <c r="H640" i="6"/>
  <c r="F640" i="6"/>
  <c r="L639" i="6"/>
  <c r="J639" i="6"/>
  <c r="H639" i="6"/>
  <c r="F639" i="6"/>
  <c r="L638" i="6"/>
  <c r="H638" i="6"/>
  <c r="F638" i="6"/>
  <c r="L637" i="6"/>
  <c r="H637" i="6"/>
  <c r="F637" i="6"/>
  <c r="L636" i="6"/>
  <c r="H636" i="6"/>
  <c r="F636" i="6"/>
  <c r="L635" i="6"/>
  <c r="H635" i="6"/>
  <c r="F635" i="6"/>
  <c r="L634" i="6"/>
  <c r="J634" i="6"/>
  <c r="H634" i="6"/>
  <c r="F634" i="6"/>
  <c r="L633" i="6"/>
  <c r="J633" i="6"/>
  <c r="H633" i="6"/>
  <c r="F633" i="6"/>
  <c r="L632" i="6"/>
  <c r="J632" i="6"/>
  <c r="H632" i="6"/>
  <c r="F632" i="6"/>
  <c r="L631" i="6"/>
  <c r="J631" i="6"/>
  <c r="H631" i="6"/>
  <c r="F631" i="6"/>
  <c r="L630" i="6"/>
  <c r="J630" i="6"/>
  <c r="H630" i="6"/>
  <c r="F630" i="6"/>
  <c r="L629" i="6"/>
  <c r="J629" i="6"/>
  <c r="H629" i="6"/>
  <c r="F629" i="6"/>
  <c r="L628" i="6"/>
  <c r="J628" i="6"/>
  <c r="H628" i="6"/>
  <c r="F628" i="6"/>
  <c r="L627" i="6"/>
  <c r="J627" i="6"/>
  <c r="H627" i="6"/>
  <c r="F627" i="6"/>
  <c r="L626" i="6"/>
  <c r="J626" i="6"/>
  <c r="H626" i="6"/>
  <c r="F626" i="6"/>
  <c r="L625" i="6"/>
  <c r="H625" i="6"/>
  <c r="F625" i="6"/>
  <c r="L624" i="6"/>
  <c r="H624" i="6"/>
  <c r="F624" i="6"/>
  <c r="L623" i="6"/>
  <c r="H623" i="6"/>
  <c r="F623" i="6"/>
  <c r="L622" i="6"/>
  <c r="J622" i="6"/>
  <c r="H622" i="6"/>
  <c r="F622" i="6"/>
  <c r="L621" i="6"/>
  <c r="H621" i="6"/>
  <c r="F621" i="6"/>
  <c r="L620" i="6"/>
  <c r="H620" i="6"/>
  <c r="F620" i="6"/>
  <c r="L619" i="6"/>
  <c r="H619" i="6"/>
  <c r="F619" i="6"/>
  <c r="L618" i="6"/>
  <c r="J618" i="6"/>
  <c r="H618" i="6"/>
  <c r="F618" i="6"/>
  <c r="L617" i="6"/>
  <c r="J617" i="6"/>
  <c r="H617" i="6"/>
  <c r="F617" i="6"/>
  <c r="L616" i="6"/>
  <c r="J616" i="6"/>
  <c r="H616" i="6"/>
  <c r="F616" i="6"/>
  <c r="L615" i="6"/>
  <c r="J615" i="6"/>
  <c r="H615" i="6"/>
  <c r="F615" i="6"/>
  <c r="L614" i="6"/>
  <c r="J614" i="6"/>
  <c r="H614" i="6"/>
  <c r="F614" i="6"/>
  <c r="L613" i="6"/>
  <c r="J613" i="6"/>
  <c r="H613" i="6"/>
  <c r="F613" i="6"/>
  <c r="L612" i="6"/>
  <c r="J612" i="6"/>
  <c r="H612" i="6"/>
  <c r="F612" i="6"/>
  <c r="L611" i="6"/>
  <c r="J611" i="6"/>
  <c r="H611" i="6"/>
  <c r="F611" i="6"/>
  <c r="L610" i="6"/>
  <c r="J610" i="6"/>
  <c r="H610" i="6"/>
  <c r="F610" i="6"/>
  <c r="L609" i="6"/>
  <c r="H609" i="6"/>
  <c r="F609" i="6"/>
  <c r="L608" i="6"/>
  <c r="H608" i="6"/>
  <c r="F608" i="6"/>
  <c r="L607" i="6"/>
  <c r="H607" i="6"/>
  <c r="F607" i="6"/>
  <c r="L606" i="6"/>
  <c r="J606" i="6"/>
  <c r="H606" i="6"/>
  <c r="F606" i="6"/>
  <c r="L605" i="6"/>
  <c r="H605" i="6"/>
  <c r="F605" i="6"/>
  <c r="L604" i="6"/>
  <c r="H604" i="6"/>
  <c r="F604" i="6"/>
  <c r="L603" i="6"/>
  <c r="H603" i="6"/>
  <c r="F603" i="6"/>
  <c r="L602" i="6"/>
  <c r="J602" i="6"/>
  <c r="H602" i="6"/>
  <c r="F602" i="6"/>
  <c r="L601" i="6"/>
  <c r="J601" i="6"/>
  <c r="H601" i="6"/>
  <c r="F601" i="6"/>
  <c r="L600" i="6"/>
  <c r="J600" i="6"/>
  <c r="H600" i="6"/>
  <c r="F600" i="6"/>
  <c r="L599" i="6"/>
  <c r="J599" i="6"/>
  <c r="H599" i="6"/>
  <c r="F599" i="6"/>
  <c r="L598" i="6"/>
  <c r="J598" i="6"/>
  <c r="H598" i="6"/>
  <c r="F598" i="6"/>
  <c r="L597" i="6"/>
  <c r="J597" i="6"/>
  <c r="H597" i="6"/>
  <c r="F597" i="6"/>
  <c r="L596" i="6"/>
  <c r="J596" i="6"/>
  <c r="H596" i="6"/>
  <c r="F596" i="6"/>
  <c r="L595" i="6"/>
  <c r="J595" i="6"/>
  <c r="H595" i="6"/>
  <c r="F595" i="6"/>
  <c r="L594" i="6"/>
  <c r="J594" i="6"/>
  <c r="H594" i="6"/>
  <c r="F594" i="6"/>
  <c r="L593" i="6"/>
  <c r="H593" i="6"/>
  <c r="F593" i="6"/>
  <c r="L592" i="6"/>
  <c r="H592" i="6"/>
  <c r="F592" i="6"/>
  <c r="L591" i="6"/>
  <c r="H591" i="6"/>
  <c r="F591" i="6"/>
  <c r="L590" i="6"/>
  <c r="H590" i="6"/>
  <c r="F590" i="6"/>
  <c r="L589" i="6"/>
  <c r="H589" i="6"/>
  <c r="F589" i="6"/>
  <c r="L588" i="6"/>
  <c r="H588" i="6"/>
  <c r="F588" i="6"/>
  <c r="L587" i="6"/>
  <c r="H587" i="6"/>
  <c r="F587" i="6"/>
  <c r="L586" i="6"/>
  <c r="J586" i="6"/>
  <c r="H586" i="6"/>
  <c r="F586" i="6"/>
  <c r="L585" i="6"/>
  <c r="J585" i="6"/>
  <c r="H585" i="6"/>
  <c r="F585" i="6"/>
  <c r="L584" i="6"/>
  <c r="J584" i="6"/>
  <c r="H584" i="6"/>
  <c r="F584" i="6"/>
  <c r="L583" i="6"/>
  <c r="J583" i="6"/>
  <c r="H583" i="6"/>
  <c r="F583" i="6"/>
  <c r="L582" i="6"/>
  <c r="J582" i="6"/>
  <c r="H582" i="6"/>
  <c r="F582" i="6"/>
  <c r="L581" i="6"/>
  <c r="J581" i="6"/>
  <c r="H581" i="6"/>
  <c r="F581" i="6"/>
  <c r="L580" i="6"/>
  <c r="J580" i="6"/>
  <c r="H580" i="6"/>
  <c r="F580" i="6"/>
  <c r="L579" i="6"/>
  <c r="H579" i="6"/>
  <c r="F579" i="6"/>
  <c r="L578" i="6"/>
  <c r="J578" i="6"/>
  <c r="H578" i="6"/>
  <c r="F578" i="6"/>
  <c r="L577" i="6"/>
  <c r="H577" i="6"/>
  <c r="F577" i="6"/>
  <c r="L576" i="6"/>
  <c r="H576" i="6"/>
  <c r="F576" i="6"/>
  <c r="L575" i="6"/>
  <c r="H575" i="6"/>
  <c r="F575" i="6"/>
  <c r="L574" i="6"/>
  <c r="H574" i="6"/>
  <c r="F574" i="6"/>
  <c r="L573" i="6"/>
  <c r="H573" i="6"/>
  <c r="F573" i="6"/>
  <c r="L572" i="6"/>
  <c r="J572" i="6"/>
  <c r="H572" i="6"/>
  <c r="F572" i="6"/>
  <c r="L571" i="6"/>
  <c r="H571" i="6"/>
  <c r="F571" i="6"/>
  <c r="L570" i="6"/>
  <c r="J570" i="6"/>
  <c r="H570" i="6"/>
  <c r="F570" i="6"/>
  <c r="L569" i="6"/>
  <c r="J569" i="6"/>
  <c r="H569" i="6"/>
  <c r="F569" i="6"/>
  <c r="L568" i="6"/>
  <c r="J568" i="6"/>
  <c r="H568" i="6"/>
  <c r="F568" i="6"/>
  <c r="L567" i="6"/>
  <c r="J567" i="6"/>
  <c r="H567" i="6"/>
  <c r="F567" i="6"/>
  <c r="L566" i="6"/>
  <c r="J566" i="6"/>
  <c r="H566" i="6"/>
  <c r="F566" i="6"/>
  <c r="L565" i="6"/>
  <c r="J565" i="6"/>
  <c r="H565" i="6"/>
  <c r="F565" i="6"/>
  <c r="L564" i="6"/>
  <c r="J564" i="6"/>
  <c r="H564" i="6"/>
  <c r="F564" i="6"/>
  <c r="L563" i="6"/>
  <c r="H563" i="6"/>
  <c r="F563" i="6"/>
  <c r="L562" i="6"/>
  <c r="H562" i="6"/>
  <c r="F562" i="6"/>
  <c r="L561" i="6"/>
  <c r="H561" i="6"/>
  <c r="F561" i="6"/>
  <c r="L560" i="6"/>
  <c r="J560" i="6"/>
  <c r="H560" i="6"/>
  <c r="F560" i="6"/>
  <c r="L559" i="6"/>
  <c r="H559" i="6"/>
  <c r="F559" i="6"/>
  <c r="L558" i="6"/>
  <c r="H558" i="6"/>
  <c r="F558" i="6"/>
  <c r="L557" i="6"/>
  <c r="H557" i="6"/>
  <c r="F557" i="6"/>
  <c r="L556" i="6"/>
  <c r="H556" i="6"/>
  <c r="F556" i="6"/>
  <c r="L555" i="6"/>
  <c r="H555" i="6"/>
  <c r="F555" i="6"/>
  <c r="L554" i="6"/>
  <c r="J554" i="6"/>
  <c r="H554" i="6"/>
  <c r="F554" i="6"/>
  <c r="L553" i="6"/>
  <c r="J553" i="6"/>
  <c r="H553" i="6"/>
  <c r="F553" i="6"/>
  <c r="L552" i="6"/>
  <c r="J552" i="6"/>
  <c r="H552" i="6"/>
  <c r="F552" i="6"/>
  <c r="L551" i="6"/>
  <c r="J551" i="6"/>
  <c r="H551" i="6"/>
  <c r="F551" i="6"/>
  <c r="L550" i="6"/>
  <c r="J550" i="6"/>
  <c r="H550" i="6"/>
  <c r="F550" i="6"/>
  <c r="L549" i="6"/>
  <c r="J549" i="6"/>
  <c r="H549" i="6"/>
  <c r="F549" i="6"/>
  <c r="L548" i="6"/>
  <c r="J548" i="6"/>
  <c r="H548" i="6"/>
  <c r="F548" i="6"/>
  <c r="L547" i="6"/>
  <c r="H547" i="6"/>
  <c r="F547" i="6"/>
  <c r="L546" i="6"/>
  <c r="H546" i="6"/>
  <c r="F546" i="6"/>
  <c r="L545" i="6"/>
  <c r="H545" i="6"/>
  <c r="F545" i="6"/>
  <c r="L544" i="6"/>
  <c r="J544" i="6"/>
  <c r="H544" i="6"/>
  <c r="F544" i="6"/>
  <c r="L543" i="6"/>
  <c r="H543" i="6"/>
  <c r="F543" i="6"/>
  <c r="L542" i="6"/>
  <c r="H542" i="6"/>
  <c r="F542" i="6"/>
  <c r="L541" i="6"/>
  <c r="H541" i="6"/>
  <c r="F541" i="6"/>
  <c r="L540" i="6"/>
  <c r="H540" i="6"/>
  <c r="F540" i="6"/>
  <c r="L539" i="6"/>
  <c r="H539" i="6"/>
  <c r="F539" i="6"/>
  <c r="L538" i="6"/>
  <c r="J538" i="6"/>
  <c r="H538" i="6"/>
  <c r="F538" i="6"/>
  <c r="L537" i="6"/>
  <c r="J537" i="6"/>
  <c r="H537" i="6"/>
  <c r="F537" i="6"/>
  <c r="L536" i="6"/>
  <c r="J536" i="6"/>
  <c r="H536" i="6"/>
  <c r="F536" i="6"/>
  <c r="L535" i="6"/>
  <c r="J535" i="6"/>
  <c r="H535" i="6"/>
  <c r="F535" i="6"/>
  <c r="L534" i="6"/>
  <c r="J534" i="6"/>
  <c r="H534" i="6"/>
  <c r="F534" i="6"/>
  <c r="L533" i="6"/>
  <c r="J533" i="6"/>
  <c r="H533" i="6"/>
  <c r="F533" i="6"/>
  <c r="L532" i="6"/>
  <c r="J532" i="6"/>
  <c r="H532" i="6"/>
  <c r="F532" i="6"/>
  <c r="L531" i="6"/>
  <c r="J531" i="6"/>
  <c r="H531" i="6"/>
  <c r="F531" i="6"/>
  <c r="L530" i="6"/>
  <c r="H530" i="6"/>
  <c r="F530" i="6"/>
  <c r="L529" i="6"/>
  <c r="H529" i="6"/>
  <c r="F529" i="6"/>
  <c r="L528" i="6"/>
  <c r="J528" i="6"/>
  <c r="H528" i="6"/>
  <c r="F528" i="6"/>
  <c r="L527" i="6"/>
  <c r="J527" i="6"/>
  <c r="H527" i="6"/>
  <c r="F527" i="6"/>
  <c r="L526" i="6"/>
  <c r="H526" i="6"/>
  <c r="F526" i="6"/>
  <c r="L525" i="6"/>
  <c r="H525" i="6"/>
  <c r="F525" i="6"/>
  <c r="L524" i="6"/>
  <c r="H524" i="6"/>
  <c r="F524" i="6"/>
  <c r="L523" i="6"/>
  <c r="H523" i="6"/>
  <c r="F523" i="6"/>
  <c r="L522" i="6"/>
  <c r="J522" i="6"/>
  <c r="H522" i="6"/>
  <c r="F522" i="6"/>
  <c r="L521" i="6"/>
  <c r="J521" i="6"/>
  <c r="H521" i="6"/>
  <c r="F521" i="6"/>
  <c r="L520" i="6"/>
  <c r="J520" i="6"/>
  <c r="H520" i="6"/>
  <c r="F520" i="6"/>
  <c r="L519" i="6"/>
  <c r="J519" i="6"/>
  <c r="H519" i="6"/>
  <c r="F519" i="6"/>
  <c r="L518" i="6"/>
  <c r="J518" i="6"/>
  <c r="H518" i="6"/>
  <c r="F518" i="6"/>
  <c r="L517" i="6"/>
  <c r="J517" i="6"/>
  <c r="H517" i="6"/>
  <c r="F517" i="6"/>
  <c r="L516" i="6"/>
  <c r="J516" i="6"/>
  <c r="H516" i="6"/>
  <c r="F516" i="6"/>
  <c r="L515" i="6"/>
  <c r="J515" i="6"/>
  <c r="H515" i="6"/>
  <c r="F515" i="6"/>
  <c r="L514" i="6"/>
  <c r="H514" i="6"/>
  <c r="F514" i="6"/>
  <c r="L513" i="6"/>
  <c r="H513" i="6"/>
  <c r="F513" i="6"/>
  <c r="L512" i="6"/>
  <c r="H512" i="6"/>
  <c r="F512" i="6"/>
  <c r="L511" i="6"/>
  <c r="J511" i="6"/>
  <c r="H511" i="6"/>
  <c r="F511" i="6"/>
  <c r="L510" i="6"/>
  <c r="H510" i="6"/>
  <c r="F510" i="6"/>
  <c r="L509" i="6"/>
  <c r="H509" i="6"/>
  <c r="F509" i="6"/>
  <c r="L508" i="6"/>
  <c r="H508" i="6"/>
  <c r="F508" i="6"/>
  <c r="L507" i="6"/>
  <c r="H507" i="6"/>
  <c r="F507" i="6"/>
  <c r="L506" i="6"/>
  <c r="J506" i="6"/>
  <c r="H506" i="6"/>
  <c r="F506" i="6"/>
  <c r="L505" i="6"/>
  <c r="J505" i="6"/>
  <c r="H505" i="6"/>
  <c r="F505" i="6"/>
  <c r="L504" i="6"/>
  <c r="J504" i="6"/>
  <c r="H504" i="6"/>
  <c r="F504" i="6"/>
  <c r="L503" i="6"/>
  <c r="J503" i="6"/>
  <c r="H503" i="6"/>
  <c r="F503" i="6"/>
  <c r="L502" i="6"/>
  <c r="J502" i="6"/>
  <c r="H502" i="6"/>
  <c r="F502" i="6"/>
  <c r="L501" i="6"/>
  <c r="J501" i="6"/>
  <c r="H501" i="6"/>
  <c r="F501" i="6"/>
  <c r="L500" i="6"/>
  <c r="J500" i="6"/>
  <c r="H500" i="6"/>
  <c r="F500" i="6"/>
  <c r="L499" i="6"/>
  <c r="J499" i="6"/>
  <c r="H499" i="6"/>
  <c r="F499" i="6"/>
  <c r="L498" i="6"/>
  <c r="J498" i="6"/>
  <c r="H498" i="6"/>
  <c r="F498" i="6"/>
  <c r="L497" i="6"/>
  <c r="H497" i="6"/>
  <c r="F497" i="6"/>
  <c r="L496" i="6"/>
  <c r="H496" i="6"/>
  <c r="F496" i="6"/>
  <c r="L495" i="6"/>
  <c r="H495" i="6"/>
  <c r="F495" i="6"/>
  <c r="L494" i="6"/>
  <c r="J494" i="6"/>
  <c r="H494" i="6"/>
  <c r="F494" i="6"/>
  <c r="L493" i="6"/>
  <c r="H493" i="6"/>
  <c r="F493" i="6"/>
  <c r="L492" i="6"/>
  <c r="H492" i="6"/>
  <c r="F492" i="6"/>
  <c r="L491" i="6"/>
  <c r="H491" i="6"/>
  <c r="F491" i="6"/>
  <c r="L490" i="6"/>
  <c r="J490" i="6"/>
  <c r="H490" i="6"/>
  <c r="F490" i="6"/>
  <c r="L489" i="6"/>
  <c r="J489" i="6"/>
  <c r="H489" i="6"/>
  <c r="F489" i="6"/>
  <c r="L488" i="6"/>
  <c r="J488" i="6"/>
  <c r="H488" i="6"/>
  <c r="F488" i="6"/>
  <c r="L487" i="6"/>
  <c r="J487" i="6"/>
  <c r="H487" i="6"/>
  <c r="F487" i="6"/>
  <c r="L486" i="6"/>
  <c r="J486" i="6"/>
  <c r="H486" i="6"/>
  <c r="F486" i="6"/>
  <c r="L485" i="6"/>
  <c r="J485" i="6"/>
  <c r="H485" i="6"/>
  <c r="F485" i="6"/>
  <c r="L484" i="6"/>
  <c r="J484" i="6"/>
  <c r="H484" i="6"/>
  <c r="F484" i="6"/>
  <c r="L483" i="6"/>
  <c r="J483" i="6"/>
  <c r="H483" i="6"/>
  <c r="F483" i="6"/>
  <c r="L482" i="6"/>
  <c r="J482" i="6"/>
  <c r="H482" i="6"/>
  <c r="F482" i="6"/>
  <c r="L481" i="6"/>
  <c r="H481" i="6"/>
  <c r="F481" i="6"/>
  <c r="L480" i="6"/>
  <c r="H480" i="6"/>
  <c r="F480" i="6"/>
  <c r="L479" i="6"/>
  <c r="H479" i="6"/>
  <c r="F479" i="6"/>
  <c r="L478" i="6"/>
  <c r="J478" i="6"/>
  <c r="H478" i="6"/>
  <c r="F478" i="6"/>
  <c r="L477" i="6"/>
  <c r="H477" i="6"/>
  <c r="F477" i="6"/>
  <c r="L476" i="6"/>
  <c r="H476" i="6"/>
  <c r="F476" i="6"/>
  <c r="L475" i="6"/>
  <c r="H475" i="6"/>
  <c r="F475" i="6"/>
  <c r="L474" i="6"/>
  <c r="J474" i="6"/>
  <c r="H474" i="6"/>
  <c r="F474" i="6"/>
  <c r="L473" i="6"/>
  <c r="J473" i="6"/>
  <c r="H473" i="6"/>
  <c r="F473" i="6"/>
  <c r="L472" i="6"/>
  <c r="J472" i="6"/>
  <c r="H472" i="6"/>
  <c r="F472" i="6"/>
  <c r="L471" i="6"/>
  <c r="J471" i="6"/>
  <c r="H471" i="6"/>
  <c r="F471" i="6"/>
  <c r="L470" i="6"/>
  <c r="J470" i="6"/>
  <c r="H470" i="6"/>
  <c r="F470" i="6"/>
  <c r="L469" i="6"/>
  <c r="J469" i="6"/>
  <c r="H469" i="6"/>
  <c r="F469" i="6"/>
  <c r="L468" i="6"/>
  <c r="J468" i="6"/>
  <c r="H468" i="6"/>
  <c r="F468" i="6"/>
  <c r="L467" i="6"/>
  <c r="J467" i="6"/>
  <c r="H467" i="6"/>
  <c r="F467" i="6"/>
  <c r="L466" i="6"/>
  <c r="J466" i="6"/>
  <c r="H466" i="6"/>
  <c r="F466" i="6"/>
  <c r="L465" i="6"/>
  <c r="H465" i="6"/>
  <c r="F465" i="6"/>
  <c r="L464" i="6"/>
  <c r="H464" i="6"/>
  <c r="F464" i="6"/>
  <c r="L463" i="6"/>
  <c r="H463" i="6"/>
  <c r="F463" i="6"/>
  <c r="L462" i="6"/>
  <c r="H462" i="6"/>
  <c r="F462" i="6"/>
  <c r="L461" i="6"/>
  <c r="H461" i="6"/>
  <c r="F461" i="6"/>
  <c r="L460" i="6"/>
  <c r="H460" i="6"/>
  <c r="F460" i="6"/>
  <c r="L459" i="6"/>
  <c r="H459" i="6"/>
  <c r="F459" i="6"/>
  <c r="L458" i="6"/>
  <c r="J458" i="6"/>
  <c r="H458" i="6"/>
  <c r="F458" i="6"/>
  <c r="L457" i="6"/>
  <c r="J457" i="6"/>
  <c r="H457" i="6"/>
  <c r="F457" i="6"/>
  <c r="L456" i="6"/>
  <c r="J456" i="6"/>
  <c r="H456" i="6"/>
  <c r="F456" i="6"/>
  <c r="L455" i="6"/>
  <c r="J455" i="6"/>
  <c r="H455" i="6"/>
  <c r="F455" i="6"/>
  <c r="L454" i="6"/>
  <c r="J454" i="6"/>
  <c r="H454" i="6"/>
  <c r="F454" i="6"/>
  <c r="L453" i="6"/>
  <c r="J453" i="6"/>
  <c r="H453" i="6"/>
  <c r="F453" i="6"/>
  <c r="L452" i="6"/>
  <c r="J452" i="6"/>
  <c r="H452" i="6"/>
  <c r="F452" i="6"/>
  <c r="L451" i="6"/>
  <c r="H451" i="6"/>
  <c r="F451" i="6"/>
  <c r="L450" i="6"/>
  <c r="J450" i="6"/>
  <c r="H450" i="6"/>
  <c r="F450" i="6"/>
  <c r="L449" i="6"/>
  <c r="H449" i="6"/>
  <c r="F449" i="6"/>
  <c r="L448" i="6"/>
  <c r="H448" i="6"/>
  <c r="F448" i="6"/>
  <c r="L447" i="6"/>
  <c r="H447" i="6"/>
  <c r="F447" i="6"/>
  <c r="L446" i="6"/>
  <c r="H446" i="6"/>
  <c r="F446" i="6"/>
  <c r="L445" i="6"/>
  <c r="H445" i="6"/>
  <c r="F445" i="6"/>
  <c r="L444" i="6"/>
  <c r="J444" i="6"/>
  <c r="H444" i="6"/>
  <c r="F444" i="6"/>
  <c r="L443" i="6"/>
  <c r="H443" i="6"/>
  <c r="F443" i="6"/>
  <c r="L442" i="6"/>
  <c r="J442" i="6"/>
  <c r="H442" i="6"/>
  <c r="F442" i="6"/>
  <c r="L441" i="6"/>
  <c r="J441" i="6"/>
  <c r="H441" i="6"/>
  <c r="F441" i="6"/>
  <c r="L440" i="6"/>
  <c r="J440" i="6"/>
  <c r="H440" i="6"/>
  <c r="F440" i="6"/>
  <c r="L439" i="6"/>
  <c r="J439" i="6"/>
  <c r="H439" i="6"/>
  <c r="F439" i="6"/>
  <c r="L438" i="6"/>
  <c r="J438" i="6"/>
  <c r="H438" i="6"/>
  <c r="F438" i="6"/>
  <c r="L437" i="6"/>
  <c r="J437" i="6"/>
  <c r="H437" i="6"/>
  <c r="F437" i="6"/>
  <c r="L436" i="6"/>
  <c r="J436" i="6"/>
  <c r="H436" i="6"/>
  <c r="F436" i="6"/>
  <c r="L435" i="6"/>
  <c r="H435" i="6"/>
  <c r="F435" i="6"/>
  <c r="L434" i="6"/>
  <c r="H434" i="6"/>
  <c r="F434" i="6"/>
  <c r="L433" i="6"/>
  <c r="H433" i="6"/>
  <c r="F433" i="6"/>
  <c r="L432" i="6"/>
  <c r="J432" i="6"/>
  <c r="H432" i="6"/>
  <c r="F432" i="6"/>
  <c r="L431" i="6"/>
  <c r="H431" i="6"/>
  <c r="F431" i="6"/>
  <c r="L430" i="6"/>
  <c r="H430" i="6"/>
  <c r="F430" i="6"/>
  <c r="L429" i="6"/>
  <c r="H429" i="6"/>
  <c r="F429" i="6"/>
  <c r="L428" i="6"/>
  <c r="H428" i="6"/>
  <c r="F428" i="6"/>
  <c r="L427" i="6"/>
  <c r="H427" i="6"/>
  <c r="F427" i="6"/>
  <c r="L426" i="6"/>
  <c r="J426" i="6"/>
  <c r="H426" i="6"/>
  <c r="F426" i="6"/>
  <c r="L425" i="6"/>
  <c r="J425" i="6"/>
  <c r="H425" i="6"/>
  <c r="F425" i="6"/>
  <c r="L424" i="6"/>
  <c r="J424" i="6"/>
  <c r="H424" i="6"/>
  <c r="F424" i="6"/>
  <c r="L423" i="6"/>
  <c r="J423" i="6"/>
  <c r="H423" i="6"/>
  <c r="F423" i="6"/>
  <c r="L422" i="6"/>
  <c r="J422" i="6"/>
  <c r="H422" i="6"/>
  <c r="F422" i="6"/>
  <c r="L421" i="6"/>
  <c r="J421" i="6"/>
  <c r="H421" i="6"/>
  <c r="F421" i="6"/>
  <c r="L420" i="6"/>
  <c r="J420" i="6"/>
  <c r="H420" i="6"/>
  <c r="F420" i="6"/>
  <c r="L419" i="6"/>
  <c r="H419" i="6"/>
  <c r="F419" i="6"/>
  <c r="L418" i="6"/>
  <c r="H418" i="6"/>
  <c r="F418" i="6"/>
  <c r="L417" i="6"/>
  <c r="H417" i="6"/>
  <c r="F417" i="6"/>
  <c r="L416" i="6"/>
  <c r="J416" i="6"/>
  <c r="H416" i="6"/>
  <c r="F416" i="6"/>
  <c r="L415" i="6"/>
  <c r="H415" i="6"/>
  <c r="F415" i="6"/>
  <c r="L414" i="6"/>
  <c r="H414" i="6"/>
  <c r="F414" i="6"/>
  <c r="L413" i="6"/>
  <c r="H413" i="6"/>
  <c r="F413" i="6"/>
  <c r="L412" i="6"/>
  <c r="H412" i="6"/>
  <c r="F412" i="6"/>
  <c r="L411" i="6"/>
  <c r="J411" i="6"/>
  <c r="H411" i="6"/>
  <c r="F411" i="6"/>
  <c r="L410" i="6"/>
  <c r="J410" i="6"/>
  <c r="H410" i="6"/>
  <c r="F410" i="6"/>
  <c r="L409" i="6"/>
  <c r="H409" i="6"/>
  <c r="F409" i="6"/>
  <c r="L408" i="6"/>
  <c r="J408" i="6"/>
  <c r="H408" i="6"/>
  <c r="F408" i="6"/>
  <c r="L407" i="6"/>
  <c r="J407" i="6"/>
  <c r="H407" i="6"/>
  <c r="F407" i="6"/>
  <c r="L406" i="6"/>
  <c r="J406" i="6"/>
  <c r="H406" i="6"/>
  <c r="F406" i="6"/>
  <c r="L405" i="6"/>
  <c r="J405" i="6"/>
  <c r="H405" i="6"/>
  <c r="F405" i="6"/>
  <c r="L404" i="6"/>
  <c r="J404" i="6"/>
  <c r="H404" i="6"/>
  <c r="F404" i="6"/>
  <c r="L403" i="6"/>
  <c r="J403" i="6"/>
  <c r="H403" i="6"/>
  <c r="F403" i="6"/>
  <c r="L402" i="6"/>
  <c r="H402" i="6"/>
  <c r="F402" i="6"/>
  <c r="L401" i="6"/>
  <c r="H401" i="6"/>
  <c r="F401" i="6"/>
  <c r="L400" i="6"/>
  <c r="H400" i="6"/>
  <c r="F400" i="6"/>
  <c r="L399" i="6"/>
  <c r="J399" i="6"/>
  <c r="H399" i="6"/>
  <c r="F399" i="6"/>
  <c r="L398" i="6"/>
  <c r="H398" i="6"/>
  <c r="F398" i="6"/>
  <c r="L397" i="6"/>
  <c r="H397" i="6"/>
  <c r="F397" i="6"/>
  <c r="L396" i="6"/>
  <c r="H396" i="6"/>
  <c r="F396" i="6"/>
  <c r="L395" i="6"/>
  <c r="H395" i="6"/>
  <c r="F395" i="6"/>
  <c r="L394" i="6"/>
  <c r="J394" i="6"/>
  <c r="H394" i="6"/>
  <c r="F394" i="6"/>
  <c r="L393" i="6"/>
  <c r="H393" i="6"/>
  <c r="F393" i="6"/>
  <c r="L392" i="6"/>
  <c r="J392" i="6"/>
  <c r="H392" i="6"/>
  <c r="F392" i="6"/>
  <c r="L391" i="6"/>
  <c r="J391" i="6"/>
  <c r="H391" i="6"/>
  <c r="F391" i="6"/>
  <c r="L390" i="6"/>
  <c r="J390" i="6"/>
  <c r="H390" i="6"/>
  <c r="F390" i="6"/>
  <c r="L389" i="6"/>
  <c r="J389" i="6"/>
  <c r="H389" i="6"/>
  <c r="F389" i="6"/>
  <c r="L388" i="6"/>
  <c r="J388" i="6"/>
  <c r="H388" i="6"/>
  <c r="F388" i="6"/>
  <c r="L387" i="6"/>
  <c r="J387" i="6"/>
  <c r="H387" i="6"/>
  <c r="F387" i="6"/>
  <c r="L386" i="6"/>
  <c r="J386" i="6"/>
  <c r="H386" i="6"/>
  <c r="F386" i="6"/>
  <c r="L385" i="6"/>
  <c r="H385" i="6"/>
  <c r="F385" i="6"/>
  <c r="L384" i="6"/>
  <c r="H384" i="6"/>
  <c r="F384" i="6"/>
  <c r="L383" i="6"/>
  <c r="H383" i="6"/>
  <c r="F383" i="6"/>
  <c r="L382" i="6"/>
  <c r="J382" i="6"/>
  <c r="H382" i="6"/>
  <c r="F382" i="6"/>
  <c r="L381" i="6"/>
  <c r="H381" i="6"/>
  <c r="F381" i="6"/>
  <c r="L380" i="6"/>
  <c r="H380" i="6"/>
  <c r="F380" i="6"/>
  <c r="L379" i="6"/>
  <c r="H379" i="6"/>
  <c r="F379" i="6"/>
  <c r="L378" i="6"/>
  <c r="J378" i="6"/>
  <c r="H378" i="6"/>
  <c r="F378" i="6"/>
  <c r="L377" i="6"/>
  <c r="H377" i="6"/>
  <c r="F377" i="6"/>
  <c r="L376" i="6"/>
  <c r="J376" i="6"/>
  <c r="H376" i="6"/>
  <c r="F376" i="6"/>
  <c r="L375" i="6"/>
  <c r="J375" i="6"/>
  <c r="H375" i="6"/>
  <c r="F375" i="6"/>
  <c r="L374" i="6"/>
  <c r="J374" i="6"/>
  <c r="H374" i="6"/>
  <c r="F374" i="6"/>
  <c r="L373" i="6"/>
  <c r="J373" i="6"/>
  <c r="H373" i="6"/>
  <c r="F373" i="6"/>
  <c r="L372" i="6"/>
  <c r="J372" i="6"/>
  <c r="H372" i="6"/>
  <c r="F372" i="6"/>
  <c r="L371" i="6"/>
  <c r="J371" i="6"/>
  <c r="H371" i="6"/>
  <c r="F371" i="6"/>
  <c r="L370" i="6"/>
  <c r="J370" i="6"/>
  <c r="H370" i="6"/>
  <c r="F370" i="6"/>
  <c r="L369" i="6"/>
  <c r="H369" i="6"/>
  <c r="F369" i="6"/>
  <c r="L368" i="6"/>
  <c r="H368" i="6"/>
  <c r="F368" i="6"/>
  <c r="L367" i="6"/>
  <c r="H367" i="6"/>
  <c r="F367" i="6"/>
  <c r="L366" i="6"/>
  <c r="H366" i="6"/>
  <c r="F366" i="6"/>
  <c r="L365" i="6"/>
  <c r="H365" i="6"/>
  <c r="F365" i="6"/>
  <c r="L364" i="6"/>
  <c r="H364" i="6"/>
  <c r="F364" i="6"/>
  <c r="L363" i="6"/>
  <c r="H363" i="6"/>
  <c r="F363" i="6"/>
  <c r="L362" i="6"/>
  <c r="J362" i="6"/>
  <c r="H362" i="6"/>
  <c r="F362" i="6"/>
  <c r="L361" i="6"/>
  <c r="H361" i="6"/>
  <c r="F361" i="6"/>
  <c r="L360" i="6"/>
  <c r="J360" i="6"/>
  <c r="H360" i="6"/>
  <c r="F360" i="6"/>
  <c r="L359" i="6"/>
  <c r="J359" i="6"/>
  <c r="H359" i="6"/>
  <c r="F359" i="6"/>
  <c r="L358" i="6"/>
  <c r="J358" i="6"/>
  <c r="H358" i="6"/>
  <c r="F358" i="6"/>
  <c r="L357" i="6"/>
  <c r="J357" i="6"/>
  <c r="H357" i="6"/>
  <c r="F357" i="6"/>
  <c r="L356" i="6"/>
  <c r="J356" i="6"/>
  <c r="H356" i="6"/>
  <c r="F356" i="6"/>
  <c r="L355" i="6"/>
  <c r="H355" i="6"/>
  <c r="F355" i="6"/>
  <c r="L354" i="6"/>
  <c r="J354" i="6"/>
  <c r="H354" i="6"/>
  <c r="F354" i="6"/>
  <c r="L353" i="6"/>
  <c r="H353" i="6"/>
  <c r="F353" i="6"/>
  <c r="L352" i="6"/>
  <c r="H352" i="6"/>
  <c r="F352" i="6"/>
  <c r="L351" i="6"/>
  <c r="H351" i="6"/>
  <c r="F351" i="6"/>
  <c r="L350" i="6"/>
  <c r="H350" i="6"/>
  <c r="F350" i="6"/>
  <c r="L349" i="6"/>
  <c r="H349" i="6"/>
  <c r="F349" i="6"/>
  <c r="L348" i="6"/>
  <c r="J348" i="6"/>
  <c r="H348" i="6"/>
  <c r="F348" i="6"/>
  <c r="L347" i="6"/>
  <c r="H347" i="6"/>
  <c r="F347" i="6"/>
  <c r="L346" i="6"/>
  <c r="J346" i="6"/>
  <c r="H346" i="6"/>
  <c r="F346" i="6"/>
  <c r="L345" i="6"/>
  <c r="H345" i="6"/>
  <c r="F345" i="6"/>
  <c r="L344" i="6"/>
  <c r="J344" i="6"/>
  <c r="H344" i="6"/>
  <c r="F344" i="6"/>
  <c r="L343" i="6"/>
  <c r="J343" i="6"/>
  <c r="H343" i="6"/>
  <c r="F343" i="6"/>
  <c r="L342" i="6"/>
  <c r="H342" i="6"/>
  <c r="F342" i="6"/>
  <c r="L341" i="6"/>
  <c r="J341" i="6"/>
  <c r="H341" i="6"/>
  <c r="F341" i="6"/>
  <c r="L340" i="6"/>
  <c r="J340" i="6"/>
  <c r="H340" i="6"/>
  <c r="F340" i="6"/>
  <c r="L339" i="6"/>
  <c r="H339" i="6"/>
  <c r="F339" i="6"/>
  <c r="L338" i="6"/>
  <c r="H338" i="6"/>
  <c r="F338" i="6"/>
  <c r="L337" i="6"/>
  <c r="H337" i="6"/>
  <c r="F337" i="6"/>
  <c r="L336" i="6"/>
  <c r="J336" i="6"/>
  <c r="H336" i="6"/>
  <c r="F336" i="6"/>
  <c r="L335" i="6"/>
  <c r="H335" i="6"/>
  <c r="F335" i="6"/>
  <c r="L334" i="6"/>
  <c r="H334" i="6"/>
  <c r="F334" i="6"/>
  <c r="L333" i="6"/>
  <c r="H333" i="6"/>
  <c r="F333" i="6"/>
  <c r="L332" i="6"/>
  <c r="H332" i="6"/>
  <c r="F332" i="6"/>
  <c r="L331" i="6"/>
  <c r="H331" i="6"/>
  <c r="F331" i="6"/>
  <c r="L330" i="6"/>
  <c r="J330" i="6"/>
  <c r="H330" i="6"/>
  <c r="F330" i="6"/>
  <c r="L329" i="6"/>
  <c r="H329" i="6"/>
  <c r="F329" i="6"/>
  <c r="L328" i="6"/>
  <c r="J328" i="6"/>
  <c r="H328" i="6"/>
  <c r="F328" i="6"/>
  <c r="L327" i="6"/>
  <c r="J327" i="6"/>
  <c r="H327" i="6"/>
  <c r="F327" i="6"/>
  <c r="L326" i="6"/>
  <c r="H326" i="6"/>
  <c r="F326" i="6"/>
  <c r="L325" i="6"/>
  <c r="J325" i="6"/>
  <c r="H325" i="6"/>
  <c r="F325" i="6"/>
  <c r="L324" i="6"/>
  <c r="J324" i="6"/>
  <c r="H324" i="6"/>
  <c r="F324" i="6"/>
  <c r="L323" i="6"/>
  <c r="J323" i="6"/>
  <c r="H323" i="6"/>
  <c r="F323" i="6"/>
  <c r="L322" i="6"/>
  <c r="H322" i="6"/>
  <c r="F322" i="6"/>
  <c r="L321" i="6"/>
  <c r="H321" i="6"/>
  <c r="F321" i="6"/>
  <c r="L320" i="6"/>
  <c r="J320" i="6"/>
  <c r="H320" i="6"/>
  <c r="F320" i="6"/>
  <c r="L319" i="6"/>
  <c r="J319" i="6"/>
  <c r="H319" i="6"/>
  <c r="F319" i="6"/>
  <c r="L318" i="6"/>
  <c r="H318" i="6"/>
  <c r="F318" i="6"/>
  <c r="L317" i="6"/>
  <c r="H317" i="6"/>
  <c r="F317" i="6"/>
  <c r="L316" i="6"/>
  <c r="H316" i="6"/>
  <c r="F316" i="6"/>
  <c r="L315" i="6"/>
  <c r="H315" i="6"/>
  <c r="F315" i="6"/>
  <c r="L314" i="6"/>
  <c r="J314" i="6"/>
  <c r="H314" i="6"/>
  <c r="F314" i="6"/>
  <c r="L313" i="6"/>
  <c r="H313" i="6"/>
  <c r="F313" i="6"/>
  <c r="L312" i="6"/>
  <c r="J312" i="6"/>
  <c r="H312" i="6"/>
  <c r="F312" i="6"/>
  <c r="L311" i="6"/>
  <c r="J311" i="6"/>
  <c r="H311" i="6"/>
  <c r="F311" i="6"/>
  <c r="L310" i="6"/>
  <c r="H310" i="6"/>
  <c r="F310" i="6"/>
  <c r="L309" i="6"/>
  <c r="J309" i="6"/>
  <c r="H309" i="6"/>
  <c r="F309" i="6"/>
  <c r="L308" i="6"/>
  <c r="J308" i="6"/>
  <c r="H308" i="6"/>
  <c r="F308" i="6"/>
  <c r="L307" i="6"/>
  <c r="J307" i="6"/>
  <c r="H307" i="6"/>
  <c r="F307" i="6"/>
  <c r="L306" i="6"/>
  <c r="H306" i="6"/>
  <c r="F306" i="6"/>
  <c r="L305" i="6"/>
  <c r="H305" i="6"/>
  <c r="F305" i="6"/>
  <c r="L304" i="6"/>
  <c r="H304" i="6"/>
  <c r="F304" i="6"/>
  <c r="L303" i="6"/>
  <c r="J303" i="6"/>
  <c r="H303" i="6"/>
  <c r="F303" i="6"/>
  <c r="L302" i="6"/>
  <c r="J302" i="6"/>
  <c r="H302" i="6"/>
  <c r="F302" i="6"/>
  <c r="L301" i="6"/>
  <c r="H301" i="6"/>
  <c r="F301" i="6"/>
  <c r="L300" i="6"/>
  <c r="H300" i="6"/>
  <c r="F300" i="6"/>
  <c r="L299" i="6"/>
  <c r="H299" i="6"/>
  <c r="F299" i="6"/>
  <c r="L298" i="6"/>
  <c r="J298" i="6"/>
  <c r="H298" i="6"/>
  <c r="F298" i="6"/>
  <c r="L297" i="6"/>
  <c r="H297" i="6"/>
  <c r="F297" i="6"/>
  <c r="L296" i="6"/>
  <c r="J296" i="6"/>
  <c r="H296" i="6"/>
  <c r="F296" i="6"/>
  <c r="L295" i="6"/>
  <c r="J295" i="6"/>
  <c r="H295" i="6"/>
  <c r="F295" i="6"/>
  <c r="L294" i="6"/>
  <c r="J294" i="6"/>
  <c r="H294" i="6"/>
  <c r="F294" i="6"/>
  <c r="L293" i="6"/>
  <c r="J293" i="6"/>
  <c r="H293" i="6"/>
  <c r="F293" i="6"/>
  <c r="L292" i="6"/>
  <c r="J292" i="6"/>
  <c r="H292" i="6"/>
  <c r="F292" i="6"/>
  <c r="L291" i="6"/>
  <c r="J291" i="6"/>
  <c r="H291" i="6"/>
  <c r="F291" i="6"/>
  <c r="L290" i="6"/>
  <c r="J290" i="6"/>
  <c r="H290" i="6"/>
  <c r="F290" i="6"/>
  <c r="L289" i="6"/>
  <c r="H289" i="6"/>
  <c r="F289" i="6"/>
  <c r="L288" i="6"/>
  <c r="H288" i="6"/>
  <c r="F288" i="6"/>
  <c r="L287" i="6"/>
  <c r="H287" i="6"/>
  <c r="F287" i="6"/>
  <c r="L286" i="6"/>
  <c r="H286" i="6"/>
  <c r="F286" i="6"/>
  <c r="L285" i="6"/>
  <c r="H285" i="6"/>
  <c r="F285" i="6"/>
  <c r="L284" i="6"/>
  <c r="H284" i="6"/>
  <c r="F284" i="6"/>
  <c r="L283" i="6"/>
  <c r="H283" i="6"/>
  <c r="F283" i="6"/>
  <c r="L282" i="6"/>
  <c r="J282" i="6"/>
  <c r="H282" i="6"/>
  <c r="F282" i="6"/>
  <c r="L281" i="6"/>
  <c r="H281" i="6"/>
  <c r="F281" i="6"/>
  <c r="L280" i="6"/>
  <c r="J280" i="6"/>
  <c r="H280" i="6"/>
  <c r="F280" i="6"/>
  <c r="L279" i="6"/>
  <c r="J279" i="6"/>
  <c r="H279" i="6"/>
  <c r="F279" i="6"/>
  <c r="L278" i="6"/>
  <c r="J278" i="6"/>
  <c r="H278" i="6"/>
  <c r="F278" i="6"/>
  <c r="L277" i="6"/>
  <c r="J277" i="6"/>
  <c r="H277" i="6"/>
  <c r="F277" i="6"/>
  <c r="L276" i="6"/>
  <c r="J276" i="6"/>
  <c r="H276" i="6"/>
  <c r="F276" i="6"/>
  <c r="L275" i="6"/>
  <c r="H275" i="6"/>
  <c r="F275" i="6"/>
  <c r="L274" i="6"/>
  <c r="J274" i="6"/>
  <c r="H274" i="6"/>
  <c r="F274" i="6"/>
  <c r="L273" i="6"/>
  <c r="H273" i="6"/>
  <c r="F273" i="6"/>
  <c r="L272" i="6"/>
  <c r="H272" i="6"/>
  <c r="F272" i="6"/>
  <c r="L271" i="6"/>
  <c r="H271" i="6"/>
  <c r="F271" i="6"/>
  <c r="L270" i="6"/>
  <c r="H270" i="6"/>
  <c r="F270" i="6"/>
  <c r="L269" i="6"/>
  <c r="H269" i="6"/>
  <c r="F269" i="6"/>
  <c r="L268" i="6"/>
  <c r="H268" i="6"/>
  <c r="F268" i="6"/>
  <c r="L267" i="6"/>
  <c r="H267" i="6"/>
  <c r="F267" i="6"/>
  <c r="L266" i="6"/>
  <c r="J266" i="6"/>
  <c r="H266" i="6"/>
  <c r="F266" i="6"/>
  <c r="L265" i="6"/>
  <c r="H265" i="6"/>
  <c r="F265" i="6"/>
  <c r="L264" i="6"/>
  <c r="J264" i="6"/>
  <c r="H264" i="6"/>
  <c r="F264" i="6"/>
  <c r="L263" i="6"/>
  <c r="J263" i="6"/>
  <c r="H263" i="6"/>
  <c r="F263" i="6"/>
  <c r="L262" i="6"/>
  <c r="J262" i="6"/>
  <c r="H262" i="6"/>
  <c r="F262" i="6"/>
  <c r="L261" i="6"/>
  <c r="J261" i="6"/>
  <c r="H261" i="6"/>
  <c r="F261" i="6"/>
  <c r="L260" i="6"/>
  <c r="J260" i="6"/>
  <c r="H260" i="6"/>
  <c r="F260" i="6"/>
  <c r="L259" i="6"/>
  <c r="H259" i="6"/>
  <c r="F259" i="6"/>
  <c r="L258" i="6"/>
  <c r="H258" i="6"/>
  <c r="F258" i="6"/>
  <c r="L257" i="6"/>
  <c r="H257" i="6"/>
  <c r="F257" i="6"/>
  <c r="L256" i="6"/>
  <c r="J256" i="6"/>
  <c r="H256" i="6"/>
  <c r="F256" i="6"/>
  <c r="L255" i="6"/>
  <c r="H255" i="6"/>
  <c r="F255" i="6"/>
  <c r="L254" i="6"/>
  <c r="H254" i="6"/>
  <c r="F254" i="6"/>
  <c r="L253" i="6"/>
  <c r="H253" i="6"/>
  <c r="F253" i="6"/>
  <c r="L252" i="6"/>
  <c r="H252" i="6"/>
  <c r="F252" i="6"/>
  <c r="L251" i="6"/>
  <c r="H251" i="6"/>
  <c r="F251" i="6"/>
  <c r="L250" i="6"/>
  <c r="J250" i="6"/>
  <c r="H250" i="6"/>
  <c r="F250" i="6"/>
  <c r="L249" i="6"/>
  <c r="H249" i="6"/>
  <c r="F249" i="6"/>
  <c r="L248" i="6"/>
  <c r="J248" i="6"/>
  <c r="H248" i="6"/>
  <c r="F248" i="6"/>
  <c r="L247" i="6"/>
  <c r="J247" i="6"/>
  <c r="H247" i="6"/>
  <c r="F247" i="6"/>
  <c r="L246" i="6"/>
  <c r="J246" i="6"/>
  <c r="H246" i="6"/>
  <c r="F246" i="6"/>
  <c r="L245" i="6"/>
  <c r="J245" i="6"/>
  <c r="H245" i="6"/>
  <c r="F245" i="6"/>
  <c r="L244" i="6"/>
  <c r="J244" i="6"/>
  <c r="H244" i="6"/>
  <c r="F244" i="6"/>
  <c r="L243" i="6"/>
  <c r="H243" i="6"/>
  <c r="F243" i="6"/>
  <c r="L242" i="6"/>
  <c r="H242" i="6"/>
  <c r="F242" i="6"/>
  <c r="L241" i="6"/>
  <c r="H241" i="6"/>
  <c r="F241" i="6"/>
  <c r="L240" i="6"/>
  <c r="J240" i="6"/>
  <c r="H240" i="6"/>
  <c r="F240" i="6"/>
  <c r="L239" i="6"/>
  <c r="J239" i="6"/>
  <c r="H239" i="6"/>
  <c r="F239" i="6"/>
  <c r="L238" i="6"/>
  <c r="H238" i="6"/>
  <c r="F238" i="6"/>
  <c r="L237" i="6"/>
  <c r="H237" i="6"/>
  <c r="F237" i="6"/>
  <c r="L236" i="6"/>
  <c r="H236" i="6"/>
  <c r="F236" i="6"/>
  <c r="L235" i="6"/>
  <c r="H235" i="6"/>
  <c r="F235" i="6"/>
  <c r="L234" i="6"/>
  <c r="J234" i="6"/>
  <c r="H234" i="6"/>
  <c r="F234" i="6"/>
  <c r="L233" i="6"/>
  <c r="H233" i="6"/>
  <c r="F233" i="6"/>
  <c r="L232" i="6"/>
  <c r="J232" i="6"/>
  <c r="H232" i="6"/>
  <c r="F232" i="6"/>
  <c r="L231" i="6"/>
  <c r="J231" i="6"/>
  <c r="H231" i="6"/>
  <c r="F231" i="6"/>
  <c r="L230" i="6"/>
  <c r="H230" i="6"/>
  <c r="F230" i="6"/>
  <c r="L229" i="6"/>
  <c r="J229" i="6"/>
  <c r="H229" i="6"/>
  <c r="F229" i="6"/>
  <c r="L228" i="6"/>
  <c r="J228" i="6"/>
  <c r="H228" i="6"/>
  <c r="F228" i="6"/>
  <c r="L227" i="6"/>
  <c r="J227" i="6"/>
  <c r="H227" i="6"/>
  <c r="F227" i="6"/>
  <c r="L226" i="6"/>
  <c r="H226" i="6"/>
  <c r="F226" i="6"/>
  <c r="L225" i="6"/>
  <c r="H225" i="6"/>
  <c r="F225" i="6"/>
  <c r="L224" i="6"/>
  <c r="H224" i="6"/>
  <c r="F224" i="6"/>
  <c r="L223" i="6"/>
  <c r="J223" i="6"/>
  <c r="H223" i="6"/>
  <c r="F223" i="6"/>
  <c r="L222" i="6"/>
  <c r="H222" i="6"/>
  <c r="F222" i="6"/>
  <c r="L221" i="6"/>
  <c r="H221" i="6"/>
  <c r="F221" i="6"/>
  <c r="L220" i="6"/>
  <c r="H220" i="6"/>
  <c r="F220" i="6"/>
  <c r="L219" i="6"/>
  <c r="H219" i="6"/>
  <c r="F219" i="6"/>
  <c r="L218" i="6"/>
  <c r="J218" i="6"/>
  <c r="H218" i="6"/>
  <c r="F218" i="6"/>
  <c r="L217" i="6"/>
  <c r="H217" i="6"/>
  <c r="F217" i="6"/>
  <c r="L216" i="6"/>
  <c r="J216" i="6"/>
  <c r="H216" i="6"/>
  <c r="F216" i="6"/>
  <c r="L215" i="6"/>
  <c r="J215" i="6"/>
  <c r="H215" i="6"/>
  <c r="F215" i="6"/>
  <c r="L214" i="6"/>
  <c r="J214" i="6"/>
  <c r="H214" i="6"/>
  <c r="F214" i="6"/>
  <c r="L213" i="6"/>
  <c r="J213" i="6"/>
  <c r="H213" i="6"/>
  <c r="F213" i="6"/>
  <c r="L212" i="6"/>
  <c r="J212" i="6"/>
  <c r="H212" i="6"/>
  <c r="F212" i="6"/>
  <c r="L211" i="6"/>
  <c r="J211" i="6"/>
  <c r="H211" i="6"/>
  <c r="F211" i="6"/>
  <c r="L210" i="6"/>
  <c r="J210" i="6"/>
  <c r="H210" i="6"/>
  <c r="F210" i="6"/>
  <c r="L209" i="6"/>
  <c r="H209" i="6"/>
  <c r="F209" i="6"/>
  <c r="L208" i="6"/>
  <c r="H208" i="6"/>
  <c r="F208" i="6"/>
  <c r="L207" i="6"/>
  <c r="H207" i="6"/>
  <c r="F207" i="6"/>
  <c r="L206" i="6"/>
  <c r="J206" i="6"/>
  <c r="H206" i="6"/>
  <c r="F206" i="6"/>
  <c r="L205" i="6"/>
  <c r="H205" i="6"/>
  <c r="F205" i="6"/>
  <c r="L204" i="6"/>
  <c r="H204" i="6"/>
  <c r="F204" i="6"/>
  <c r="L203" i="6"/>
  <c r="H203" i="6"/>
  <c r="F203" i="6"/>
  <c r="L202" i="6"/>
  <c r="J202" i="6"/>
  <c r="H202" i="6"/>
  <c r="F202" i="6"/>
  <c r="L201" i="6"/>
  <c r="H201" i="6"/>
  <c r="F201" i="6"/>
  <c r="L200" i="6"/>
  <c r="J200" i="6"/>
  <c r="H200" i="6"/>
  <c r="F200" i="6"/>
  <c r="L199" i="6"/>
  <c r="J199" i="6"/>
  <c r="H199" i="6"/>
  <c r="F199" i="6"/>
  <c r="L198" i="6"/>
  <c r="J198" i="6"/>
  <c r="H198" i="6"/>
  <c r="F198" i="6"/>
  <c r="L197" i="6"/>
  <c r="J197" i="6"/>
  <c r="H197" i="6"/>
  <c r="F197" i="6"/>
  <c r="L196" i="6"/>
  <c r="J196" i="6"/>
  <c r="H196" i="6"/>
  <c r="F196" i="6"/>
  <c r="L195" i="6"/>
  <c r="J195" i="6"/>
  <c r="H195" i="6"/>
  <c r="F195" i="6"/>
  <c r="L194" i="6"/>
  <c r="J194" i="6"/>
  <c r="H194" i="6"/>
  <c r="F194" i="6"/>
  <c r="L193" i="6"/>
  <c r="H193" i="6"/>
  <c r="F193" i="6"/>
  <c r="L192" i="6"/>
  <c r="H192" i="6"/>
  <c r="F192" i="6"/>
  <c r="L191" i="6"/>
  <c r="H191" i="6"/>
  <c r="F191" i="6"/>
  <c r="L190" i="6"/>
  <c r="H190" i="6"/>
  <c r="F190" i="6"/>
  <c r="L189" i="6"/>
  <c r="H189" i="6"/>
  <c r="F189" i="6"/>
  <c r="L188" i="6"/>
  <c r="H188" i="6"/>
  <c r="F188" i="6"/>
  <c r="L187" i="6"/>
  <c r="H187" i="6"/>
  <c r="F187" i="6"/>
  <c r="L186" i="6"/>
  <c r="J186" i="6"/>
  <c r="H186" i="6"/>
  <c r="F186" i="6"/>
  <c r="L185" i="6"/>
  <c r="H185" i="6"/>
  <c r="F185" i="6"/>
  <c r="L184" i="6"/>
  <c r="J184" i="6"/>
  <c r="H184" i="6"/>
  <c r="F184" i="6"/>
  <c r="L183" i="6"/>
  <c r="J183" i="6"/>
  <c r="H183" i="6"/>
  <c r="F183" i="6"/>
  <c r="L182" i="6"/>
  <c r="J182" i="6"/>
  <c r="H182" i="6"/>
  <c r="F182" i="6"/>
  <c r="L181" i="6"/>
  <c r="J181" i="6"/>
  <c r="H181" i="6"/>
  <c r="F181" i="6"/>
  <c r="L180" i="6"/>
  <c r="J180" i="6"/>
  <c r="H180" i="6"/>
  <c r="F180" i="6"/>
  <c r="L179" i="6"/>
  <c r="J179" i="6"/>
  <c r="H179" i="6"/>
  <c r="F179" i="6"/>
  <c r="L178" i="6"/>
  <c r="J178" i="6"/>
  <c r="H178" i="6"/>
  <c r="F178" i="6"/>
  <c r="L177" i="6"/>
  <c r="H177" i="6"/>
  <c r="F177" i="6"/>
  <c r="L176" i="6"/>
  <c r="J176" i="6"/>
  <c r="H176" i="6"/>
  <c r="F176" i="6"/>
  <c r="L175" i="6"/>
  <c r="H175" i="6"/>
  <c r="F175" i="6"/>
  <c r="L174" i="6"/>
  <c r="H174" i="6"/>
  <c r="F174" i="6"/>
  <c r="L173" i="6"/>
  <c r="H173" i="6"/>
  <c r="F173" i="6"/>
  <c r="L172" i="6"/>
  <c r="J172" i="6"/>
  <c r="H172" i="6"/>
  <c r="F172" i="6"/>
  <c r="L171" i="6"/>
  <c r="H171" i="6"/>
  <c r="F171" i="6"/>
  <c r="L170" i="6"/>
  <c r="J170" i="6"/>
  <c r="H170" i="6"/>
  <c r="F170" i="6"/>
  <c r="L169" i="6"/>
  <c r="H169" i="6"/>
  <c r="F169" i="6"/>
  <c r="L168" i="6"/>
  <c r="J168" i="6"/>
  <c r="H168" i="6"/>
  <c r="F168" i="6"/>
  <c r="L167" i="6"/>
  <c r="J167" i="6"/>
  <c r="H167" i="6"/>
  <c r="F167" i="6"/>
  <c r="L166" i="6"/>
  <c r="H166" i="6"/>
  <c r="F166" i="6"/>
  <c r="L165" i="6"/>
  <c r="J165" i="6"/>
  <c r="H165" i="6"/>
  <c r="F165" i="6"/>
  <c r="L164" i="6"/>
  <c r="J164" i="6"/>
  <c r="H164" i="6"/>
  <c r="F164" i="6"/>
  <c r="L163" i="6"/>
  <c r="H163" i="6"/>
  <c r="F163" i="6"/>
  <c r="L162" i="6"/>
  <c r="H162" i="6"/>
  <c r="F162" i="6"/>
  <c r="L161" i="6"/>
  <c r="H161" i="6"/>
  <c r="F161" i="6"/>
  <c r="L160" i="6"/>
  <c r="J160" i="6"/>
  <c r="H160" i="6"/>
  <c r="F160" i="6"/>
  <c r="L159" i="6"/>
  <c r="H159" i="6"/>
  <c r="F159" i="6"/>
  <c r="L158" i="6"/>
  <c r="H158" i="6"/>
  <c r="F158" i="6"/>
  <c r="L157" i="6"/>
  <c r="H157" i="6"/>
  <c r="F157" i="6"/>
  <c r="L156" i="6"/>
  <c r="H156" i="6"/>
  <c r="F156" i="6"/>
  <c r="L155" i="6"/>
  <c r="J155" i="6"/>
  <c r="H155" i="6"/>
  <c r="F155" i="6"/>
  <c r="L154" i="6"/>
  <c r="J154" i="6"/>
  <c r="H154" i="6"/>
  <c r="F154" i="6"/>
  <c r="L153" i="6"/>
  <c r="H153" i="6"/>
  <c r="F153" i="6"/>
  <c r="L152" i="6"/>
  <c r="J152" i="6"/>
  <c r="H152" i="6"/>
  <c r="F152" i="6"/>
  <c r="L151" i="6"/>
  <c r="J151" i="6"/>
  <c r="H151" i="6"/>
  <c r="F151" i="6"/>
  <c r="L150" i="6"/>
  <c r="H150" i="6"/>
  <c r="F150" i="6"/>
  <c r="L149" i="6"/>
  <c r="J149" i="6"/>
  <c r="H149" i="6"/>
  <c r="F149" i="6"/>
  <c r="L148" i="6"/>
  <c r="J148" i="6"/>
  <c r="H148" i="6"/>
  <c r="F148" i="6"/>
  <c r="L147" i="6"/>
  <c r="J147" i="6"/>
  <c r="H147" i="6"/>
  <c r="F147" i="6"/>
  <c r="L146" i="6"/>
  <c r="H146" i="6"/>
  <c r="F146" i="6"/>
  <c r="L145" i="6"/>
  <c r="H145" i="6"/>
  <c r="F145" i="6"/>
  <c r="L144" i="6"/>
  <c r="H144" i="6"/>
  <c r="F144" i="6"/>
  <c r="L143" i="6"/>
  <c r="J143" i="6"/>
  <c r="H143" i="6"/>
  <c r="F143" i="6"/>
  <c r="L142" i="6"/>
  <c r="H142" i="6"/>
  <c r="F142" i="6"/>
  <c r="L141" i="6"/>
  <c r="H141" i="6"/>
  <c r="F141" i="6"/>
  <c r="L140" i="6"/>
  <c r="H140" i="6"/>
  <c r="F140" i="6"/>
  <c r="L139" i="6"/>
  <c r="H139" i="6"/>
  <c r="F139" i="6"/>
  <c r="L138" i="6"/>
  <c r="J138" i="6"/>
  <c r="H138" i="6"/>
  <c r="F138" i="6"/>
  <c r="L137" i="6"/>
  <c r="H137" i="6"/>
  <c r="F137" i="6"/>
  <c r="L136" i="6"/>
  <c r="J136" i="6"/>
  <c r="H136" i="6"/>
  <c r="F136" i="6"/>
  <c r="L135" i="6"/>
  <c r="J135" i="6"/>
  <c r="H135" i="6"/>
  <c r="F135" i="6"/>
  <c r="L134" i="6"/>
  <c r="J134" i="6"/>
  <c r="H134" i="6"/>
  <c r="F134" i="6"/>
  <c r="L133" i="6"/>
  <c r="J133" i="6"/>
  <c r="H133" i="6"/>
  <c r="F133" i="6"/>
  <c r="L132" i="6"/>
  <c r="J132" i="6"/>
  <c r="H132" i="6"/>
  <c r="F132" i="6"/>
  <c r="L131" i="6"/>
  <c r="J131" i="6"/>
  <c r="H131" i="6"/>
  <c r="F131" i="6"/>
  <c r="L130" i="6"/>
  <c r="J130" i="6"/>
  <c r="H130" i="6"/>
  <c r="F130" i="6"/>
  <c r="L129" i="6"/>
  <c r="H129" i="6"/>
  <c r="F129" i="6"/>
  <c r="L128" i="6"/>
  <c r="H128" i="6"/>
  <c r="F128" i="6"/>
  <c r="L127" i="6"/>
  <c r="H127" i="6"/>
  <c r="F127" i="6"/>
  <c r="L126" i="6"/>
  <c r="J126" i="6"/>
  <c r="H126" i="6"/>
  <c r="F126" i="6"/>
  <c r="L125" i="6"/>
  <c r="H125" i="6"/>
  <c r="F125" i="6"/>
  <c r="L124" i="6"/>
  <c r="H124" i="6"/>
  <c r="F124" i="6"/>
  <c r="L123" i="6"/>
  <c r="H123" i="6"/>
  <c r="F123" i="6"/>
  <c r="L122" i="6"/>
  <c r="J122" i="6"/>
  <c r="H122" i="6"/>
  <c r="F122" i="6"/>
  <c r="L121" i="6"/>
  <c r="H121" i="6"/>
  <c r="F121" i="6"/>
  <c r="L120" i="6"/>
  <c r="J120" i="6"/>
  <c r="H120" i="6"/>
  <c r="F120" i="6"/>
  <c r="L119" i="6"/>
  <c r="J119" i="6"/>
  <c r="H119" i="6"/>
  <c r="F119" i="6"/>
  <c r="L118" i="6"/>
  <c r="J118" i="6"/>
  <c r="H118" i="6"/>
  <c r="F118" i="6"/>
  <c r="L117" i="6"/>
  <c r="J117" i="6"/>
  <c r="H117" i="6"/>
  <c r="F117" i="6"/>
  <c r="L116" i="6"/>
  <c r="J116" i="6"/>
  <c r="H116" i="6"/>
  <c r="F116" i="6"/>
  <c r="L115" i="6"/>
  <c r="J115" i="6"/>
  <c r="H115" i="6"/>
  <c r="F115" i="6"/>
  <c r="L114" i="6"/>
  <c r="J114" i="6"/>
  <c r="H114" i="6"/>
  <c r="F114" i="6"/>
  <c r="L113" i="6"/>
  <c r="H113" i="6"/>
  <c r="F113" i="6"/>
  <c r="L112" i="6"/>
  <c r="H112" i="6"/>
  <c r="F112" i="6"/>
  <c r="L111" i="6"/>
  <c r="H111" i="6"/>
  <c r="F111" i="6"/>
  <c r="L110" i="6"/>
  <c r="J110" i="6"/>
  <c r="H110" i="6"/>
  <c r="F110" i="6"/>
  <c r="L109" i="6"/>
  <c r="H109" i="6"/>
  <c r="F109" i="6"/>
  <c r="L108" i="6"/>
  <c r="H108" i="6"/>
  <c r="F108" i="6"/>
  <c r="L107" i="6"/>
  <c r="H107" i="6"/>
  <c r="F107" i="6"/>
  <c r="L106" i="6"/>
  <c r="J106" i="6"/>
  <c r="H106" i="6"/>
  <c r="F106" i="6"/>
  <c r="L105" i="6"/>
  <c r="J105" i="6"/>
  <c r="H105" i="6"/>
  <c r="F105" i="6"/>
  <c r="L104" i="6"/>
  <c r="J104" i="6"/>
  <c r="H104" i="6"/>
  <c r="F104" i="6"/>
  <c r="L103" i="6"/>
  <c r="J103" i="6"/>
  <c r="H103" i="6"/>
  <c r="F103" i="6"/>
  <c r="L102" i="6"/>
  <c r="J102" i="6"/>
  <c r="H102" i="6"/>
  <c r="F102" i="6"/>
  <c r="L101" i="6"/>
  <c r="J101" i="6"/>
  <c r="H101" i="6"/>
  <c r="F101" i="6"/>
  <c r="L100" i="6"/>
  <c r="J100" i="6"/>
  <c r="H100" i="6"/>
  <c r="F100" i="6"/>
  <c r="L99" i="6"/>
  <c r="J99" i="6"/>
  <c r="H99" i="6"/>
  <c r="F99" i="6"/>
  <c r="L98" i="6"/>
  <c r="J98" i="6"/>
  <c r="H98" i="6"/>
  <c r="F98" i="6"/>
  <c r="L97" i="6"/>
  <c r="H97" i="6"/>
  <c r="F97" i="6"/>
  <c r="L96" i="6"/>
  <c r="H96" i="6"/>
  <c r="F96" i="6"/>
  <c r="L95" i="6"/>
  <c r="H95" i="6"/>
  <c r="F95" i="6"/>
  <c r="L94" i="6"/>
  <c r="J94" i="6"/>
  <c r="H94" i="6"/>
  <c r="F94" i="6"/>
  <c r="L93" i="6"/>
  <c r="H93" i="6"/>
  <c r="F93" i="6"/>
  <c r="L92" i="6"/>
  <c r="H92" i="6"/>
  <c r="F92" i="6"/>
  <c r="L91" i="6"/>
  <c r="H91" i="6"/>
  <c r="F91" i="6"/>
  <c r="L90" i="6"/>
  <c r="J90" i="6"/>
  <c r="H90" i="6"/>
  <c r="F90" i="6"/>
  <c r="L89" i="6"/>
  <c r="J89" i="6"/>
  <c r="H89" i="6"/>
  <c r="F89" i="6"/>
  <c r="L88" i="6"/>
  <c r="J88" i="6"/>
  <c r="H88" i="6"/>
  <c r="F88" i="6"/>
  <c r="L87" i="6"/>
  <c r="J87" i="6"/>
  <c r="H87" i="6"/>
  <c r="F87" i="6"/>
  <c r="L86" i="6"/>
  <c r="J86" i="6"/>
  <c r="H86" i="6"/>
  <c r="F86" i="6"/>
  <c r="L85" i="6"/>
  <c r="J85" i="6"/>
  <c r="H85" i="6"/>
  <c r="F85" i="6"/>
  <c r="L84" i="6"/>
  <c r="J84" i="6"/>
  <c r="H84" i="6"/>
  <c r="F84" i="6"/>
  <c r="L83" i="6"/>
  <c r="J83" i="6"/>
  <c r="H83" i="6"/>
  <c r="F83" i="6"/>
  <c r="L82" i="6"/>
  <c r="J82" i="6"/>
  <c r="H82" i="6"/>
  <c r="F82" i="6"/>
  <c r="L81" i="6"/>
  <c r="H81" i="6"/>
  <c r="F81" i="6"/>
  <c r="L80" i="6"/>
  <c r="H80" i="6"/>
  <c r="F80" i="6"/>
  <c r="L79" i="6"/>
  <c r="H79" i="6"/>
  <c r="F79" i="6"/>
  <c r="L78" i="6"/>
  <c r="J78" i="6"/>
  <c r="H78" i="6"/>
  <c r="F78" i="6"/>
  <c r="L77" i="6"/>
  <c r="H77" i="6"/>
  <c r="F77" i="6"/>
  <c r="L76" i="6"/>
  <c r="H76" i="6"/>
  <c r="F76" i="6"/>
  <c r="L75" i="6"/>
  <c r="H75" i="6"/>
  <c r="F75" i="6"/>
  <c r="L74" i="6"/>
  <c r="J74" i="6"/>
  <c r="H74" i="6"/>
  <c r="F74" i="6"/>
  <c r="L73" i="6"/>
  <c r="J73" i="6"/>
  <c r="H73" i="6"/>
  <c r="F73" i="6"/>
  <c r="L72" i="6"/>
  <c r="J72" i="6"/>
  <c r="H72" i="6"/>
  <c r="F72" i="6"/>
  <c r="L71" i="6"/>
  <c r="J71" i="6"/>
  <c r="H71" i="6"/>
  <c r="F71" i="6"/>
  <c r="L70" i="6"/>
  <c r="J70" i="6"/>
  <c r="H70" i="6"/>
  <c r="F70" i="6"/>
  <c r="L69" i="6"/>
  <c r="J69" i="6"/>
  <c r="H69" i="6"/>
  <c r="F69" i="6"/>
  <c r="L68" i="6"/>
  <c r="J68" i="6"/>
  <c r="H68" i="6"/>
  <c r="F68" i="6"/>
  <c r="L67" i="6"/>
  <c r="J67" i="6"/>
  <c r="H67" i="6"/>
  <c r="F67" i="6"/>
  <c r="L66" i="6"/>
  <c r="J66" i="6"/>
  <c r="H66" i="6"/>
  <c r="F66" i="6"/>
  <c r="L65" i="6"/>
  <c r="H65" i="6"/>
  <c r="F65" i="6"/>
  <c r="L64" i="6"/>
  <c r="H64" i="6"/>
  <c r="F64" i="6"/>
  <c r="L63" i="6"/>
  <c r="H63" i="6"/>
  <c r="F63" i="6"/>
  <c r="L62" i="6"/>
  <c r="J62" i="6"/>
  <c r="H62" i="6"/>
  <c r="F62" i="6"/>
  <c r="L61" i="6"/>
  <c r="H61" i="6"/>
  <c r="F61" i="6"/>
  <c r="L60" i="6"/>
  <c r="H60" i="6"/>
  <c r="F60" i="6"/>
  <c r="L59" i="6"/>
  <c r="H59" i="6"/>
  <c r="F59" i="6"/>
  <c r="L58" i="6"/>
  <c r="J58" i="6"/>
  <c r="H58" i="6"/>
  <c r="F58" i="6"/>
  <c r="L57" i="6"/>
  <c r="J57" i="6"/>
  <c r="H57" i="6"/>
  <c r="F57" i="6"/>
  <c r="L56" i="6"/>
  <c r="J56" i="6"/>
  <c r="H56" i="6"/>
  <c r="F56" i="6"/>
  <c r="L55" i="6"/>
  <c r="J55" i="6"/>
  <c r="H55" i="6"/>
  <c r="F55" i="6"/>
  <c r="L54" i="6"/>
  <c r="J54" i="6"/>
  <c r="H54" i="6"/>
  <c r="F54" i="6"/>
  <c r="L53" i="6"/>
  <c r="J53" i="6"/>
  <c r="H53" i="6"/>
  <c r="F53" i="6"/>
  <c r="L52" i="6"/>
  <c r="J52" i="6"/>
  <c r="H52" i="6"/>
  <c r="F52" i="6"/>
  <c r="L51" i="6"/>
  <c r="J51" i="6"/>
  <c r="H51" i="6"/>
  <c r="F51" i="6"/>
  <c r="L50" i="6"/>
  <c r="J50" i="6"/>
  <c r="H50" i="6"/>
  <c r="F50" i="6"/>
  <c r="L49" i="6"/>
  <c r="H49" i="6"/>
  <c r="F49" i="6"/>
  <c r="L48" i="6"/>
  <c r="H48" i="6"/>
  <c r="F48" i="6"/>
  <c r="L47" i="6"/>
  <c r="H47" i="6"/>
  <c r="F47" i="6"/>
  <c r="L46" i="6"/>
  <c r="J46" i="6"/>
  <c r="H46" i="6"/>
  <c r="F46" i="6"/>
  <c r="L45" i="6"/>
  <c r="H45" i="6"/>
  <c r="F45" i="6"/>
  <c r="L44" i="6"/>
  <c r="H44" i="6"/>
  <c r="F44" i="6"/>
  <c r="L43" i="6"/>
  <c r="H43" i="6"/>
  <c r="F43" i="6"/>
  <c r="L42" i="6"/>
  <c r="J42" i="6"/>
  <c r="H42" i="6"/>
  <c r="F42" i="6"/>
  <c r="L41" i="6"/>
  <c r="J41" i="6"/>
  <c r="H41" i="6"/>
  <c r="F41" i="6"/>
  <c r="L40" i="6"/>
  <c r="J40" i="6"/>
  <c r="H40" i="6"/>
  <c r="F40" i="6"/>
  <c r="L39" i="6"/>
  <c r="J39" i="6"/>
  <c r="H39" i="6"/>
  <c r="F39" i="6"/>
  <c r="L38" i="6"/>
  <c r="J38" i="6"/>
  <c r="H38" i="6"/>
  <c r="F38" i="6"/>
  <c r="L37" i="6"/>
  <c r="J37" i="6"/>
  <c r="H37" i="6"/>
  <c r="F37" i="6"/>
  <c r="L36" i="6"/>
  <c r="J36" i="6"/>
  <c r="H36" i="6"/>
  <c r="F36" i="6"/>
  <c r="L35" i="6"/>
  <c r="J35" i="6"/>
  <c r="H35" i="6"/>
  <c r="F35" i="6"/>
  <c r="L34" i="6"/>
  <c r="J34" i="6"/>
  <c r="H34" i="6"/>
  <c r="F34" i="6"/>
  <c r="L33" i="6"/>
  <c r="H33" i="6"/>
  <c r="F33" i="6"/>
  <c r="L32" i="6"/>
  <c r="H32" i="6"/>
  <c r="F32" i="6"/>
  <c r="L31" i="6"/>
  <c r="H31" i="6"/>
  <c r="F31" i="6"/>
  <c r="L30" i="6"/>
  <c r="J30" i="6"/>
  <c r="H30" i="6"/>
  <c r="F30" i="6"/>
  <c r="L29" i="6"/>
  <c r="H29" i="6"/>
  <c r="F29" i="6"/>
  <c r="L28" i="6"/>
  <c r="H28" i="6"/>
  <c r="F28" i="6"/>
  <c r="L27" i="6"/>
  <c r="H27" i="6"/>
  <c r="F27" i="6"/>
  <c r="L26" i="6"/>
  <c r="J26" i="6"/>
  <c r="H26" i="6"/>
  <c r="F26" i="6"/>
  <c r="L25" i="6"/>
  <c r="J25" i="6"/>
  <c r="H25" i="6"/>
  <c r="F25" i="6"/>
  <c r="L24" i="6"/>
  <c r="J24" i="6"/>
  <c r="H24" i="6"/>
  <c r="F24" i="6"/>
  <c r="L23" i="6"/>
  <c r="J23" i="6"/>
  <c r="H23" i="6"/>
  <c r="F23" i="6"/>
  <c r="L22" i="6"/>
  <c r="J22" i="6"/>
  <c r="H22" i="6"/>
  <c r="F22" i="6"/>
  <c r="L21" i="6"/>
  <c r="J21" i="6"/>
  <c r="H21" i="6"/>
  <c r="F21" i="6"/>
  <c r="L20" i="6"/>
  <c r="J20" i="6"/>
  <c r="H20" i="6"/>
  <c r="F20" i="6"/>
  <c r="L19" i="6"/>
  <c r="J19" i="6"/>
  <c r="H19" i="6"/>
  <c r="F19" i="6"/>
  <c r="L18" i="6"/>
  <c r="J18" i="6"/>
  <c r="H18" i="6"/>
  <c r="F18" i="6"/>
  <c r="L17" i="6"/>
  <c r="H17" i="6"/>
  <c r="F17" i="6"/>
  <c r="L16" i="6"/>
  <c r="H16" i="6"/>
  <c r="F16" i="6"/>
  <c r="L15" i="6"/>
  <c r="H15" i="6"/>
  <c r="F15" i="6"/>
  <c r="L14" i="6"/>
  <c r="J14" i="6"/>
  <c r="H14" i="6"/>
  <c r="F14" i="6"/>
  <c r="L13" i="6"/>
  <c r="H13" i="6"/>
  <c r="F13" i="6"/>
  <c r="L12" i="6"/>
  <c r="H12" i="6"/>
  <c r="F12" i="6"/>
  <c r="O11" i="6"/>
  <c r="L11" i="6"/>
  <c r="H11" i="6"/>
  <c r="F11" i="6"/>
  <c r="O10" i="6"/>
  <c r="P10" i="6" s="1"/>
  <c r="L10" i="6"/>
  <c r="J10" i="6"/>
  <c r="H10" i="6"/>
  <c r="F10" i="6"/>
  <c r="O9" i="6"/>
  <c r="L9" i="6"/>
  <c r="J9" i="6"/>
  <c r="H9" i="6"/>
  <c r="F9" i="6"/>
  <c r="O8" i="6"/>
  <c r="P8" i="6" s="1"/>
  <c r="L8" i="6"/>
  <c r="J8" i="6"/>
  <c r="H8" i="6"/>
  <c r="F8" i="6"/>
  <c r="O7" i="6"/>
  <c r="L7" i="6"/>
  <c r="H7" i="6"/>
  <c r="F7" i="6"/>
  <c r="O6" i="6"/>
  <c r="P6" i="6" s="1"/>
  <c r="L6" i="6"/>
  <c r="H6" i="6"/>
  <c r="F6" i="6"/>
  <c r="O5" i="6"/>
  <c r="L5" i="6"/>
  <c r="J5" i="6"/>
  <c r="H5" i="6"/>
  <c r="F5" i="6"/>
  <c r="L4" i="6"/>
  <c r="J4" i="6"/>
  <c r="H4" i="6"/>
  <c r="F4" i="6"/>
  <c r="L3" i="6"/>
  <c r="J3" i="6"/>
  <c r="H3" i="6"/>
  <c r="F3" i="6"/>
  <c r="L2" i="6"/>
  <c r="H2" i="6"/>
  <c r="F2" i="6"/>
  <c r="S21" i="5"/>
  <c r="S22" i="5"/>
  <c r="S23" i="5"/>
  <c r="S24" i="5"/>
  <c r="J5" i="5"/>
  <c r="R18" i="5"/>
  <c r="R17" i="5"/>
  <c r="Q18" i="5"/>
  <c r="P18" i="5"/>
  <c r="P17" i="5"/>
  <c r="Q17" i="5"/>
  <c r="R16" i="5"/>
  <c r="Q16" i="5"/>
  <c r="R15" i="5"/>
  <c r="Q15" i="5"/>
  <c r="P15" i="5"/>
  <c r="O18" i="5"/>
  <c r="O17" i="5"/>
  <c r="O16" i="5"/>
  <c r="P16" i="5"/>
  <c r="O15" i="5"/>
  <c r="J10" i="5"/>
  <c r="P4" i="5"/>
  <c r="O5" i="5"/>
  <c r="P5" i="5"/>
  <c r="O4" i="5"/>
  <c r="J11" i="5"/>
  <c r="J9" i="5"/>
  <c r="J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2" i="5"/>
  <c r="J8" i="5"/>
  <c r="J6" i="5"/>
  <c r="J4" i="5"/>
  <c r="P10" i="4"/>
  <c r="P8" i="4"/>
  <c r="P6" i="4"/>
  <c r="P4" i="4"/>
  <c r="O11" i="4"/>
  <c r="O10" i="4"/>
  <c r="O9" i="4"/>
  <c r="O8" i="4"/>
  <c r="O7" i="4"/>
  <c r="O6" i="4"/>
  <c r="O5" i="4"/>
  <c r="O4" i="4"/>
  <c r="O2" i="4"/>
  <c r="O3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J110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2" i="4"/>
  <c r="N3" i="4"/>
  <c r="H650" i="4"/>
  <c r="F650" i="4"/>
  <c r="H649" i="4"/>
  <c r="F649" i="4"/>
  <c r="H648" i="4"/>
  <c r="F648" i="4"/>
  <c r="H647" i="4"/>
  <c r="F647" i="4"/>
  <c r="H646" i="4"/>
  <c r="F646" i="4"/>
  <c r="H645" i="4"/>
  <c r="F645" i="4"/>
  <c r="H644" i="4"/>
  <c r="F644" i="4"/>
  <c r="H643" i="4"/>
  <c r="F643" i="4"/>
  <c r="H642" i="4"/>
  <c r="F642" i="4"/>
  <c r="H641" i="4"/>
  <c r="F641" i="4"/>
  <c r="H640" i="4"/>
  <c r="F640" i="4"/>
  <c r="H639" i="4"/>
  <c r="F639" i="4"/>
  <c r="H638" i="4"/>
  <c r="F638" i="4"/>
  <c r="H637" i="4"/>
  <c r="F637" i="4"/>
  <c r="H636" i="4"/>
  <c r="F636" i="4"/>
  <c r="H635" i="4"/>
  <c r="F635" i="4"/>
  <c r="H634" i="4"/>
  <c r="F634" i="4"/>
  <c r="H633" i="4"/>
  <c r="F633" i="4"/>
  <c r="H632" i="4"/>
  <c r="F632" i="4"/>
  <c r="H631" i="4"/>
  <c r="F631" i="4"/>
  <c r="H630" i="4"/>
  <c r="F630" i="4"/>
  <c r="H629" i="4"/>
  <c r="F629" i="4"/>
  <c r="H628" i="4"/>
  <c r="F628" i="4"/>
  <c r="H627" i="4"/>
  <c r="F627" i="4"/>
  <c r="H626" i="4"/>
  <c r="F626" i="4"/>
  <c r="H625" i="4"/>
  <c r="F625" i="4"/>
  <c r="H624" i="4"/>
  <c r="F624" i="4"/>
  <c r="H623" i="4"/>
  <c r="F623" i="4"/>
  <c r="H622" i="4"/>
  <c r="F622" i="4"/>
  <c r="H621" i="4"/>
  <c r="F621" i="4"/>
  <c r="H620" i="4"/>
  <c r="F620" i="4"/>
  <c r="H619" i="4"/>
  <c r="F619" i="4"/>
  <c r="H618" i="4"/>
  <c r="F618" i="4"/>
  <c r="H617" i="4"/>
  <c r="F617" i="4"/>
  <c r="H616" i="4"/>
  <c r="F616" i="4"/>
  <c r="H615" i="4"/>
  <c r="F615" i="4"/>
  <c r="H614" i="4"/>
  <c r="F614" i="4"/>
  <c r="H613" i="4"/>
  <c r="F613" i="4"/>
  <c r="H612" i="4"/>
  <c r="F612" i="4"/>
  <c r="H611" i="4"/>
  <c r="F611" i="4"/>
  <c r="H610" i="4"/>
  <c r="F610" i="4"/>
  <c r="H609" i="4"/>
  <c r="F609" i="4"/>
  <c r="H608" i="4"/>
  <c r="F608" i="4"/>
  <c r="H607" i="4"/>
  <c r="F607" i="4"/>
  <c r="H606" i="4"/>
  <c r="F606" i="4"/>
  <c r="H605" i="4"/>
  <c r="F605" i="4"/>
  <c r="H604" i="4"/>
  <c r="F604" i="4"/>
  <c r="H603" i="4"/>
  <c r="F603" i="4"/>
  <c r="H602" i="4"/>
  <c r="F602" i="4"/>
  <c r="H601" i="4"/>
  <c r="F601" i="4"/>
  <c r="H600" i="4"/>
  <c r="F600" i="4"/>
  <c r="H599" i="4"/>
  <c r="F599" i="4"/>
  <c r="H598" i="4"/>
  <c r="F598" i="4"/>
  <c r="H597" i="4"/>
  <c r="F597" i="4"/>
  <c r="H596" i="4"/>
  <c r="F596" i="4"/>
  <c r="H595" i="4"/>
  <c r="F595" i="4"/>
  <c r="H594" i="4"/>
  <c r="F594" i="4"/>
  <c r="H593" i="4"/>
  <c r="F593" i="4"/>
  <c r="H592" i="4"/>
  <c r="F592" i="4"/>
  <c r="H591" i="4"/>
  <c r="F591" i="4"/>
  <c r="H590" i="4"/>
  <c r="F590" i="4"/>
  <c r="H589" i="4"/>
  <c r="F589" i="4"/>
  <c r="H588" i="4"/>
  <c r="F588" i="4"/>
  <c r="H587" i="4"/>
  <c r="F587" i="4"/>
  <c r="H586" i="4"/>
  <c r="F586" i="4"/>
  <c r="H585" i="4"/>
  <c r="F585" i="4"/>
  <c r="H584" i="4"/>
  <c r="F584" i="4"/>
  <c r="H583" i="4"/>
  <c r="F583" i="4"/>
  <c r="H582" i="4"/>
  <c r="F582" i="4"/>
  <c r="H581" i="4"/>
  <c r="F581" i="4"/>
  <c r="H580" i="4"/>
  <c r="F580" i="4"/>
  <c r="H579" i="4"/>
  <c r="F579" i="4"/>
  <c r="H578" i="4"/>
  <c r="F578" i="4"/>
  <c r="H577" i="4"/>
  <c r="F577" i="4"/>
  <c r="H576" i="4"/>
  <c r="F576" i="4"/>
  <c r="H575" i="4"/>
  <c r="F575" i="4"/>
  <c r="H574" i="4"/>
  <c r="F574" i="4"/>
  <c r="H573" i="4"/>
  <c r="F573" i="4"/>
  <c r="H572" i="4"/>
  <c r="F572" i="4"/>
  <c r="H571" i="4"/>
  <c r="F571" i="4"/>
  <c r="H570" i="4"/>
  <c r="F570" i="4"/>
  <c r="H569" i="4"/>
  <c r="F569" i="4"/>
  <c r="H568" i="4"/>
  <c r="F568" i="4"/>
  <c r="H567" i="4"/>
  <c r="F567" i="4"/>
  <c r="H566" i="4"/>
  <c r="F566" i="4"/>
  <c r="H565" i="4"/>
  <c r="F565" i="4"/>
  <c r="H564" i="4"/>
  <c r="F564" i="4"/>
  <c r="H563" i="4"/>
  <c r="F563" i="4"/>
  <c r="H562" i="4"/>
  <c r="F562" i="4"/>
  <c r="H561" i="4"/>
  <c r="F561" i="4"/>
  <c r="H560" i="4"/>
  <c r="F560" i="4"/>
  <c r="H559" i="4"/>
  <c r="F559" i="4"/>
  <c r="H558" i="4"/>
  <c r="F558" i="4"/>
  <c r="H557" i="4"/>
  <c r="F557" i="4"/>
  <c r="H556" i="4"/>
  <c r="F556" i="4"/>
  <c r="H555" i="4"/>
  <c r="F555" i="4"/>
  <c r="H554" i="4"/>
  <c r="F554" i="4"/>
  <c r="H553" i="4"/>
  <c r="F553" i="4"/>
  <c r="H552" i="4"/>
  <c r="F552" i="4"/>
  <c r="H551" i="4"/>
  <c r="F551" i="4"/>
  <c r="H550" i="4"/>
  <c r="F550" i="4"/>
  <c r="H549" i="4"/>
  <c r="F549" i="4"/>
  <c r="H548" i="4"/>
  <c r="F548" i="4"/>
  <c r="H547" i="4"/>
  <c r="F547" i="4"/>
  <c r="H546" i="4"/>
  <c r="F546" i="4"/>
  <c r="H545" i="4"/>
  <c r="F545" i="4"/>
  <c r="H544" i="4"/>
  <c r="F544" i="4"/>
  <c r="H543" i="4"/>
  <c r="F543" i="4"/>
  <c r="H542" i="4"/>
  <c r="F542" i="4"/>
  <c r="H541" i="4"/>
  <c r="F541" i="4"/>
  <c r="H540" i="4"/>
  <c r="F540" i="4"/>
  <c r="H539" i="4"/>
  <c r="F539" i="4"/>
  <c r="H538" i="4"/>
  <c r="F538" i="4"/>
  <c r="H537" i="4"/>
  <c r="F537" i="4"/>
  <c r="H536" i="4"/>
  <c r="F536" i="4"/>
  <c r="H535" i="4"/>
  <c r="F535" i="4"/>
  <c r="H534" i="4"/>
  <c r="F534" i="4"/>
  <c r="H533" i="4"/>
  <c r="F533" i="4"/>
  <c r="H532" i="4"/>
  <c r="F532" i="4"/>
  <c r="H531" i="4"/>
  <c r="F531" i="4"/>
  <c r="H530" i="4"/>
  <c r="F530" i="4"/>
  <c r="H529" i="4"/>
  <c r="F529" i="4"/>
  <c r="H528" i="4"/>
  <c r="F528" i="4"/>
  <c r="H527" i="4"/>
  <c r="F527" i="4"/>
  <c r="H526" i="4"/>
  <c r="F526" i="4"/>
  <c r="H525" i="4"/>
  <c r="F525" i="4"/>
  <c r="H524" i="4"/>
  <c r="F524" i="4"/>
  <c r="H523" i="4"/>
  <c r="F523" i="4"/>
  <c r="H522" i="4"/>
  <c r="F522" i="4"/>
  <c r="H521" i="4"/>
  <c r="F521" i="4"/>
  <c r="H520" i="4"/>
  <c r="F520" i="4"/>
  <c r="H519" i="4"/>
  <c r="F519" i="4"/>
  <c r="H518" i="4"/>
  <c r="F518" i="4"/>
  <c r="H517" i="4"/>
  <c r="F517" i="4"/>
  <c r="H516" i="4"/>
  <c r="F516" i="4"/>
  <c r="H515" i="4"/>
  <c r="F515" i="4"/>
  <c r="H514" i="4"/>
  <c r="F514" i="4"/>
  <c r="H513" i="4"/>
  <c r="F513" i="4"/>
  <c r="H512" i="4"/>
  <c r="F512" i="4"/>
  <c r="H511" i="4"/>
  <c r="F511" i="4"/>
  <c r="H510" i="4"/>
  <c r="F510" i="4"/>
  <c r="H509" i="4"/>
  <c r="F509" i="4"/>
  <c r="H508" i="4"/>
  <c r="F508" i="4"/>
  <c r="H507" i="4"/>
  <c r="F507" i="4"/>
  <c r="H506" i="4"/>
  <c r="F506" i="4"/>
  <c r="H505" i="4"/>
  <c r="F505" i="4"/>
  <c r="H504" i="4"/>
  <c r="F504" i="4"/>
  <c r="H503" i="4"/>
  <c r="F503" i="4"/>
  <c r="H502" i="4"/>
  <c r="F502" i="4"/>
  <c r="H501" i="4"/>
  <c r="F501" i="4"/>
  <c r="H500" i="4"/>
  <c r="F500" i="4"/>
  <c r="H499" i="4"/>
  <c r="F499" i="4"/>
  <c r="H498" i="4"/>
  <c r="F498" i="4"/>
  <c r="H497" i="4"/>
  <c r="F497" i="4"/>
  <c r="H496" i="4"/>
  <c r="F496" i="4"/>
  <c r="H495" i="4"/>
  <c r="F495" i="4"/>
  <c r="H494" i="4"/>
  <c r="F494" i="4"/>
  <c r="H493" i="4"/>
  <c r="F493" i="4"/>
  <c r="H492" i="4"/>
  <c r="F492" i="4"/>
  <c r="H491" i="4"/>
  <c r="F491" i="4"/>
  <c r="H490" i="4"/>
  <c r="F490" i="4"/>
  <c r="H489" i="4"/>
  <c r="F489" i="4"/>
  <c r="H488" i="4"/>
  <c r="F488" i="4"/>
  <c r="H487" i="4"/>
  <c r="F487" i="4"/>
  <c r="H486" i="4"/>
  <c r="F486" i="4"/>
  <c r="H485" i="4"/>
  <c r="F485" i="4"/>
  <c r="H484" i="4"/>
  <c r="F484" i="4"/>
  <c r="H483" i="4"/>
  <c r="F483" i="4"/>
  <c r="H482" i="4"/>
  <c r="F482" i="4"/>
  <c r="H481" i="4"/>
  <c r="F481" i="4"/>
  <c r="H480" i="4"/>
  <c r="F480" i="4"/>
  <c r="H479" i="4"/>
  <c r="F479" i="4"/>
  <c r="H478" i="4"/>
  <c r="F478" i="4"/>
  <c r="H477" i="4"/>
  <c r="F477" i="4"/>
  <c r="H476" i="4"/>
  <c r="F476" i="4"/>
  <c r="H475" i="4"/>
  <c r="F475" i="4"/>
  <c r="H474" i="4"/>
  <c r="F474" i="4"/>
  <c r="H473" i="4"/>
  <c r="F473" i="4"/>
  <c r="H472" i="4"/>
  <c r="F472" i="4"/>
  <c r="H471" i="4"/>
  <c r="F471" i="4"/>
  <c r="H470" i="4"/>
  <c r="F470" i="4"/>
  <c r="H469" i="4"/>
  <c r="F469" i="4"/>
  <c r="H468" i="4"/>
  <c r="F468" i="4"/>
  <c r="H467" i="4"/>
  <c r="F467" i="4"/>
  <c r="H466" i="4"/>
  <c r="F466" i="4"/>
  <c r="H465" i="4"/>
  <c r="F465" i="4"/>
  <c r="H464" i="4"/>
  <c r="F464" i="4"/>
  <c r="H463" i="4"/>
  <c r="F463" i="4"/>
  <c r="H462" i="4"/>
  <c r="F462" i="4"/>
  <c r="H461" i="4"/>
  <c r="F461" i="4"/>
  <c r="H460" i="4"/>
  <c r="F460" i="4"/>
  <c r="H459" i="4"/>
  <c r="F459" i="4"/>
  <c r="H458" i="4"/>
  <c r="F458" i="4"/>
  <c r="H457" i="4"/>
  <c r="F457" i="4"/>
  <c r="H456" i="4"/>
  <c r="F456" i="4"/>
  <c r="H455" i="4"/>
  <c r="F455" i="4"/>
  <c r="H454" i="4"/>
  <c r="F454" i="4"/>
  <c r="H453" i="4"/>
  <c r="F453" i="4"/>
  <c r="H452" i="4"/>
  <c r="F452" i="4"/>
  <c r="H451" i="4"/>
  <c r="F451" i="4"/>
  <c r="H450" i="4"/>
  <c r="F450" i="4"/>
  <c r="H449" i="4"/>
  <c r="F449" i="4"/>
  <c r="H448" i="4"/>
  <c r="F448" i="4"/>
  <c r="H447" i="4"/>
  <c r="F447" i="4"/>
  <c r="H446" i="4"/>
  <c r="F446" i="4"/>
  <c r="H445" i="4"/>
  <c r="F445" i="4"/>
  <c r="H444" i="4"/>
  <c r="F444" i="4"/>
  <c r="H443" i="4"/>
  <c r="F443" i="4"/>
  <c r="H442" i="4"/>
  <c r="F442" i="4"/>
  <c r="H441" i="4"/>
  <c r="F441" i="4"/>
  <c r="H440" i="4"/>
  <c r="F440" i="4"/>
  <c r="H439" i="4"/>
  <c r="F439" i="4"/>
  <c r="H438" i="4"/>
  <c r="F438" i="4"/>
  <c r="H437" i="4"/>
  <c r="F437" i="4"/>
  <c r="H436" i="4"/>
  <c r="F436" i="4"/>
  <c r="H435" i="4"/>
  <c r="F435" i="4"/>
  <c r="H434" i="4"/>
  <c r="F434" i="4"/>
  <c r="H433" i="4"/>
  <c r="F433" i="4"/>
  <c r="H432" i="4"/>
  <c r="F432" i="4"/>
  <c r="H431" i="4"/>
  <c r="F431" i="4"/>
  <c r="H430" i="4"/>
  <c r="F430" i="4"/>
  <c r="H429" i="4"/>
  <c r="F429" i="4"/>
  <c r="H428" i="4"/>
  <c r="F428" i="4"/>
  <c r="H427" i="4"/>
  <c r="F427" i="4"/>
  <c r="H426" i="4"/>
  <c r="F426" i="4"/>
  <c r="H425" i="4"/>
  <c r="F425" i="4"/>
  <c r="H424" i="4"/>
  <c r="F424" i="4"/>
  <c r="H423" i="4"/>
  <c r="F423" i="4"/>
  <c r="H422" i="4"/>
  <c r="F422" i="4"/>
  <c r="H421" i="4"/>
  <c r="F421" i="4"/>
  <c r="H420" i="4"/>
  <c r="F420" i="4"/>
  <c r="H419" i="4"/>
  <c r="F419" i="4"/>
  <c r="H418" i="4"/>
  <c r="F418" i="4"/>
  <c r="H417" i="4"/>
  <c r="F417" i="4"/>
  <c r="H416" i="4"/>
  <c r="F416" i="4"/>
  <c r="H415" i="4"/>
  <c r="F415" i="4"/>
  <c r="H414" i="4"/>
  <c r="F414" i="4"/>
  <c r="H413" i="4"/>
  <c r="F413" i="4"/>
  <c r="H412" i="4"/>
  <c r="F412" i="4"/>
  <c r="H411" i="4"/>
  <c r="F411" i="4"/>
  <c r="H410" i="4"/>
  <c r="F410" i="4"/>
  <c r="H409" i="4"/>
  <c r="F409" i="4"/>
  <c r="H408" i="4"/>
  <c r="F408" i="4"/>
  <c r="H407" i="4"/>
  <c r="F407" i="4"/>
  <c r="H406" i="4"/>
  <c r="F406" i="4"/>
  <c r="H405" i="4"/>
  <c r="F405" i="4"/>
  <c r="H404" i="4"/>
  <c r="F404" i="4"/>
  <c r="H403" i="4"/>
  <c r="F403" i="4"/>
  <c r="H402" i="4"/>
  <c r="F402" i="4"/>
  <c r="H401" i="4"/>
  <c r="F401" i="4"/>
  <c r="H400" i="4"/>
  <c r="F400" i="4"/>
  <c r="H399" i="4"/>
  <c r="F399" i="4"/>
  <c r="H398" i="4"/>
  <c r="F398" i="4"/>
  <c r="H397" i="4"/>
  <c r="F397" i="4"/>
  <c r="H396" i="4"/>
  <c r="F396" i="4"/>
  <c r="H395" i="4"/>
  <c r="F395" i="4"/>
  <c r="H394" i="4"/>
  <c r="F394" i="4"/>
  <c r="H393" i="4"/>
  <c r="F393" i="4"/>
  <c r="H392" i="4"/>
  <c r="F392" i="4"/>
  <c r="H391" i="4"/>
  <c r="F391" i="4"/>
  <c r="H390" i="4"/>
  <c r="F390" i="4"/>
  <c r="H389" i="4"/>
  <c r="F389" i="4"/>
  <c r="H388" i="4"/>
  <c r="F388" i="4"/>
  <c r="H387" i="4"/>
  <c r="F387" i="4"/>
  <c r="H386" i="4"/>
  <c r="F386" i="4"/>
  <c r="H385" i="4"/>
  <c r="F385" i="4"/>
  <c r="H384" i="4"/>
  <c r="F384" i="4"/>
  <c r="H383" i="4"/>
  <c r="F383" i="4"/>
  <c r="H382" i="4"/>
  <c r="F382" i="4"/>
  <c r="H381" i="4"/>
  <c r="F381" i="4"/>
  <c r="H380" i="4"/>
  <c r="F380" i="4"/>
  <c r="H379" i="4"/>
  <c r="F379" i="4"/>
  <c r="H378" i="4"/>
  <c r="F378" i="4"/>
  <c r="H377" i="4"/>
  <c r="F377" i="4"/>
  <c r="H376" i="4"/>
  <c r="F376" i="4"/>
  <c r="H375" i="4"/>
  <c r="F375" i="4"/>
  <c r="H374" i="4"/>
  <c r="F374" i="4"/>
  <c r="H373" i="4"/>
  <c r="F373" i="4"/>
  <c r="H372" i="4"/>
  <c r="F372" i="4"/>
  <c r="H371" i="4"/>
  <c r="F371" i="4"/>
  <c r="H370" i="4"/>
  <c r="F370" i="4"/>
  <c r="H369" i="4"/>
  <c r="F369" i="4"/>
  <c r="H368" i="4"/>
  <c r="F368" i="4"/>
  <c r="H367" i="4"/>
  <c r="F367" i="4"/>
  <c r="H366" i="4"/>
  <c r="F366" i="4"/>
  <c r="H365" i="4"/>
  <c r="F365" i="4"/>
  <c r="H364" i="4"/>
  <c r="F364" i="4"/>
  <c r="H363" i="4"/>
  <c r="F363" i="4"/>
  <c r="H362" i="4"/>
  <c r="F362" i="4"/>
  <c r="H361" i="4"/>
  <c r="F361" i="4"/>
  <c r="H360" i="4"/>
  <c r="F360" i="4"/>
  <c r="H359" i="4"/>
  <c r="F359" i="4"/>
  <c r="H358" i="4"/>
  <c r="F358" i="4"/>
  <c r="H357" i="4"/>
  <c r="F357" i="4"/>
  <c r="H356" i="4"/>
  <c r="F356" i="4"/>
  <c r="H355" i="4"/>
  <c r="F355" i="4"/>
  <c r="H354" i="4"/>
  <c r="F354" i="4"/>
  <c r="H353" i="4"/>
  <c r="F353" i="4"/>
  <c r="H352" i="4"/>
  <c r="F352" i="4"/>
  <c r="H351" i="4"/>
  <c r="F351" i="4"/>
  <c r="H350" i="4"/>
  <c r="F350" i="4"/>
  <c r="H349" i="4"/>
  <c r="F349" i="4"/>
  <c r="H348" i="4"/>
  <c r="F348" i="4"/>
  <c r="H347" i="4"/>
  <c r="F347" i="4"/>
  <c r="H346" i="4"/>
  <c r="F346" i="4"/>
  <c r="H345" i="4"/>
  <c r="F345" i="4"/>
  <c r="H344" i="4"/>
  <c r="F344" i="4"/>
  <c r="H343" i="4"/>
  <c r="F343" i="4"/>
  <c r="H342" i="4"/>
  <c r="F342" i="4"/>
  <c r="H341" i="4"/>
  <c r="F341" i="4"/>
  <c r="H340" i="4"/>
  <c r="F340" i="4"/>
  <c r="H339" i="4"/>
  <c r="F339" i="4"/>
  <c r="H338" i="4"/>
  <c r="F338" i="4"/>
  <c r="H337" i="4"/>
  <c r="F337" i="4"/>
  <c r="H336" i="4"/>
  <c r="F336" i="4"/>
  <c r="H335" i="4"/>
  <c r="F335" i="4"/>
  <c r="H334" i="4"/>
  <c r="F334" i="4"/>
  <c r="H333" i="4"/>
  <c r="F333" i="4"/>
  <c r="H332" i="4"/>
  <c r="F332" i="4"/>
  <c r="H331" i="4"/>
  <c r="F331" i="4"/>
  <c r="H330" i="4"/>
  <c r="F330" i="4"/>
  <c r="H329" i="4"/>
  <c r="F329" i="4"/>
  <c r="H328" i="4"/>
  <c r="F328" i="4"/>
  <c r="H327" i="4"/>
  <c r="F327" i="4"/>
  <c r="H326" i="4"/>
  <c r="F326" i="4"/>
  <c r="H325" i="4"/>
  <c r="F325" i="4"/>
  <c r="H324" i="4"/>
  <c r="F324" i="4"/>
  <c r="H323" i="4"/>
  <c r="F323" i="4"/>
  <c r="H322" i="4"/>
  <c r="F322" i="4"/>
  <c r="H321" i="4"/>
  <c r="F321" i="4"/>
  <c r="H320" i="4"/>
  <c r="F320" i="4"/>
  <c r="H319" i="4"/>
  <c r="F319" i="4"/>
  <c r="H318" i="4"/>
  <c r="F318" i="4"/>
  <c r="H317" i="4"/>
  <c r="F317" i="4"/>
  <c r="H316" i="4"/>
  <c r="F316" i="4"/>
  <c r="H315" i="4"/>
  <c r="F315" i="4"/>
  <c r="H314" i="4"/>
  <c r="F314" i="4"/>
  <c r="H313" i="4"/>
  <c r="F313" i="4"/>
  <c r="H312" i="4"/>
  <c r="F312" i="4"/>
  <c r="H311" i="4"/>
  <c r="F311" i="4"/>
  <c r="H310" i="4"/>
  <c r="F310" i="4"/>
  <c r="H309" i="4"/>
  <c r="F309" i="4"/>
  <c r="H308" i="4"/>
  <c r="F308" i="4"/>
  <c r="H307" i="4"/>
  <c r="F307" i="4"/>
  <c r="H306" i="4"/>
  <c r="F306" i="4"/>
  <c r="H305" i="4"/>
  <c r="F305" i="4"/>
  <c r="H304" i="4"/>
  <c r="F304" i="4"/>
  <c r="H303" i="4"/>
  <c r="F303" i="4"/>
  <c r="H302" i="4"/>
  <c r="F302" i="4"/>
  <c r="H301" i="4"/>
  <c r="F301" i="4"/>
  <c r="H300" i="4"/>
  <c r="F300" i="4"/>
  <c r="H299" i="4"/>
  <c r="F299" i="4"/>
  <c r="H298" i="4"/>
  <c r="F298" i="4"/>
  <c r="H297" i="4"/>
  <c r="F297" i="4"/>
  <c r="H296" i="4"/>
  <c r="F296" i="4"/>
  <c r="H295" i="4"/>
  <c r="F295" i="4"/>
  <c r="H294" i="4"/>
  <c r="F294" i="4"/>
  <c r="H293" i="4"/>
  <c r="F293" i="4"/>
  <c r="H292" i="4"/>
  <c r="F292" i="4"/>
  <c r="H291" i="4"/>
  <c r="F291" i="4"/>
  <c r="H290" i="4"/>
  <c r="F290" i="4"/>
  <c r="H289" i="4"/>
  <c r="F289" i="4"/>
  <c r="H288" i="4"/>
  <c r="F288" i="4"/>
  <c r="H287" i="4"/>
  <c r="F287" i="4"/>
  <c r="H286" i="4"/>
  <c r="F286" i="4"/>
  <c r="H285" i="4"/>
  <c r="F285" i="4"/>
  <c r="H284" i="4"/>
  <c r="F284" i="4"/>
  <c r="H283" i="4"/>
  <c r="F283" i="4"/>
  <c r="H282" i="4"/>
  <c r="F282" i="4"/>
  <c r="H281" i="4"/>
  <c r="F281" i="4"/>
  <c r="H280" i="4"/>
  <c r="F280" i="4"/>
  <c r="H279" i="4"/>
  <c r="F279" i="4"/>
  <c r="H278" i="4"/>
  <c r="F278" i="4"/>
  <c r="H277" i="4"/>
  <c r="F277" i="4"/>
  <c r="H276" i="4"/>
  <c r="F276" i="4"/>
  <c r="H275" i="4"/>
  <c r="F275" i="4"/>
  <c r="H274" i="4"/>
  <c r="F274" i="4"/>
  <c r="H273" i="4"/>
  <c r="F273" i="4"/>
  <c r="H272" i="4"/>
  <c r="F272" i="4"/>
  <c r="H271" i="4"/>
  <c r="F271" i="4"/>
  <c r="H270" i="4"/>
  <c r="F270" i="4"/>
  <c r="H269" i="4"/>
  <c r="F269" i="4"/>
  <c r="H268" i="4"/>
  <c r="F268" i="4"/>
  <c r="H267" i="4"/>
  <c r="F267" i="4"/>
  <c r="H266" i="4"/>
  <c r="F266" i="4"/>
  <c r="H265" i="4"/>
  <c r="F265" i="4"/>
  <c r="H264" i="4"/>
  <c r="F264" i="4"/>
  <c r="H263" i="4"/>
  <c r="F263" i="4"/>
  <c r="H262" i="4"/>
  <c r="F262" i="4"/>
  <c r="H261" i="4"/>
  <c r="F261" i="4"/>
  <c r="H260" i="4"/>
  <c r="F260" i="4"/>
  <c r="H259" i="4"/>
  <c r="F259" i="4"/>
  <c r="H258" i="4"/>
  <c r="F258" i="4"/>
  <c r="H257" i="4"/>
  <c r="F257" i="4"/>
  <c r="H256" i="4"/>
  <c r="F256" i="4"/>
  <c r="H255" i="4"/>
  <c r="F255" i="4"/>
  <c r="H254" i="4"/>
  <c r="F254" i="4"/>
  <c r="H253" i="4"/>
  <c r="F253" i="4"/>
  <c r="H252" i="4"/>
  <c r="F252" i="4"/>
  <c r="H251" i="4"/>
  <c r="F251" i="4"/>
  <c r="H250" i="4"/>
  <c r="F250" i="4"/>
  <c r="H249" i="4"/>
  <c r="F249" i="4"/>
  <c r="H248" i="4"/>
  <c r="F248" i="4"/>
  <c r="H247" i="4"/>
  <c r="F247" i="4"/>
  <c r="H246" i="4"/>
  <c r="F246" i="4"/>
  <c r="H245" i="4"/>
  <c r="F245" i="4"/>
  <c r="H244" i="4"/>
  <c r="F244" i="4"/>
  <c r="H243" i="4"/>
  <c r="F243" i="4"/>
  <c r="H242" i="4"/>
  <c r="F242" i="4"/>
  <c r="H241" i="4"/>
  <c r="F241" i="4"/>
  <c r="H240" i="4"/>
  <c r="F240" i="4"/>
  <c r="H239" i="4"/>
  <c r="F239" i="4"/>
  <c r="H238" i="4"/>
  <c r="F238" i="4"/>
  <c r="H237" i="4"/>
  <c r="F237" i="4"/>
  <c r="H236" i="4"/>
  <c r="F236" i="4"/>
  <c r="H235" i="4"/>
  <c r="F235" i="4"/>
  <c r="H234" i="4"/>
  <c r="F234" i="4"/>
  <c r="H233" i="4"/>
  <c r="F233" i="4"/>
  <c r="H232" i="4"/>
  <c r="F232" i="4"/>
  <c r="H231" i="4"/>
  <c r="F231" i="4"/>
  <c r="H230" i="4"/>
  <c r="F230" i="4"/>
  <c r="H229" i="4"/>
  <c r="F229" i="4"/>
  <c r="H228" i="4"/>
  <c r="F228" i="4"/>
  <c r="H227" i="4"/>
  <c r="F227" i="4"/>
  <c r="H226" i="4"/>
  <c r="F226" i="4"/>
  <c r="H225" i="4"/>
  <c r="F225" i="4"/>
  <c r="H224" i="4"/>
  <c r="F224" i="4"/>
  <c r="H223" i="4"/>
  <c r="F223" i="4"/>
  <c r="H222" i="4"/>
  <c r="F222" i="4"/>
  <c r="H221" i="4"/>
  <c r="F221" i="4"/>
  <c r="H220" i="4"/>
  <c r="F220" i="4"/>
  <c r="H219" i="4"/>
  <c r="F219" i="4"/>
  <c r="H218" i="4"/>
  <c r="F218" i="4"/>
  <c r="H217" i="4"/>
  <c r="F217" i="4"/>
  <c r="H216" i="4"/>
  <c r="F216" i="4"/>
  <c r="H215" i="4"/>
  <c r="F215" i="4"/>
  <c r="H214" i="4"/>
  <c r="F214" i="4"/>
  <c r="H213" i="4"/>
  <c r="F213" i="4"/>
  <c r="H212" i="4"/>
  <c r="F212" i="4"/>
  <c r="H211" i="4"/>
  <c r="F211" i="4"/>
  <c r="H210" i="4"/>
  <c r="F210" i="4"/>
  <c r="H209" i="4"/>
  <c r="F209" i="4"/>
  <c r="H208" i="4"/>
  <c r="F208" i="4"/>
  <c r="H207" i="4"/>
  <c r="F207" i="4"/>
  <c r="H206" i="4"/>
  <c r="F206" i="4"/>
  <c r="H205" i="4"/>
  <c r="F205" i="4"/>
  <c r="H204" i="4"/>
  <c r="F204" i="4"/>
  <c r="H203" i="4"/>
  <c r="F203" i="4"/>
  <c r="H202" i="4"/>
  <c r="F202" i="4"/>
  <c r="H201" i="4"/>
  <c r="F201" i="4"/>
  <c r="H200" i="4"/>
  <c r="F200" i="4"/>
  <c r="H199" i="4"/>
  <c r="F199" i="4"/>
  <c r="H198" i="4"/>
  <c r="F198" i="4"/>
  <c r="H197" i="4"/>
  <c r="F197" i="4"/>
  <c r="H196" i="4"/>
  <c r="F196" i="4"/>
  <c r="H195" i="4"/>
  <c r="F195" i="4"/>
  <c r="H194" i="4"/>
  <c r="F194" i="4"/>
  <c r="H193" i="4"/>
  <c r="F193" i="4"/>
  <c r="H192" i="4"/>
  <c r="F192" i="4"/>
  <c r="H191" i="4"/>
  <c r="F191" i="4"/>
  <c r="H190" i="4"/>
  <c r="F190" i="4"/>
  <c r="H189" i="4"/>
  <c r="F189" i="4"/>
  <c r="H188" i="4"/>
  <c r="F188" i="4"/>
  <c r="H187" i="4"/>
  <c r="F187" i="4"/>
  <c r="H186" i="4"/>
  <c r="F186" i="4"/>
  <c r="H185" i="4"/>
  <c r="F185" i="4"/>
  <c r="H184" i="4"/>
  <c r="F184" i="4"/>
  <c r="H183" i="4"/>
  <c r="F183" i="4"/>
  <c r="H182" i="4"/>
  <c r="F182" i="4"/>
  <c r="H181" i="4"/>
  <c r="F181" i="4"/>
  <c r="H180" i="4"/>
  <c r="F180" i="4"/>
  <c r="H179" i="4"/>
  <c r="F179" i="4"/>
  <c r="H178" i="4"/>
  <c r="F178" i="4"/>
  <c r="H177" i="4"/>
  <c r="F177" i="4"/>
  <c r="H176" i="4"/>
  <c r="F176" i="4"/>
  <c r="H175" i="4"/>
  <c r="F175" i="4"/>
  <c r="H174" i="4"/>
  <c r="F174" i="4"/>
  <c r="H173" i="4"/>
  <c r="F173" i="4"/>
  <c r="H172" i="4"/>
  <c r="F172" i="4"/>
  <c r="H171" i="4"/>
  <c r="F171" i="4"/>
  <c r="H170" i="4"/>
  <c r="F170" i="4"/>
  <c r="H169" i="4"/>
  <c r="F169" i="4"/>
  <c r="H168" i="4"/>
  <c r="F168" i="4"/>
  <c r="H167" i="4"/>
  <c r="F167" i="4"/>
  <c r="H166" i="4"/>
  <c r="F166" i="4"/>
  <c r="H165" i="4"/>
  <c r="F165" i="4"/>
  <c r="H164" i="4"/>
  <c r="F164" i="4"/>
  <c r="H163" i="4"/>
  <c r="F163" i="4"/>
  <c r="H162" i="4"/>
  <c r="F162" i="4"/>
  <c r="H161" i="4"/>
  <c r="F161" i="4"/>
  <c r="H160" i="4"/>
  <c r="F160" i="4"/>
  <c r="H159" i="4"/>
  <c r="F159" i="4"/>
  <c r="H158" i="4"/>
  <c r="F158" i="4"/>
  <c r="H157" i="4"/>
  <c r="F157" i="4"/>
  <c r="H156" i="4"/>
  <c r="F156" i="4"/>
  <c r="H155" i="4"/>
  <c r="F155" i="4"/>
  <c r="H154" i="4"/>
  <c r="F154" i="4"/>
  <c r="H153" i="4"/>
  <c r="F153" i="4"/>
  <c r="H152" i="4"/>
  <c r="F152" i="4"/>
  <c r="H151" i="4"/>
  <c r="F151" i="4"/>
  <c r="H150" i="4"/>
  <c r="F150" i="4"/>
  <c r="H149" i="4"/>
  <c r="F149" i="4"/>
  <c r="H148" i="4"/>
  <c r="F148" i="4"/>
  <c r="H147" i="4"/>
  <c r="F147" i="4"/>
  <c r="H146" i="4"/>
  <c r="F146" i="4"/>
  <c r="H145" i="4"/>
  <c r="F145" i="4"/>
  <c r="H144" i="4"/>
  <c r="F144" i="4"/>
  <c r="H143" i="4"/>
  <c r="F143" i="4"/>
  <c r="H142" i="4"/>
  <c r="F142" i="4"/>
  <c r="H141" i="4"/>
  <c r="F141" i="4"/>
  <c r="H140" i="4"/>
  <c r="F140" i="4"/>
  <c r="H139" i="4"/>
  <c r="F139" i="4"/>
  <c r="H138" i="4"/>
  <c r="F138" i="4"/>
  <c r="H137" i="4"/>
  <c r="F137" i="4"/>
  <c r="H136" i="4"/>
  <c r="F136" i="4"/>
  <c r="H135" i="4"/>
  <c r="F135" i="4"/>
  <c r="H134" i="4"/>
  <c r="F134" i="4"/>
  <c r="H133" i="4"/>
  <c r="F133" i="4"/>
  <c r="H132" i="4"/>
  <c r="F132" i="4"/>
  <c r="H131" i="4"/>
  <c r="F131" i="4"/>
  <c r="H130" i="4"/>
  <c r="F130" i="4"/>
  <c r="H129" i="4"/>
  <c r="F129" i="4"/>
  <c r="H128" i="4"/>
  <c r="F128" i="4"/>
  <c r="H127" i="4"/>
  <c r="F127" i="4"/>
  <c r="H126" i="4"/>
  <c r="F126" i="4"/>
  <c r="H125" i="4"/>
  <c r="F125" i="4"/>
  <c r="H124" i="4"/>
  <c r="F124" i="4"/>
  <c r="H123" i="4"/>
  <c r="F123" i="4"/>
  <c r="H122" i="4"/>
  <c r="F122" i="4"/>
  <c r="H121" i="4"/>
  <c r="F121" i="4"/>
  <c r="H120" i="4"/>
  <c r="F120" i="4"/>
  <c r="H119" i="4"/>
  <c r="F119" i="4"/>
  <c r="H118" i="4"/>
  <c r="F118" i="4"/>
  <c r="H117" i="4"/>
  <c r="F117" i="4"/>
  <c r="H116" i="4"/>
  <c r="F116" i="4"/>
  <c r="H115" i="4"/>
  <c r="F115" i="4"/>
  <c r="H114" i="4"/>
  <c r="F114" i="4"/>
  <c r="H113" i="4"/>
  <c r="F113" i="4"/>
  <c r="H112" i="4"/>
  <c r="F112" i="4"/>
  <c r="H111" i="4"/>
  <c r="F111" i="4"/>
  <c r="H110" i="4"/>
  <c r="F110" i="4"/>
  <c r="H109" i="4"/>
  <c r="F109" i="4"/>
  <c r="H108" i="4"/>
  <c r="F108" i="4"/>
  <c r="H107" i="4"/>
  <c r="F107" i="4"/>
  <c r="H106" i="4"/>
  <c r="F106" i="4"/>
  <c r="H105" i="4"/>
  <c r="F105" i="4"/>
  <c r="H104" i="4"/>
  <c r="F104" i="4"/>
  <c r="H103" i="4"/>
  <c r="F103" i="4"/>
  <c r="H102" i="4"/>
  <c r="F102" i="4"/>
  <c r="H101" i="4"/>
  <c r="F101" i="4"/>
  <c r="H100" i="4"/>
  <c r="F100" i="4"/>
  <c r="H99" i="4"/>
  <c r="F99" i="4"/>
  <c r="H98" i="4"/>
  <c r="F98" i="4"/>
  <c r="H97" i="4"/>
  <c r="F97" i="4"/>
  <c r="H96" i="4"/>
  <c r="F96" i="4"/>
  <c r="H95" i="4"/>
  <c r="F95" i="4"/>
  <c r="H94" i="4"/>
  <c r="F94" i="4"/>
  <c r="H93" i="4"/>
  <c r="F93" i="4"/>
  <c r="H92" i="4"/>
  <c r="F92" i="4"/>
  <c r="H91" i="4"/>
  <c r="F91" i="4"/>
  <c r="H90" i="4"/>
  <c r="F90" i="4"/>
  <c r="H89" i="4"/>
  <c r="F89" i="4"/>
  <c r="H88" i="4"/>
  <c r="F88" i="4"/>
  <c r="H87" i="4"/>
  <c r="F87" i="4"/>
  <c r="H86" i="4"/>
  <c r="F86" i="4"/>
  <c r="H85" i="4"/>
  <c r="F85" i="4"/>
  <c r="H84" i="4"/>
  <c r="F84" i="4"/>
  <c r="H83" i="4"/>
  <c r="F83" i="4"/>
  <c r="H82" i="4"/>
  <c r="F82" i="4"/>
  <c r="H81" i="4"/>
  <c r="F81" i="4"/>
  <c r="H80" i="4"/>
  <c r="F80" i="4"/>
  <c r="H79" i="4"/>
  <c r="F79" i="4"/>
  <c r="H78" i="4"/>
  <c r="F78" i="4"/>
  <c r="H77" i="4"/>
  <c r="F77" i="4"/>
  <c r="H76" i="4"/>
  <c r="F76" i="4"/>
  <c r="H75" i="4"/>
  <c r="F75" i="4"/>
  <c r="H74" i="4"/>
  <c r="F74" i="4"/>
  <c r="H73" i="4"/>
  <c r="F73" i="4"/>
  <c r="H72" i="4"/>
  <c r="F72" i="4"/>
  <c r="H71" i="4"/>
  <c r="F71" i="4"/>
  <c r="H70" i="4"/>
  <c r="F70" i="4"/>
  <c r="H69" i="4"/>
  <c r="F69" i="4"/>
  <c r="H68" i="4"/>
  <c r="F68" i="4"/>
  <c r="H67" i="4"/>
  <c r="F67" i="4"/>
  <c r="H66" i="4"/>
  <c r="F66" i="4"/>
  <c r="H65" i="4"/>
  <c r="F65" i="4"/>
  <c r="H64" i="4"/>
  <c r="F64" i="4"/>
  <c r="H63" i="4"/>
  <c r="F63" i="4"/>
  <c r="H62" i="4"/>
  <c r="F62" i="4"/>
  <c r="H61" i="4"/>
  <c r="F61" i="4"/>
  <c r="H60" i="4"/>
  <c r="F60" i="4"/>
  <c r="H59" i="4"/>
  <c r="F59" i="4"/>
  <c r="H58" i="4"/>
  <c r="F58" i="4"/>
  <c r="H57" i="4"/>
  <c r="F57" i="4"/>
  <c r="H56" i="4"/>
  <c r="F56" i="4"/>
  <c r="H55" i="4"/>
  <c r="F55" i="4"/>
  <c r="H54" i="4"/>
  <c r="F54" i="4"/>
  <c r="H53" i="4"/>
  <c r="F53" i="4"/>
  <c r="H52" i="4"/>
  <c r="F52" i="4"/>
  <c r="L51" i="4"/>
  <c r="J51" i="4"/>
  <c r="H51" i="4"/>
  <c r="F51" i="4"/>
  <c r="L50" i="4"/>
  <c r="J50" i="4"/>
  <c r="H50" i="4"/>
  <c r="F50" i="4"/>
  <c r="L49" i="4"/>
  <c r="J49" i="4"/>
  <c r="H49" i="4"/>
  <c r="F49" i="4"/>
  <c r="L48" i="4"/>
  <c r="J48" i="4"/>
  <c r="H48" i="4"/>
  <c r="F48" i="4"/>
  <c r="L47" i="4"/>
  <c r="J47" i="4"/>
  <c r="H47" i="4"/>
  <c r="F47" i="4"/>
  <c r="L46" i="4"/>
  <c r="J46" i="4"/>
  <c r="H46" i="4"/>
  <c r="F46" i="4"/>
  <c r="L45" i="4"/>
  <c r="J45" i="4"/>
  <c r="H45" i="4"/>
  <c r="F45" i="4"/>
  <c r="L44" i="4"/>
  <c r="J44" i="4"/>
  <c r="H44" i="4"/>
  <c r="F44" i="4"/>
  <c r="L43" i="4"/>
  <c r="J43" i="4"/>
  <c r="H43" i="4"/>
  <c r="F43" i="4"/>
  <c r="L42" i="4"/>
  <c r="J42" i="4"/>
  <c r="H42" i="4"/>
  <c r="F42" i="4"/>
  <c r="L41" i="4"/>
  <c r="J41" i="4"/>
  <c r="H41" i="4"/>
  <c r="F41" i="4"/>
  <c r="L40" i="4"/>
  <c r="J40" i="4"/>
  <c r="H40" i="4"/>
  <c r="F40" i="4"/>
  <c r="L39" i="4"/>
  <c r="J39" i="4"/>
  <c r="H39" i="4"/>
  <c r="F39" i="4"/>
  <c r="L38" i="4"/>
  <c r="J38" i="4"/>
  <c r="H38" i="4"/>
  <c r="F38" i="4"/>
  <c r="L37" i="4"/>
  <c r="J37" i="4"/>
  <c r="H37" i="4"/>
  <c r="F37" i="4"/>
  <c r="L36" i="4"/>
  <c r="J36" i="4"/>
  <c r="H36" i="4"/>
  <c r="F36" i="4"/>
  <c r="L35" i="4"/>
  <c r="J35" i="4"/>
  <c r="H35" i="4"/>
  <c r="F35" i="4"/>
  <c r="L34" i="4"/>
  <c r="J34" i="4"/>
  <c r="H34" i="4"/>
  <c r="F34" i="4"/>
  <c r="L33" i="4"/>
  <c r="J33" i="4"/>
  <c r="H33" i="4"/>
  <c r="F33" i="4"/>
  <c r="L32" i="4"/>
  <c r="J32" i="4"/>
  <c r="H32" i="4"/>
  <c r="F32" i="4"/>
  <c r="L31" i="4"/>
  <c r="J31" i="4"/>
  <c r="H31" i="4"/>
  <c r="F31" i="4"/>
  <c r="L30" i="4"/>
  <c r="J30" i="4"/>
  <c r="H30" i="4"/>
  <c r="F30" i="4"/>
  <c r="L29" i="4"/>
  <c r="J29" i="4"/>
  <c r="H29" i="4"/>
  <c r="F29" i="4"/>
  <c r="L28" i="4"/>
  <c r="J28" i="4"/>
  <c r="H28" i="4"/>
  <c r="F28" i="4"/>
  <c r="L27" i="4"/>
  <c r="J27" i="4"/>
  <c r="H27" i="4"/>
  <c r="F27" i="4"/>
  <c r="L26" i="4"/>
  <c r="J26" i="4"/>
  <c r="H26" i="4"/>
  <c r="F26" i="4"/>
  <c r="L25" i="4"/>
  <c r="J25" i="4"/>
  <c r="H25" i="4"/>
  <c r="F25" i="4"/>
  <c r="L24" i="4"/>
  <c r="J24" i="4"/>
  <c r="H24" i="4"/>
  <c r="F24" i="4"/>
  <c r="L23" i="4"/>
  <c r="J23" i="4"/>
  <c r="H23" i="4"/>
  <c r="F23" i="4"/>
  <c r="L22" i="4"/>
  <c r="J22" i="4"/>
  <c r="H22" i="4"/>
  <c r="F22" i="4"/>
  <c r="L21" i="4"/>
  <c r="J21" i="4"/>
  <c r="H21" i="4"/>
  <c r="F21" i="4"/>
  <c r="L20" i="4"/>
  <c r="J20" i="4"/>
  <c r="H20" i="4"/>
  <c r="F20" i="4"/>
  <c r="L19" i="4"/>
  <c r="J19" i="4"/>
  <c r="H19" i="4"/>
  <c r="F19" i="4"/>
  <c r="L18" i="4"/>
  <c r="J18" i="4"/>
  <c r="H18" i="4"/>
  <c r="F18" i="4"/>
  <c r="L17" i="4"/>
  <c r="J17" i="4"/>
  <c r="H17" i="4"/>
  <c r="F17" i="4"/>
  <c r="L16" i="4"/>
  <c r="J16" i="4"/>
  <c r="H16" i="4"/>
  <c r="F16" i="4"/>
  <c r="L15" i="4"/>
  <c r="J15" i="4"/>
  <c r="H15" i="4"/>
  <c r="F15" i="4"/>
  <c r="L14" i="4"/>
  <c r="J14" i="4"/>
  <c r="H14" i="4"/>
  <c r="F14" i="4"/>
  <c r="L13" i="4"/>
  <c r="J13" i="4"/>
  <c r="H13" i="4"/>
  <c r="F13" i="4"/>
  <c r="L12" i="4"/>
  <c r="J12" i="4"/>
  <c r="H12" i="4"/>
  <c r="F12" i="4"/>
  <c r="L11" i="4"/>
  <c r="J11" i="4"/>
  <c r="H11" i="4"/>
  <c r="F11" i="4"/>
  <c r="L10" i="4"/>
  <c r="J10" i="4"/>
  <c r="H10" i="4"/>
  <c r="F10" i="4"/>
  <c r="L9" i="4"/>
  <c r="J9" i="4"/>
  <c r="H9" i="4"/>
  <c r="F9" i="4"/>
  <c r="L8" i="4"/>
  <c r="J8" i="4"/>
  <c r="H8" i="4"/>
  <c r="F8" i="4"/>
  <c r="L7" i="4"/>
  <c r="J7" i="4"/>
  <c r="H7" i="4"/>
  <c r="F7" i="4"/>
  <c r="L6" i="4"/>
  <c r="J6" i="4"/>
  <c r="H6" i="4"/>
  <c r="F6" i="4"/>
  <c r="L5" i="4"/>
  <c r="J5" i="4"/>
  <c r="H5" i="4"/>
  <c r="F5" i="4"/>
  <c r="L4" i="4"/>
  <c r="J4" i="4"/>
  <c r="H4" i="4"/>
  <c r="F4" i="4"/>
  <c r="L3" i="4"/>
  <c r="J3" i="4"/>
  <c r="H3" i="4"/>
  <c r="F3" i="4"/>
  <c r="L2" i="4"/>
  <c r="J2" i="4"/>
  <c r="H2" i="4"/>
  <c r="F2" i="4"/>
  <c r="N3" i="3"/>
  <c r="O3" i="3"/>
  <c r="R2" i="3"/>
  <c r="R3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2" i="3"/>
  <c r="T9" i="1"/>
  <c r="S9" i="1"/>
  <c r="T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2" i="1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F260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H2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O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2" i="1"/>
  <c r="R10" i="1"/>
  <c r="R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2" i="1"/>
  <c r="R5" i="1"/>
  <c r="R4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3" i="1"/>
  <c r="I144" i="1"/>
  <c r="I145" i="1"/>
  <c r="I146" i="1"/>
  <c r="I148" i="1"/>
  <c r="I149" i="1"/>
  <c r="I150" i="1"/>
  <c r="I152" i="1"/>
  <c r="I15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2" i="1"/>
  <c r="I193" i="1"/>
  <c r="I194" i="1"/>
  <c r="I195" i="1"/>
  <c r="I196" i="1"/>
  <c r="I197" i="1"/>
  <c r="I198" i="1"/>
  <c r="I199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4" i="1"/>
  <c r="I345" i="1"/>
  <c r="I347" i="1"/>
  <c r="I348" i="1"/>
  <c r="I349" i="1"/>
  <c r="I350" i="1"/>
  <c r="I352" i="1"/>
  <c r="I353" i="1"/>
  <c r="I354" i="1"/>
  <c r="I355" i="1"/>
  <c r="I356" i="1"/>
  <c r="I358" i="1"/>
  <c r="I359" i="1"/>
  <c r="I360" i="1"/>
  <c r="I361" i="1"/>
  <c r="I362" i="1"/>
  <c r="I363" i="1"/>
  <c r="I364" i="1"/>
  <c r="I365" i="1"/>
  <c r="I366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7" i="1"/>
  <c r="I478" i="1"/>
  <c r="I479" i="1"/>
  <c r="I480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8" i="1"/>
  <c r="I569" i="1"/>
  <c r="I570" i="1"/>
  <c r="I571" i="1"/>
  <c r="I572" i="1"/>
  <c r="I573" i="1"/>
  <c r="I574" i="1"/>
  <c r="I575" i="1"/>
  <c r="I576" i="1"/>
  <c r="I578" i="1"/>
  <c r="I579" i="1"/>
  <c r="I580" i="1"/>
  <c r="I581" i="1"/>
  <c r="I582" i="1"/>
  <c r="I584" i="1"/>
  <c r="I585" i="1"/>
  <c r="I586" i="1"/>
  <c r="I587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4" i="1"/>
  <c r="I605" i="1"/>
  <c r="I606" i="1"/>
  <c r="I607" i="1"/>
  <c r="I608" i="1"/>
  <c r="I609" i="1"/>
  <c r="I610" i="1"/>
  <c r="I611" i="1"/>
  <c r="I612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4" i="1"/>
  <c r="I645" i="1"/>
  <c r="I646" i="1"/>
  <c r="I647" i="1"/>
  <c r="I648" i="1"/>
  <c r="I649" i="1"/>
  <c r="I3" i="1"/>
  <c r="I4" i="1"/>
  <c r="I5" i="1"/>
  <c r="I6" i="1"/>
  <c r="I7" i="1"/>
  <c r="I8" i="1"/>
  <c r="I9" i="1"/>
  <c r="I10" i="1"/>
  <c r="I11" i="1"/>
  <c r="I2" i="1"/>
  <c r="P31" i="11" l="1"/>
  <c r="Q31" i="11"/>
  <c r="O32" i="11"/>
  <c r="P32" i="11"/>
  <c r="O30" i="11"/>
  <c r="P30" i="11"/>
  <c r="O27" i="8"/>
  <c r="O28" i="8"/>
  <c r="O32" i="8"/>
  <c r="O33" i="8"/>
  <c r="P33" i="8"/>
  <c r="J3" i="5"/>
  <c r="K6" i="11"/>
  <c r="R8" i="11"/>
  <c r="R10" i="11" s="1"/>
  <c r="R24" i="11"/>
  <c r="T24" i="11" s="1"/>
  <c r="O25" i="11"/>
  <c r="P23" i="11"/>
  <c r="R23" i="11"/>
  <c r="T23" i="11" s="1"/>
  <c r="R22" i="11"/>
  <c r="T22" i="11" s="1"/>
  <c r="P22" i="11"/>
  <c r="P24" i="11"/>
  <c r="O9" i="11"/>
  <c r="K10" i="11"/>
  <c r="P9" i="11"/>
  <c r="O21" i="11"/>
  <c r="P21" i="11"/>
  <c r="O23" i="11"/>
  <c r="R21" i="11"/>
  <c r="O8" i="11"/>
  <c r="P8" i="11"/>
  <c r="O10" i="11"/>
  <c r="O22" i="11"/>
  <c r="O24" i="11"/>
  <c r="P22" i="9"/>
  <c r="J3" i="9"/>
  <c r="P24" i="9"/>
  <c r="T24" i="9"/>
  <c r="O23" i="9"/>
  <c r="J2" i="9"/>
  <c r="O9" i="9"/>
  <c r="Q9" i="9" s="1"/>
  <c r="R11" i="9"/>
  <c r="R10" i="9"/>
  <c r="T21" i="9"/>
  <c r="P23" i="9"/>
  <c r="Q23" i="9" s="1"/>
  <c r="O25" i="9"/>
  <c r="R23" i="9"/>
  <c r="R26" i="9" s="1"/>
  <c r="O8" i="9"/>
  <c r="P8" i="9"/>
  <c r="P11" i="9" s="1"/>
  <c r="O10" i="9"/>
  <c r="O21" i="9"/>
  <c r="O22" i="9"/>
  <c r="O24" i="9"/>
  <c r="Q24" i="9" s="1"/>
  <c r="P21" i="9"/>
  <c r="R9" i="8"/>
  <c r="R8" i="8"/>
  <c r="P9" i="8"/>
  <c r="R24" i="8"/>
  <c r="T24" i="8" s="1"/>
  <c r="R23" i="8"/>
  <c r="T23" i="8" s="1"/>
  <c r="K8" i="8"/>
  <c r="P22" i="8"/>
  <c r="P23" i="8"/>
  <c r="R21" i="8"/>
  <c r="P24" i="8"/>
  <c r="T22" i="8"/>
  <c r="O10" i="8"/>
  <c r="O8" i="8"/>
  <c r="P8" i="8"/>
  <c r="O22" i="8"/>
  <c r="Q22" i="8" s="1"/>
  <c r="O24" i="8"/>
  <c r="O9" i="8"/>
  <c r="Q9" i="8" s="1"/>
  <c r="O21" i="8"/>
  <c r="O23" i="8"/>
  <c r="O25" i="8"/>
  <c r="P21" i="8"/>
  <c r="O3" i="6"/>
  <c r="J11" i="6"/>
  <c r="N2" i="6"/>
  <c r="O2" i="6"/>
  <c r="K6" i="5"/>
  <c r="K8" i="5"/>
  <c r="O9" i="5"/>
  <c r="O25" i="5"/>
  <c r="K4" i="5"/>
  <c r="K10" i="5"/>
  <c r="P22" i="5"/>
  <c r="P23" i="5"/>
  <c r="R23" i="5"/>
  <c r="R22" i="5"/>
  <c r="P24" i="5"/>
  <c r="P21" i="5"/>
  <c r="R21" i="5"/>
  <c r="O21" i="5"/>
  <c r="O22" i="5"/>
  <c r="O23" i="5"/>
  <c r="O24" i="5"/>
  <c r="R24" i="5"/>
  <c r="O8" i="5"/>
  <c r="R9" i="5"/>
  <c r="O10" i="5"/>
  <c r="P9" i="5"/>
  <c r="Q9" i="5" s="1"/>
  <c r="P8" i="5"/>
  <c r="R8" i="5"/>
  <c r="J2" i="5"/>
  <c r="N2" i="4"/>
  <c r="S8" i="1"/>
  <c r="O3" i="2"/>
  <c r="N2" i="2"/>
  <c r="N3" i="2"/>
  <c r="R8" i="1"/>
  <c r="R3" i="1"/>
  <c r="J5" i="3"/>
  <c r="J13" i="3"/>
  <c r="J21" i="3"/>
  <c r="J29" i="3"/>
  <c r="J37" i="3"/>
  <c r="J45" i="3"/>
  <c r="H5" i="3"/>
  <c r="L5" i="3"/>
  <c r="H13" i="3"/>
  <c r="L13" i="3"/>
  <c r="H21" i="3"/>
  <c r="L21" i="3"/>
  <c r="H29" i="3"/>
  <c r="L29" i="3"/>
  <c r="H37" i="3"/>
  <c r="L37" i="3"/>
  <c r="H45" i="3"/>
  <c r="L45" i="3"/>
  <c r="J38" i="3"/>
  <c r="H6" i="3"/>
  <c r="L6" i="3"/>
  <c r="H38" i="3"/>
  <c r="L38" i="3"/>
  <c r="J14" i="3"/>
  <c r="J6" i="3"/>
  <c r="J22" i="3"/>
  <c r="J30" i="3"/>
  <c r="J46" i="3"/>
  <c r="H14" i="3"/>
  <c r="L14" i="3"/>
  <c r="H22" i="3"/>
  <c r="L22" i="3"/>
  <c r="H30" i="3"/>
  <c r="L30" i="3"/>
  <c r="H46" i="3"/>
  <c r="L46" i="3"/>
  <c r="J3" i="3"/>
  <c r="J19" i="3"/>
  <c r="J43" i="3"/>
  <c r="J23" i="3"/>
  <c r="J39" i="3"/>
  <c r="J47" i="3"/>
  <c r="H11" i="3"/>
  <c r="L11" i="3"/>
  <c r="H51" i="3"/>
  <c r="L51" i="3"/>
  <c r="J11" i="3"/>
  <c r="J31" i="3"/>
  <c r="H35" i="3"/>
  <c r="L35" i="3"/>
  <c r="J41" i="3"/>
  <c r="H33" i="3"/>
  <c r="L33" i="3"/>
  <c r="L23" i="3"/>
  <c r="H23" i="3"/>
  <c r="H7" i="3"/>
  <c r="L7" i="3"/>
  <c r="F2" i="3"/>
  <c r="N2" i="3" s="1"/>
  <c r="J7" i="3"/>
  <c r="J27" i="3"/>
  <c r="J51" i="3"/>
  <c r="H3" i="3"/>
  <c r="L3" i="3"/>
  <c r="H19" i="3"/>
  <c r="L19" i="3"/>
  <c r="H31" i="3"/>
  <c r="L31" i="3"/>
  <c r="H43" i="3"/>
  <c r="L43" i="3"/>
  <c r="J9" i="3"/>
  <c r="J25" i="3"/>
  <c r="J49" i="3"/>
  <c r="H17" i="3"/>
  <c r="L17" i="3"/>
  <c r="H41" i="3"/>
  <c r="L41" i="3"/>
  <c r="J2" i="3"/>
  <c r="J10" i="3"/>
  <c r="J18" i="3"/>
  <c r="J26" i="3"/>
  <c r="J34" i="3"/>
  <c r="J42" i="3"/>
  <c r="J50" i="3"/>
  <c r="H47" i="3"/>
  <c r="L47" i="3"/>
  <c r="J15" i="3"/>
  <c r="J35" i="3"/>
  <c r="H15" i="3"/>
  <c r="L15" i="3"/>
  <c r="H27" i="3"/>
  <c r="L27" i="3"/>
  <c r="H39" i="3"/>
  <c r="L39" i="3"/>
  <c r="J17" i="3"/>
  <c r="J33" i="3"/>
  <c r="H9" i="3"/>
  <c r="L9" i="3"/>
  <c r="H25" i="3"/>
  <c r="L25" i="3"/>
  <c r="H49" i="3"/>
  <c r="L49" i="3"/>
  <c r="J4" i="3"/>
  <c r="J8" i="3"/>
  <c r="J12" i="3"/>
  <c r="J16" i="3"/>
  <c r="J20" i="3"/>
  <c r="J24" i="3"/>
  <c r="J28" i="3"/>
  <c r="J32" i="3"/>
  <c r="J36" i="3"/>
  <c r="J40" i="3"/>
  <c r="J44" i="3"/>
  <c r="J48" i="3"/>
  <c r="H4" i="3"/>
  <c r="L4" i="3"/>
  <c r="H8" i="3"/>
  <c r="L8" i="3"/>
  <c r="H12" i="3"/>
  <c r="L12" i="3"/>
  <c r="H16" i="3"/>
  <c r="L16" i="3"/>
  <c r="H20" i="3"/>
  <c r="L20" i="3"/>
  <c r="L24" i="3"/>
  <c r="H28" i="3"/>
  <c r="L28" i="3"/>
  <c r="H32" i="3"/>
  <c r="L32" i="3"/>
  <c r="H36" i="3"/>
  <c r="L36" i="3"/>
  <c r="H40" i="3"/>
  <c r="L40" i="3"/>
  <c r="H44" i="3"/>
  <c r="L44" i="3"/>
  <c r="H48" i="3"/>
  <c r="L48" i="3"/>
  <c r="H2" i="3"/>
  <c r="L2" i="3"/>
  <c r="H10" i="3"/>
  <c r="L10" i="3"/>
  <c r="H18" i="3"/>
  <c r="L18" i="3"/>
  <c r="H26" i="3"/>
  <c r="L26" i="3"/>
  <c r="H34" i="3"/>
  <c r="L34" i="3"/>
  <c r="H42" i="3"/>
  <c r="L42" i="3"/>
  <c r="H50" i="3"/>
  <c r="L50" i="3"/>
  <c r="T23" i="5" l="1"/>
  <c r="T24" i="5"/>
  <c r="T22" i="5"/>
  <c r="T21" i="5"/>
  <c r="Q22" i="11"/>
  <c r="Q23" i="11"/>
  <c r="R11" i="11"/>
  <c r="Q24" i="11"/>
  <c r="Q9" i="11"/>
  <c r="Q21" i="11"/>
  <c r="Q8" i="11"/>
  <c r="R26" i="11"/>
  <c r="R25" i="11"/>
  <c r="T21" i="11"/>
  <c r="Q22" i="9"/>
  <c r="T23" i="9"/>
  <c r="Q8" i="9"/>
  <c r="Q11" i="9" s="1"/>
  <c r="O11" i="9"/>
  <c r="Q21" i="9"/>
  <c r="Q26" i="9" s="1"/>
  <c r="O26" i="9"/>
  <c r="R25" i="9"/>
  <c r="P26" i="9"/>
  <c r="Q24" i="8"/>
  <c r="R11" i="8"/>
  <c r="R10" i="8"/>
  <c r="R25" i="8"/>
  <c r="T21" i="8"/>
  <c r="R26" i="8"/>
  <c r="Q23" i="8"/>
  <c r="Q21" i="8"/>
  <c r="Q8" i="8"/>
  <c r="Q24" i="5"/>
  <c r="R11" i="5"/>
  <c r="R10" i="5"/>
  <c r="R26" i="5"/>
  <c r="R25" i="5"/>
  <c r="N31" i="5" s="1"/>
  <c r="Q22" i="5"/>
  <c r="Q21" i="5"/>
  <c r="Q23" i="5"/>
  <c r="Q8" i="5"/>
  <c r="O2" i="3"/>
  <c r="N33" i="5" l="1"/>
  <c r="Q33" i="5" s="1"/>
  <c r="N30" i="5"/>
  <c r="N32" i="5"/>
  <c r="Q32" i="5" s="1"/>
  <c r="P31" i="5"/>
  <c r="O31" i="5"/>
  <c r="P32" i="5"/>
  <c r="O30" i="5"/>
  <c r="O32" i="5"/>
  <c r="O33" i="5"/>
  <c r="Q31" i="5"/>
  <c r="P33" i="5"/>
  <c r="O26" i="5"/>
  <c r="Q30" i="5" l="1"/>
  <c r="Q26" i="5" s="1"/>
  <c r="P30" i="5"/>
  <c r="P26" i="5" s="1"/>
</calcChain>
</file>

<file path=xl/sharedStrings.xml><?xml version="1.0" encoding="utf-8"?>
<sst xmlns="http://schemas.openxmlformats.org/spreadsheetml/2006/main" count="38429" uniqueCount="921">
  <si>
    <t>coda_dataset/4910-Hacking-de-29034e38f10b5d732d36615d9be95a1f45ffff7880f58c6e48980f14b97bf555</t>
  </si>
  <si>
    <t>coda_dataset/5125-Hacking-en-b113c014b1df68b130ed368ff00a534f0153bb8533dd3e9ca97df6a42ddd792a</t>
  </si>
  <si>
    <t>coda_dataset/8417-Hacking-en-4cf67153ac83aec74c43b84554b50dfa244ee7f846b7db6f58b56cd2fd08bc13</t>
  </si>
  <si>
    <t>coda_dataset/8524-Hacking-en-33ed27bbc9ec15532e30b298b67f455b135c09edfb82dc01477c0b4c732360e3</t>
  </si>
  <si>
    <t>coda_dataset/8234-Hacking-en-8a849991548c6d731fce9fccd362493c84b345614e0f5e58d3c56e91e36837b0</t>
  </si>
  <si>
    <t>coda_dataset/416-Hacking-en-e52d6af5d6a95d91c848740568d388133368beb36d138a99218ad87fade9f948</t>
  </si>
  <si>
    <t>coda_dataset/8358-Hacking-en-ee5f53a830c7bd873868c5dbc0f78370d002340373da0680f5f28112311c0a51</t>
  </si>
  <si>
    <t>coda_dataset/4593-Hacking-en-2568e9c8040dadb10e48d547a711b9dc69a9bf2dd2350eae1bef371f49283592</t>
  </si>
  <si>
    <t>coda_dataset/8503-Hacking-en-30a2c247257982f5548e01feaaab15f8a44bca85f02c8f7bb901aa86def303ac</t>
  </si>
  <si>
    <t>coda_dataset/8310-Hacking-en-a075b101753a2a026dc800c02dbd095d9b7e6311c8524513cc471098a37bb6a9</t>
  </si>
  <si>
    <t>coda_dataset/4658-Hacking-en-9cd0b596c575d11bd492c1d03d030b0b9c9ad26ab434e153867f3d831f97c78a</t>
  </si>
  <si>
    <t>coda_dataset/8471-Hacking-en-23cb15cf0cc132db7cff999843b9ee3eb46410b9303434f1d284b7b0e8de5743</t>
  </si>
  <si>
    <t>coda_dataset/4718-Hacking-ru-a3e4f88005f4c257e507f366070e66297d97e95682e0c208ac03ed4284d5e1f2</t>
  </si>
  <si>
    <t>coda_dataset/866-Hacking-en-69f705f2c17be7a21246e08e5599efe779960ce25f725d19b271c5a6ca7f125a</t>
  </si>
  <si>
    <t>coda_dataset/4577-Hacking-en-d728dcdbe07ffc401065b8f4bbe8158223b813618218b05ef730305a89e6c097</t>
  </si>
  <si>
    <t>coda_dataset/8408-Hacking-en-9a25d3793ee823257025b53173ff51f0213156d567e9f260ad3587c81b0587d6</t>
  </si>
  <si>
    <t>coda_dataset/4642-Hacking-en-7c9fedaa53676fd635656b3db1cacff329f6b752df3b442d90abd4c6f0b68d0c</t>
  </si>
  <si>
    <t>coda_dataset/1596-Hacking-en-76a85b35b5a583b3284914d96712ec0f9b2d9eb84261bf71c245acf745fc12fe</t>
  </si>
  <si>
    <t>coda_dataset/1999-Hacking-en-4d7aac50263bc1b753398918e52c54004ff9bd8d0555677b130fae2c6f136cb3</t>
  </si>
  <si>
    <t>coda_dataset/8499-Hacking-en-61057f7bbcd3189b5981a94f628fef42739effd678861a1c358bee127376a23d</t>
  </si>
  <si>
    <t>coda_dataset/8268-Hacking-en-52db1a1a01287d12b59133aff7d809befb2e57ea3cab216c4a4c77e9fba73664</t>
  </si>
  <si>
    <t>coda_dataset/8242-Hacking-en-3a20bdeb5500a2868eb0ddaf7f736739ace60e2a575d8ae50dc94bb07c1669c5</t>
  </si>
  <si>
    <t>coda_dataset/8497-Hacking-en-7d65bf9d7b1c7f2496c0ef25c02421a9af8f2ce5b8cb8140f62042e1bd4c3919</t>
  </si>
  <si>
    <t>coda_dataset/9975-Hacking-en-23f7a132efe775466dc5cfe1a25019eb4696bb3e53bbee448ae3159d10588d6a</t>
  </si>
  <si>
    <t>coda_dataset/8363-Hacking-en-3f68e4e1344caf5b8ac3019f2d83fe0106a69284f9e6a5789cebfcb6d871854a</t>
  </si>
  <si>
    <t>coda_dataset/9983-Hacking-en-edb2d127abc127010b7409102749f36446c2feb0a348b37611bfbb3dd12d26e8</t>
  </si>
  <si>
    <t>coda_dataset/4625-Hacking-en-dc3823897f41abf9db538b7589db872fd9cb3fac0e2809baf68f1e79e51297e2</t>
  </si>
  <si>
    <t>coda_dataset/1868-Hacking-en-f37c6c937a298c69e2b4ce89cdf4593bcb1109fd9f8ded6a3de4696b3ec66875</t>
  </si>
  <si>
    <t>coda_dataset/8316-Hacking-en-9988f284725bfce1fbb8d64e602d373ce3498161c7b4de43e9f02d5c2946301f</t>
  </si>
  <si>
    <t>coda_dataset/8213-Hacking-en-5548021a8ece9b9ef967809882a7c9af8b73dcf8fc0100485a67811e376718ee</t>
  </si>
  <si>
    <t>coda_dataset/8333-Hacking-en-cb6a00acd69d52a7a8ed55cf95b8c56b5292935eec8c16b2bf58631fab108f26</t>
  </si>
  <si>
    <t>coda_dataset/8500-Hacking-en-bd92e4b1fedb2d34503e7d44161a65d74e744ec235b8cceef3cad28c97a7775e</t>
  </si>
  <si>
    <t>coda_dataset/8384-Hacking-en-20a132a570c4a55fa75e5cc0cf0cf7b8bb45af71ef2f80b632e5e624d3c2c3ba</t>
  </si>
  <si>
    <t>coda_dataset/8225-Hacking-en-b184f9a17b22814d0df13f27c10f2946d6a7aeabf40eb1e9955964be33fa5a8c</t>
  </si>
  <si>
    <t>coda_dataset/8205-Hacking-en-bf0e7831148b4f58bc0cc53a3fcf7919f3f36ba39daf948177b9d303d81b8951</t>
  </si>
  <si>
    <t>coda_dataset/4669-Hacking-en-4b8ff92288861c878596fc4316bf266bddd939216fa9010ae658691c23518fa8</t>
  </si>
  <si>
    <t>coda_dataset/4714-Hacking-en-e1ef6c77686dc4279a75058252149b8002292d795c76822a86e43f0fec4d82cc</t>
  </si>
  <si>
    <t>coda_dataset/4681-Hacking-en-d83dd04dfb0a4888a1d28a7d88358426803932d934af6188a604bc67bf23473c</t>
  </si>
  <si>
    <t>coda_dataset/8385-Hacking-en-8b7d372096bc2b2556620b980741df36f630c92c02c4785316a93ffe2b6e363e</t>
  </si>
  <si>
    <t>coda_dataset/8226-Hacking-en-25e06ea1e88336bb239adc9f07be6160501635f4bdac3c8b999b840388bb4ab1</t>
  </si>
  <si>
    <t>coda_dataset/8252-Hacking-en-40f92626b4719d5f90b0bd966f8f6b08a8cefb2df835203b6e9adbd14be20478</t>
  </si>
  <si>
    <t>coda_dataset/8220-Hacking-en-a9b4ca00e21922011e07db46a2611922790d9e099835262a1186185f9cb1bc90</t>
  </si>
  <si>
    <t>coda_dataset/2368-Hacking-en-f193d9ee4b17ec028c86280e398a3879bc1cfb0e498311b8a6c11209280b7ad9</t>
  </si>
  <si>
    <t>coda_dataset/8512-Hacking-en-ee7aacbe25096910fa026348ed835fa5c60a3c3f6c9e33831d4e092ebbe61022</t>
  </si>
  <si>
    <t>coda_dataset/8279-Hacking-en-51aa8d6869bba1a9a7e46bc191692fd484f4c03047064084441eac4e59ca8b39</t>
  </si>
  <si>
    <t>coda_dataset/9971-Hacking-en-d050c0b15b2bfc8710444d5079fd7739621e751c3cdec58cfab86c9b7389f2a7</t>
  </si>
  <si>
    <t>coda_dataset/8248-Hacking-en-46347fa804abbcc32c2e0aabeba7fb375a45c749662b277a22f6f146105d4b8c</t>
  </si>
  <si>
    <t>coda_dataset/4715-Hacking-en-062db5a615674cb9db215c5a4e6daceee4e800b4c85704d308485b292f920d7d</t>
  </si>
  <si>
    <t>coda_dataset/8429-Hacking-en-7a9f4758f6ff6573e5406287abbcf7f21f726cda495a174f25483c564104770a</t>
  </si>
  <si>
    <t>coda_dataset/4574-Hacking-en-6556ce30254a6e8bbc4a82b10593db9f5d3d74f4e8dfcfd30f0d842f550ecd6a</t>
  </si>
  <si>
    <t>coda_dataset/8513-Hacking-en-f9b8eb9db57c44347a786205c1581f6e5d8147e679162e24c998c0ab400e90b8</t>
  </si>
  <si>
    <t>coda_dataset/333-Hacking-en-7ca002e3e3faa7c56578e620c7b5bf1a84f81351156a9c1e726d364eaf2b0d6d</t>
  </si>
  <si>
    <t>coda_dataset/9984-Hacking-en-d00febefad10a2a8f4613d71449b997bcf2e4b0ed8790b4680d359e4eba1e1f8</t>
  </si>
  <si>
    <t>coda_dataset/9936-Hacking-en-3313c61e4daffe322c552f33eb066598b24523ebb0c29c7efb1ffdeffd5fbe17</t>
  </si>
  <si>
    <t>coda_dataset/8443-Hacking-en-37fad4b26fa891e1384138e6117f36e88e85157070c2c2a966d2316df9198f39</t>
  </si>
  <si>
    <t>coda_dataset/5239-Hacking-en-08fe72685eb31f5162e28a4d6dd5b798542787cd68a1c12cf6c8666e8dc37228</t>
  </si>
  <si>
    <t>coda_dataset/4599-Hacking-en-1da4827e499d613358680888794e3cb57edf8fdf42413b2f2b1d64878544b86c</t>
  </si>
  <si>
    <t>coda_dataset/8439-Hacking-en-3af7e22147795c19cc861c97c43008471014348a79cba7123977348d1fd9d1bf</t>
  </si>
  <si>
    <t>coda_dataset/9961-Hacking-en-b368dfe4501b7f13c9e41e97fce72cfbed0c0da2dcab031a361c37e1e90a9339</t>
  </si>
  <si>
    <t>coda_dataset/8405-Hacking-en-ded2ee57475e80e895a2cd236a8c6e2a47d692c3d42888a24184b9c117decfd8</t>
  </si>
  <si>
    <t>coda_dataset/4540-Hacking-en-2291ddf71c34219c84286e2db10b157fea4c0e26a5bd3d16454fc32aea48f25e</t>
  </si>
  <si>
    <t>coda_dataset/1814-Hacking-en-de3965d083626efaaf262d02b4178c07c9d8796ac144c92e4c22f8f5bccd028b</t>
  </si>
  <si>
    <t>coda_dataset/8410-Hacking-en-f41adf1ce901a5a5414940104e310140aff6cc7fbaae7e6a786ec6e22a83211e</t>
  </si>
  <si>
    <t>coda_dataset/1937-Hacking-en-d9342365bd2a7718367c0842281da9e2ca4acb81290c761517b87b2fd5888878</t>
  </si>
  <si>
    <t>coda_dataset/8473-Hacking-en-84daffd44c03cd3f3ab40db8598cf9fb68a7845a7d1091adaf297d1f3a865a7a</t>
  </si>
  <si>
    <t>coda_dataset/762-Hacking-en-236aa4c9a04697088e32fdee6742974ba265441a8a6382a45dac3e49a82d1f20</t>
  </si>
  <si>
    <t>coda_dataset/9962-Hacking-en-fdeb4f1f048b6fa3815d9a17255918fe2003038e56af2294a242a12cbf6b812b</t>
  </si>
  <si>
    <t>coda_dataset/8507-Hacking-en-6f9ed133b1e2724e8e8eea8361fa19020001885fa156442945d218bb9129bf47</t>
  </si>
  <si>
    <t>coda_dataset/8244-Hacking-en-aa9cfe10032f465722d18f326a06ec4f0acd2358c617c5c1bc615e16e7e8c334</t>
  </si>
  <si>
    <t>coda_dataset/4638-Hacking-en-ae8b8b6c5af1f973cf900d63d9789c3ff98ee6eee89fc6acb942ceff6690307a</t>
  </si>
  <si>
    <t>coda_dataset/8371-Hacking-en-a7cb9d8d177706fb90621924ecbd891e1d35c86a7679c3bd557dc4e58c6c0be1</t>
  </si>
  <si>
    <t>coda_dataset/4696-Hacking-en-5c931b74a6b613e8fcfe9d69924e94c38e040d9a25f43e68fe026b10b31e4bd4</t>
  </si>
  <si>
    <t>coda_dataset/8369-Hacking-en-24a6484a36fb4bf2d68e4b076b42ccfdd573480a3ae45bc12b1fb7ca7bfa233b</t>
  </si>
  <si>
    <t>coda_dataset/8212-Hacking-en-eeeb1440925792c3eae35d883fe70a66eacdb738fee456a49888b3f77aabdd93</t>
  </si>
  <si>
    <t>coda_dataset/8437-Hacking-en-e54d46e09211dd0ab023bc26cbff47a0ab756e2f489fa69ad46db935c638b4dd</t>
  </si>
  <si>
    <t>coda_dataset/2674-Hacking-en-8daad8c6a303c3ae69a1d370ad6856c0aa027b2e0c7380378289ac2b6277cf31</t>
  </si>
  <si>
    <t>coda_dataset/8295-Hacking-en-3cab7cdc209eb377a71c9f16d196acaf08ba98041cb73cdb0bc4b4d4c7f8a3f7</t>
  </si>
  <si>
    <t>coda_dataset/5083-Hacking-fr-a658acdad461795d65d8c2d2f42ca5e53454f25f1d92e11539d73f2dd2dabe64</t>
  </si>
  <si>
    <t>coda_dataset/5464-Hacking-en-17fd30008a90d2d0b4f0a70cdfe4c32344dcc787bce11e36f49012e15d67ef3d</t>
  </si>
  <si>
    <t>coda_dataset/8441-Hacking-en-4ec2d965ce8b185192173b648d9e525f9543db1f3c0373478f70898beb925c9f</t>
  </si>
  <si>
    <t>coda_dataset/8379-Hacking-en-dd6176d1de43acfe73a801cfe90c2d7f9ae9737aad82c9c0d2dbff1df3b02e08</t>
  </si>
  <si>
    <t>coda_dataset/8523-Hacking-en-5f1c9844ce710b38348fafeb768bf9bd94d98a66d10a70d269bbe680c24f8c81</t>
  </si>
  <si>
    <t>coda_dataset/4561-Hacking-en-4bc23539a13ad899866e2c1a0fa6e55e0e173b2be8a9f94e21fb173cc4372e98</t>
  </si>
  <si>
    <t>coda_dataset/4595-Hacking-en-3f6f68e8b63af7b114a65eedfee5006faa45e91e75f11e6343c7a7a2ec6f5f1f</t>
  </si>
  <si>
    <t>coda_dataset/8227-Hacking-en-004e9805625bf4774ab25424bf72caa2e07ec1ebb536472b0b9a1b152f33aff1</t>
  </si>
  <si>
    <t>coda_dataset/9945-Hacking-en-0f5264df39c7e8996ddcf0769b0a958848b8d7bb95048315d144f9185e624326</t>
  </si>
  <si>
    <t>coda_dataset/8426-Hacking-en-af22465a1c4247a6e309e3c554a7b9315861e8ea9708b55ab8c05cc22d6bd4ab</t>
  </si>
  <si>
    <t>coda_dataset/8270-Hacking-en-4d254cef375ac55227dddacabd0a0a3c3437ce2a4f4fa6ac6c0d6527191fe3df</t>
  </si>
  <si>
    <t>coda_dataset/535-Hacking-es-48dbded00c4495abe13d8dccdb6e956e96113d65f6024804c60ea08135b55d71</t>
  </si>
  <si>
    <t>coda_dataset/1550-Hacking-en-57433e1651d1d3f65fd4dc39d2dc50e3603e18216e9270074a34a0b457c26313</t>
  </si>
  <si>
    <t>coda_dataset/8286-Hacking-en-8d79932a6dcf85e283ec70499547da9dd42f7ce5da5a6319885745a7db01a589</t>
  </si>
  <si>
    <t>coda_dataset/4629-Hacking-en-6052e67a77234f9fd0945c06d27a6b49d9b1a0ce8e0451db6299376791a45c3f</t>
  </si>
  <si>
    <t>coda_dataset/4601-Hacking-en-9e9feb56781b4469d4a496e8e2a8f3a085a5732e756e13f2e8cf6aa04a712098</t>
  </si>
  <si>
    <t>coda_dataset/4611-Hacking-en-76cb4bdaceba3afc919fe184710dd0e8f3a343341ccb402662c6a73c88a688a2</t>
  </si>
  <si>
    <t>coda_dataset/4579-Hacking-fa-8acb0cde656d82b6fbd63c9bb017569750c280f193050f46047f4139aaf576d7</t>
  </si>
  <si>
    <t>coda_dataset/8327-Hacking-en-9026bb9aef28477c0d45b71bc51a986225b160d1b7b586e87a153b755b307f85</t>
  </si>
  <si>
    <t>coda_dataset/8531-Hacking-en-b8dbebeb68a914bfbc287e2e1dbc68cbb8b64f5989296337af767fbe21ce5759</t>
  </si>
  <si>
    <t>coda_dataset/45-Hacking-en-ea8401d4c697866b4c8081a799e698599875ab71a80069a233542841da5f179e</t>
  </si>
  <si>
    <t>coda_dataset/427-Hacking-en-1aac2f8c1df739c2e8161a202e5b42dde1448c70c58a97916b0093c6d0a9c80d</t>
  </si>
  <si>
    <t>coda_dataset/4569-Hacking-en-364a754aaa79a3fc18b2df13727f41f1a6ce736268bc8b53551be2dd003d459f</t>
  </si>
  <si>
    <t>coda_dataset/4708-Hacking-en-ad2ae4932c3911e1103f31f8ce26667153bf8a367da9fe987c5ca63c1101e2de</t>
  </si>
  <si>
    <t>coda_dataset/8395-Hacking-en-4a168b8620d48d4ed6e224c07b8b0e635dc6bb159d41775198dda6cdf73fdaf4</t>
  </si>
  <si>
    <t>coda_dataset/8340-Hacking-en-585a72a0d5ff06a6c6cd626d1c0160791967ee48d29f1ca141bfdf6167d23d2d</t>
  </si>
  <si>
    <t>coda_dataset/5071-Hacking-en-6e83f40bce31c4906b497da4109e2facabbc29197918dbf95140db7180a9bace</t>
  </si>
  <si>
    <t>coda_dataset/8247-Hacking-en-6903c953c3558b8034e4a47d10dda6108eff18434f186eb7ee2512b02686d5f8</t>
  </si>
  <si>
    <t>coda_dataset/8448-Hacking-en-7cb3cf306c7a25a43be66e70dabac4d6839c14a3fa72c1d8409b914d17b09db4</t>
  </si>
  <si>
    <t>coda_dataset/8198-Hacking-en-e1233af86889e9da2b7c9e3dcc0e8d342dfaede016f0ab45676b54bb8d1631c1</t>
  </si>
  <si>
    <t>coda_dataset/9932-Hacking-en-49f03a2c05a9ec0db780ec3d14e24ad130b25359605d2a750ee3df5c0fb762a2</t>
  </si>
  <si>
    <t>coda_dataset/4607-Hacking-en-6342682f55e8471a498b344f3236c78c9917bba6245c41e59c348f414fc311af</t>
  </si>
  <si>
    <t>coda_dataset/8498-Hacking-en-702c32224efd854fa753727f1a9870eaa555d5f84602cec95ebcef2a5756e41d</t>
  </si>
  <si>
    <t>coda_dataset/8519-Hacking-en-9b93abe946f4459f9192ed7302adfe4936a31087eeb78969c0711b72784d7628</t>
  </si>
  <si>
    <t>coda_dataset/8521-Hacking-en-2b73abc1f617f76344fec1d7f4d7529387a98d1d4c777b98a17506ec9f143bc8</t>
  </si>
  <si>
    <t>coda_dataset/4605-Hacking-en-108abcd90d7f16ffc7902e6159a6221038e214274d94575525cab93f751f08eb</t>
  </si>
  <si>
    <t>coda_dataset/8527-Hacking-en-1b828b1857a9ff12ab7ddd10f2e17c2b561349f76ee9aadaaf4c3cb5b46bf247</t>
  </si>
  <si>
    <t>coda_dataset/8520-Hacking-en-733d1bc3d9f98059117b3291d322f2b07f1fae6b23fc3199ef5ce025167cbe43</t>
  </si>
  <si>
    <t>coda_dataset/2257-Hacking-en-47cf9c32f05bbd1e101f1019ddbacf5c4b4985d0e2a7e422e1d9100ba63f7433</t>
  </si>
  <si>
    <t>coda_dataset/8249-Hacking-en-c90de904d9d6ad793512acf7164bcd4bfdb057da08aa149c3c6a042210c8c1ff</t>
  </si>
  <si>
    <t>coda_dataset/8317-Hacking-en-84516dca2523265035a4788a5e6e2cbc0fb8dbd51ce2136509e63337bf6abec5</t>
  </si>
  <si>
    <t>coda_dataset/2864-Hacking-en-1b558352e3bcba26805892206a17410beb0b500c6c85889109d3e963fed9901e</t>
  </si>
  <si>
    <t>coda_dataset/8495-Hacking-en-e154831d0307f2ac4aefff78ddbf546276ee030eaacc4c9437ea2c25cfa824f6</t>
  </si>
  <si>
    <t>coda_dataset/8444-Hacking-en-3149897619a126a917acadd95597681c809703930fed39edc7720cdd1655cac5</t>
  </si>
  <si>
    <t>coda_dataset/2064-Hacking-en-e62be468065228052d66030255c38cc09a5ed23c5f8522a4fd333259dd403b33</t>
  </si>
  <si>
    <t>coda_dataset/8479-Hacking-en-1dc53ac60b5f44941f7858daec0666e96ed5f292005f7a8bdfc94aff35b41a69</t>
  </si>
  <si>
    <t>coda_dataset/2369-Hacking-en-a233c745093c930fde4dfff25f9fbe1c7ac5c291c03e5b2574618c433723638a</t>
  </si>
  <si>
    <t>coda_dataset/4555-Hacking-en-100ac0bdf2a685ed9ba79795d1aa0b2a27d2adc183ffaa6f14a2103a8ab11b31</t>
  </si>
  <si>
    <t>coda_dataset/380-Hacking-en-b9901dafdf760905cd95299a368f4116f9ad1a83f37e6b2252360b593d200348</t>
  </si>
  <si>
    <t>coda_dataset/8199-Hacking-en-2ac9687d810bcf6c9cb5f739af1e5ba4a400bf2ea1b01c8acce8496c70f0804d</t>
  </si>
  <si>
    <t>coda_dataset/8356-Hacking-en-a076836d717ccc68168a1fdf1a381cb0214b6a0f24331f6b31fe77d65846e869</t>
  </si>
  <si>
    <t>coda_dataset/595-Hacking-en-6071d2bff5bb95b06b4706a7cecd0253732012648fcc06d3b8383f73cb9c5788</t>
  </si>
  <si>
    <t>coda_dataset/4678-Hacking-en-528a4fde35f2e323837251017111c595d8253dc0f8d8424d9c4319bc628e264d</t>
  </si>
  <si>
    <t>coda_dataset/8428-Hacking-en-3edefca163a34e1f35664902d0a1743da5c2951927fea0c4cd15c214c105e501</t>
  </si>
  <si>
    <t>coda_dataset/8264-Hacking-en-8624a4e3e265d843a822c086bf343453ccc812e07d46862b1627b10965be9287</t>
  </si>
  <si>
    <t>coda_dataset/523-Hacking-ru-b01ec3ae6663655c5e49f6943e68886814ba107c87874bba295c05a41c992550</t>
  </si>
  <si>
    <t>coda_dataset/8452-Hacking-en-48d24a92ba4198465c3aec278fb86080c3e5cd34ad863410f4cace7c1bf4902f</t>
  </si>
  <si>
    <t>coda_dataset/8276-Hacking-en-2d95764ab92b818c824a8252a6082fb20c48014392d555c36a55d97396008ce6</t>
  </si>
  <si>
    <t>coda_dataset/4615-Hacking-en-0a30aa94a47543d3f04ecd522240b212706e7adc1b1aaa6e9b5715d7374256e2</t>
  </si>
  <si>
    <t>coda_dataset/8229-Hacking-en-af7230f5022b8a9103cb28539013d96025fe0f072ee6971c817d34cc6420598c</t>
  </si>
  <si>
    <t>coda_dataset/4546-Hacking-en-7f07a37e11544170878ae8af973285347afac7eda7ee0f7314dff3fd3f17ecf1</t>
  </si>
  <si>
    <t>coda_dataset/8447-Hacking-en-4d420d34ecadc3b594cbc4181b256a27f928ae8458731f1f879b4c546c0c0967</t>
  </si>
  <si>
    <t>coda_dataset/4641-Hacking-en-2a2e41f7b1c5c9daff77c6ab9bc525645b733ce8b3682d3517da29a915566dca</t>
  </si>
  <si>
    <t>coda_dataset/276-Hacking-en-e487ce46651a5e5b31c84d5e9c387d23cc81eefe93dca19249481d7a7763ecbd</t>
  </si>
  <si>
    <t>coda_dataset/677-Hacking-en-0af026fe57f1f02f0a0759a318ea0a9187abb108a651e3f56acb55bf59a7240e</t>
  </si>
  <si>
    <t>coda_dataset/8236-Hacking-en-ec292b75d53753f09f91c190c0cd129b4b6823c3be0c5a6d24e652b4badadd27</t>
  </si>
  <si>
    <t>coda_dataset/9958-Hacking-en-32689dd740782570f6e3b82ea3867627c9845103c2873d57d8701f25cfad0634</t>
  </si>
  <si>
    <t>coda_dataset/8311-Hacking-en-906393cdff39f5e9c8745b5622a82071a0aabb401d83ce5c6e1809cd3ffc5722</t>
  </si>
  <si>
    <t>coda_dataset/4670-Hacking-en-ef9089f6d87fde0a98ddcd82760e77f0d229ff7fef5e8723393f7f233598c66f</t>
  </si>
  <si>
    <t>coda_dataset/8306-Hacking-en-019f18d230718846f354fc2e3cd82ca9a8dcc9d571c6d148bbc06639091962ed</t>
  </si>
  <si>
    <t>coda_dataset/8280-Hacking-en-d79c02bb4eb4bf71cfadfee70bb8c28134e9dbd9f294989ffa8d4473736a67ea</t>
  </si>
  <si>
    <t>coda_dataset/8239-Hacking-en-fa1928e33e06d67d72df6cb273d047a824f29357f944cc0a8455bca6f95271d9</t>
  </si>
  <si>
    <t>coda_dataset/1686-Hacking-en-ed78988f2fc167b63280b30569e0992aa6dc4d387350ca0c0b9373a018b6cf32</t>
  </si>
  <si>
    <t>coda_dataset/8455-Hacking-en-5d7b1c97846fdb526c04728657f11aec02a15f7b510a757376660d5fb620a5d4</t>
  </si>
  <si>
    <t>coda_dataset/8217-Hacking-en-4ba9da4fd08bf06338f0351775b4f4b150a335a123743483d6782f72594d692d</t>
  </si>
  <si>
    <t>coda_dataset/2531-Hacking-en-bb619e8940a76c666cd9ce1f842d69034dfc7cfdd02832c2f7ed8637eaa1e872</t>
  </si>
  <si>
    <t>coda_dataset/8480-Hacking-en-e83ab2a3550ee3a8dd30602b51998f4631f14e00bd8b3226995e05d9fffa25f1</t>
  </si>
  <si>
    <t>coda_dataset/9939-Hacking-en-4f01726f3dd146891c2eaaefa28820d44f029abf4af9d57a7121cd9fba75da1c</t>
  </si>
  <si>
    <t>coda_dataset/5407-Hacking-en-845ed09afb87a416139220030112a8504d2cfbcc3c997f4ad4b78ef76cb8568e</t>
  </si>
  <si>
    <t>coda_dataset/9980-Hacking-en-6a13e8d3c8a58ac2e362c10cb0c37d4426259262690ae07d4a6990a6cbd25f67</t>
  </si>
  <si>
    <t>coda_dataset/2698-Hacking-en-d646f88e21f6df7ab6fb4b71783fe251ff2a5d56c57acf2fd4d12042827b7582</t>
  </si>
  <si>
    <t>coda_dataset/8378-Hacking-en-e32b05d399e1f1f3ef8c986a3ed50274b74eab985fbf1bf5ace9cba280323f2e</t>
  </si>
  <si>
    <t>coda_dataset/949-Hacking-en-13992ed2a779f7769cb412919080a0a2194dc504055bbd2d5a0e474a3ced76a3</t>
  </si>
  <si>
    <t>coda_dataset/9951-Hacking-en-e60983ad3555ef91849c46c90bad575bf6272e54d76860b588c73d5d11ff5d23</t>
  </si>
  <si>
    <t>coda_dataset/9956-Hacking-en-2f612a50ecca7fc9f3281202aa87de670ae86525207848df63c0da8c464dfc05</t>
  </si>
  <si>
    <t>coda_dataset/8412-Hacking-en-3c1152226d4eab83492200c40ab8b13e9658b0ecdf7883c009dfa6e17df526a6</t>
  </si>
  <si>
    <t>coda_dataset/8269-Hacking-en-931616ea685f033c88d32152903620a4bfcd33d9bf6310c33fad16d794648837</t>
  </si>
  <si>
    <t>coda_dataset/1961-Hacking-en-28e914ec64efabcd6977ca789950735bdb3ec824fc94318d8061060d1f262ed4</t>
  </si>
  <si>
    <t>coda_dataset/8391-Hacking-en-e1b355653d213b6e51c966bd21bc81e98913b61dbccab3333dbdafc35abb5514</t>
  </si>
  <si>
    <t>coda_dataset/8431-Hacking-en-476b35ab9d5fc4a99e00268b505fd0680a21a2a3a7cc5cd696d5bcd37a6e63db</t>
  </si>
  <si>
    <t>coda_dataset/2338-Hacking-en-7861ccc3df1752f21091638206f62b44197f78f12f035fb01569505df0a5d362</t>
  </si>
  <si>
    <t>coda_dataset/2909-Hacking-en-61998778eb98d5c2525116e64baa23828ca1f8664b34b0394780b70170e816b0</t>
  </si>
  <si>
    <t>coda_dataset/8354-Hacking-en-4296d331d2a9dfbea23f1b85aec78c8e48f74a03c824778be86224ddb6be5cd7</t>
  </si>
  <si>
    <t>coda_dataset/8272-Hacking-en-15f789b06c1608e5a69808892e37d0bc6c4026a590be29cb33f5c9f4c1e079c1</t>
  </si>
  <si>
    <t>coda_dataset/1710-Hacking-en-8dfefe2425a87716beb2cb246fad1fecf7afed7b1c551bb4f9117690d500bc16</t>
  </si>
  <si>
    <t>coda_dataset/8312-Hacking-en-be8b9c9ac16e99d6635f1f771a71e98bb88de8f74029762c400fa584e4ae3600</t>
  </si>
  <si>
    <t>coda_dataset/1274-Hacking-en-2bd16a6a199567938f2c6140f172d2a049742aabf7e95adf6c2e3903d730ac38</t>
  </si>
  <si>
    <t>coda_dataset/8282-Hacking-en-ac61cce5393c5fbb294ba001fec4985647e2ad52af3b0e725fc3e0b1a19a8138</t>
  </si>
  <si>
    <t>coda_dataset/8514-Hacking-en-4c79a1e916e489c3da48dc3228a6c6d1b88918c57aaf7f63f6d5651abdd36f17</t>
  </si>
  <si>
    <t>coda_dataset/8346-Hacking-en-ed6c33cf73edde76becc546db279a25727a63b3367369a6b04a6bb79479a5018</t>
  </si>
  <si>
    <t>coda_dataset/8508-Hacking-en-48db6014ed66ca42cd30778aa573c37cae3e766d77656575c1cadd29f523ffe5</t>
  </si>
  <si>
    <t>coda_dataset/4684-Hacking-en-478aed8d6f0efbde4ab82e24a0b55d56d40f57064a69cc5d8237fd6b4ac10f91</t>
  </si>
  <si>
    <t>coda_dataset/8344-Hacking-en-5e721ffedce35189c3ba20ab077d64020ac06e99c3c05bdb518ebf7bc9bb8b6b</t>
  </si>
  <si>
    <t>coda_dataset/9976-Hacking-en-674f9b13e55582e51c708bda3e5668690c41769f4e63751308a247005a625590</t>
  </si>
  <si>
    <t>coda_dataset/9938-Hacking-en-61f563cb4001530398d18a993af9542cb63a0b66d29655eec3ae30eb64c31973</t>
  </si>
  <si>
    <t>coda_dataset/2542-Hacking-en-3750f6f0423b53bd5b72524f630010f34f51f8d850af16a0132e6060d182fbc9</t>
  </si>
  <si>
    <t>coda_dataset/4644-Hacking-en-5071ec58b2a86ac6d28a264ba48cd82c5f7e5581a66c16256fd04a46a61dcb55</t>
  </si>
  <si>
    <t>coda_dataset/8291-Hacking-en-cdcf1c06b6d0dc42b33d77f60e168b0f17886d876a033fd9e2984c1c668310f5</t>
  </si>
  <si>
    <t>coda_dataset/4600-Hacking-en-6d199bbac3be1f1ee837d00d4970660bab7360119c9d4fb54d963ce163978c64</t>
  </si>
  <si>
    <t>coda_dataset/8516-Hacking-en-4ac31154ba817b49cdb190e05b00d048c217242a0d6f6b7f4c55dad1e3a5b614</t>
  </si>
  <si>
    <t>coda_dataset/8483-Hacking-en-97d231453618772db69e65096c68db100ed4e2fe19850b46c8c14b9e60d00ef5</t>
  </si>
  <si>
    <t>coda_dataset/8399-Hacking-en-8daef0b1799ea4880459bce754ac2a29e387e36a1efd84dfe3dfa8d2379379cd</t>
  </si>
  <si>
    <t>coda_dataset/8246-Hacking-en-55e8823de1670efaaaedb61ee4c7327e69cc45cb01b75e5704e552b4bed4612e</t>
  </si>
  <si>
    <t>coda_dataset/8278-Hacking-en-9d768dde95d42831e2af787652950a133b3dedb23a83e7bd94bce7bdb7d19076</t>
  </si>
  <si>
    <t>coda_dataset/8303-Hacking-en-a41a8463342b72af4ef8536856665e5ce41720ca33e40eb8b0d342b9106b3821</t>
  </si>
  <si>
    <t>coda_dataset/4990-Hacking-en-5e39aaab336a054fb778f296f9da5e0662a7de5be09b887bd9341ebbd7a43f56</t>
  </si>
  <si>
    <t>coda_dataset/8328-Hacking-en-d1f9ba895c1d819635d72e28ef40dd62123c30814442213924ced791538e569f</t>
  </si>
  <si>
    <t>coda_dataset/8197-Hacking-en-277556b510d774d5875e0f623dff7e171be002015833af57d96aeb609e5714b4</t>
  </si>
  <si>
    <t>coda_dataset/8215-Hacking-en-4da1200da91f14e19b7a4979e7fbc45779046e10d0c9d9013caa6f14ec830fb6</t>
  </si>
  <si>
    <t>coda_dataset/8209-Hacking-en-177b56457604bece4e6c85e478c9815c336421c172b49e6d08f507cecad971c4</t>
  </si>
  <si>
    <t>coda_dataset/8529-Hacking-en-58d4ba252342bb834f2b0b823188cc1dd7c3eaeea23f30021b9f82d86233d213</t>
  </si>
  <si>
    <t>coda_dataset/8403-Hacking-en-2e138fa657c341b962d4f252c3c5ac4cfe6a489085ba1bca83dedc22cb7d5d08</t>
  </si>
  <si>
    <t>coda_dataset/8406-Hacking-en-d83d47b3c077c8d47c3d2aeff52b7b71537fe17d5d956dd5993c992a26b14109</t>
  </si>
  <si>
    <t>coda_dataset/1811-Hacking-en-d7491ed807174f77db6d17bc7a1fcf40fefc0e18d53e7f3bc4793ae0759ffe8a</t>
  </si>
  <si>
    <t>coda_dataset/8251-Hacking-en-675c693a2629de2ed4d06b781cb99292ef68413f5c4e06ba0c03a62c6a6b54e3</t>
  </si>
  <si>
    <t>coda_dataset/8532-Hacking-en-4528b2843dc44066b0b47e8f3060b91cc112f21c8fd77a25e984b309e6ad2821</t>
  </si>
  <si>
    <t>coda_dataset/9940-Hacking-en-e7b988e6b360c8a8ee3df63ddf9fbe30057eac8397a42a4f0238fe898174ca5c</t>
  </si>
  <si>
    <t>coda_dataset/8476-Hacking-en-be84ad31215414a5751bf1dcf208d6bec3e3b0a545821710bfcd8e31a25df4ee</t>
  </si>
  <si>
    <t>coda_dataset/1766-Hacking-ru-45289ce1081ec34d6b9c3cab7a0daf630d336c93fd240218309f51348363bce7</t>
  </si>
  <si>
    <t>coda_dataset/8238-Hacking-en-e61b3fab82e124dc3f5aa6677302e2cb530e08d224355e71f308629e22a55789</t>
  </si>
  <si>
    <t>coda_dataset/8366-Hacking-en-d97fe7833701da06b4962790bf058b17aadb0ac7eb6e10e50ce583d9385d0019</t>
  </si>
  <si>
    <t>coda_dataset/9969-Hacking-en-f3c1126663d84b9c079f404bdecda9a5525e7a52132cbe3a8311e70ca4086f10</t>
  </si>
  <si>
    <t>coda_dataset/4618-Hacking-en-db690a0b41025abd952970f981df78c87d451696ce2b8dc486438bc8e9ffcf99</t>
  </si>
  <si>
    <t>coda_dataset/8489-Hacking-en-372a0a515a8b5e25cd43441f1ae2b40782c7c5edbf03358551eee346d1f77a95</t>
  </si>
  <si>
    <t>coda_dataset/8271-Hacking-en-9e5bdc2d31c52c1841e1a9536fc7ac638d27be39d0e0dc50fbc55e368b131b47</t>
  </si>
  <si>
    <t>coda_dataset/4676-Hacking-en-71c9af7a22e2b9374987e48ceb18e37238c444226d859359ddc5f69384edca2a</t>
  </si>
  <si>
    <t>coda_dataset/8375-Hacking-en-b32412a4d0246a3a56b0ce964886b21c759aeb50e088826994f5b0164e948618</t>
  </si>
  <si>
    <t>coda_dataset/4631-Hacking-en-0317da41f29e21647b5787009fa0492e1364e5d6147e555395f2cc91856ecb6a</t>
  </si>
  <si>
    <t>coda_dataset/8381-Hacking-en-4bd25379c1833cb9c504eaece404362f3828811c575a4ff8d94c41a064131408</t>
  </si>
  <si>
    <t>coda_dataset/2320-Hacking-en-f176867ff471bbbcdd231502d1a855def08e1fed14fd3759d7da91c3df73d4de</t>
  </si>
  <si>
    <t>coda_dataset/8207-Hacking-en-334489f2b385780a39bfb5651645f93e6dd94c34f941edf001be56960166f9fa</t>
  </si>
  <si>
    <t>coda_dataset/9941-Hacking-en-730df3969b88ad0792f2b4e04840bbd6a7a0c4b73d60c72fd8f7ac1dc9dc0807</t>
  </si>
  <si>
    <t>coda_dataset/8361-Hacking-en-a5919e0d1a58a2bc669eeab4dd08bb4c56a190b02f62167b352a3faefe5cf118</t>
  </si>
  <si>
    <t>coda_dataset/8418-Hacking-en-d173a1db7a7356e3e4dd7a84a025ae24772b79d0fe2d5d467f04f516a8f6f75b</t>
  </si>
  <si>
    <t>coda_dataset/4610-Hacking-en-0191bd6b2033b2fe03c5ab2e7da3fef742ea33120e685314791b11d5ba67e089</t>
  </si>
  <si>
    <t>coda_dataset/8496-Hacking-en-bec460732deff7dc2a77a4d9be3b3e91cdc2e3fd154b19234da7b9c65167fbf5</t>
  </si>
  <si>
    <t>coda_dataset/2645-Hacking-en-52596773d2edc5dd324626c6f1ec277e62477b1a2af9daee3ade8c33f2bc782c</t>
  </si>
  <si>
    <t>coda_dataset/5497-Hacking-de-e086f85e8922d4f30feebafd2ea71a216248e201026be2ed5df76bce562b28b6</t>
  </si>
  <si>
    <t>coda_dataset/8434-Hacking-en-c3f0d8fb6227950cfac38a801adee02e6a312d615fc6ca7ef396ac613f02aff5</t>
  </si>
  <si>
    <t>coda_dataset/4651-Hacking-es-10ee0a07b28baaafb3416a95b39e35acb53a31d3a45e858f629c2883c06449a5</t>
  </si>
  <si>
    <t>coda_dataset/8281-Hacking-en-2f234ef6513558a24b492f8a96ffd1edad3ee8a68c2f9f0039f93daf0f35c219</t>
  </si>
  <si>
    <t>coda_dataset/8359-Hacking-en-3ca07468b74f62d5c0130c44da12854167f32dee1670e3c8e66e5f6974bf5eea</t>
  </si>
  <si>
    <t>coda_dataset/8277-Hacking-en-72d0921c04af149ed897d18b7a7714701b84a4f94b37c8093aeebc6e9203c8b4</t>
  </si>
  <si>
    <t>coda_dataset/8533-Hacking-en-b6b3c40c3768a09118da80830b6326d302a79595a801ebab9ee7249feacaa83a</t>
  </si>
  <si>
    <t>coda_dataset/8347-Hacking-en-33fdb345b0bdd5f36fc64d9f68a837c37ea3c85902fb89aa6c0f24cd783848f6</t>
  </si>
  <si>
    <t>coda_dataset/8432-Hacking-en-b4f990e87dd759ffa72e07bf247d1b37adce3e46ce07fdff5ca961a07b31b730</t>
  </si>
  <si>
    <t>coda_dataset/8494-Hacking-en-29043733b44d1a5dbee3a6dae732c6cd7ea8516fac38136104776ad39e877441</t>
  </si>
  <si>
    <t>coda_dataset/8501-Hacking-en-60aa482aa22bd005ae222e4fddd0070fe574cfc1643045b4c0dcacf1e32e398a</t>
  </si>
  <si>
    <t>coda_dataset/8203-Hacking-en-be0a2db0b3d9242dd5f9011a2286a22f6ce28ac3745b33045a27a156a10da1e3</t>
  </si>
  <si>
    <t>coda_dataset/8218-Hacking-en-c8907e86a8313a4957307f2303c3185b0932a26dd0b732f063cf9435075a37a9</t>
  </si>
  <si>
    <t>coda_dataset/8195-Hacking-en-6da51d8621d49395e92818341b12000fd346ea7347b1ce6b338256403ae369f8</t>
  </si>
  <si>
    <t>coda_dataset/8335-Hacking-en-06475369471a40d54f7340b39a31fc4b22328c3ab6f534c69f0106220c40b89f</t>
  </si>
  <si>
    <t>coda_dataset/4701-Hacking-en-600fac63423c43f1ed6c3372ca739e8a90e42485e2ea8d4688978be556b56287</t>
  </si>
  <si>
    <t>coda_dataset/8326-Hacking-en-670a4c27ed9390c4585547e3090877a1214f06bef5504c151c5179dc960d2b7a</t>
  </si>
  <si>
    <t>coda_dataset/8325-Hacking-en-1e36f417b16d0fb9282557b767b145f0fd55b3762e79900fc273746153fd0e9d</t>
  </si>
  <si>
    <t>coda_dataset/9943-Hacking-en-b54c1f09c5c492df44a3d1563b97862f53a52e8829bc576770fd3e368deacc27</t>
  </si>
  <si>
    <t>coda_dataset/8254-Hacking-en-3bab7d22ca403d44a6ec361dd068f1b66d8c85e4795465addccb551d58d17759</t>
  </si>
  <si>
    <t>coda_dataset/4637-Hacking-en-1a5dd1fb074a7a5d511e71204769e9a7a43b81d80e6beeaa97276054a3625345</t>
  </si>
  <si>
    <t>coda_dataset/8240-Hacking-en-85cd4cac0f8bf5ddbed391f1ba823f5a971cc3c8c0463fec5ece233ce51219b8</t>
  </si>
  <si>
    <t>coda_dataset/4717-Hacking-en-6719ce30ab1d6cf4ddae65145067d46569927849a83e23c2d058924536c829b1</t>
  </si>
  <si>
    <t>coda_dataset/8505-Hacking-en-b99f03494ef4c7f5a9ff37176866e23ee5df8d4b3d6dfaa194d2ff441db134af</t>
  </si>
  <si>
    <t>coda_dataset/4720-Hacking-en-b88b65f113a41c05fee07ad2c3b78c376f106d54e6ad929a310a51b6a9820b68</t>
  </si>
  <si>
    <t>coda_dataset/8411-Hacking-en-09049d3740cf68b65d0a028b8ff883c3d9fa905ab9ebb99f1d5bb3125ea21c49</t>
  </si>
  <si>
    <t>coda_dataset/1500-Hacking-en-33cae17bc27fb2278a5e0a22c4b82ac9e6b51696827a66cee35c4d9fc8478e50</t>
  </si>
  <si>
    <t>coda_dataset/4570-Hacking-en-aec2c8e04c4ccbe4a45bf54b8585cf272e58eaa2b18281cd93d32db2a9d63cae</t>
  </si>
  <si>
    <t>coda_dataset/9968-Hacking-en-84baed09ed1592243403ba18341f7ca89959b9ca7fad533d1e38e450973aab6e</t>
  </si>
  <si>
    <t>coda_dataset/9977-Hacking-en-5352afe5c73f5be586850d52c201735157573eb23e9753276d294273187bf68a</t>
  </si>
  <si>
    <t>coda_dataset/8349-Hacking-en-3b9737f1494fa0e0c79bb5f0b81275ac24ddaccbe52b1cc29cd096fa58f287b1</t>
  </si>
  <si>
    <t>coda_dataset/8210-Hacking-en-1d1bf7b186aed8c9a6e5ffbb8b20aea36cb4386c3e366456fb52b1e8a0cdd294</t>
  </si>
  <si>
    <t>coda_dataset/8320-Hacking-en-82c332cbf8370cb5f4d16ff29d2f3682f1540be8841e00f75dcc019c21a87520</t>
  </si>
  <si>
    <t>coda_dataset/8492-Hacking-en-95c156571c4675d89b2ef15ad1c30640308a9bd1788e47fc7ddc00277ebf6e8d</t>
  </si>
  <si>
    <t>coda_dataset/4551-Hacking-en-1780e3b868aa0d8172aceb4f63b67d288d26e6df2f3b2d97e8129a21d6efee1b</t>
  </si>
  <si>
    <t>coda_dataset/5054-Hacking-en-6881eb45b700e77af1e8582833ab1610b3525c56280f829fb7b766760e0157e9</t>
  </si>
  <si>
    <t>coda_dataset/8454-Hacking-en-d736609f32bc499897d43bbdd99699b06ddd72ec53bd1105a55d6dd902813ae9</t>
  </si>
  <si>
    <t>coda_dataset/8388-Hacking-en-1e97745a6bb095a0114cb9166207b2eee4b1e18d5696294d692eb64b2f949af5</t>
  </si>
  <si>
    <t>coda_dataset/5454-Hacking-en-5950608a54eafa21ece7b12f87f492d91a2586304752bee96802f48c8166ead5</t>
  </si>
  <si>
    <t>coda_dataset/2768-Hacking-en-977079bc9ddf2018206487b69cc8faee8085f482858a84aa30dfb625e90556af</t>
  </si>
  <si>
    <t>coda_dataset/5515-Hacking-es-4f84ac561efe2ab49caa0e5cbaea2f76292194278fb2ec58e09013a208d741fc</t>
  </si>
  <si>
    <t>coda_dataset/9966-Hacking-en-b1981eed34a77128b98755e0ac85239b3915d6e2df007990887f7cec6bb4c0c5</t>
  </si>
  <si>
    <t>coda_dataset/4664-Hacking-es-cb6829441fdd32cf476379db9e03706011776f63ee1e7fe9a67cec5a351c6740</t>
  </si>
  <si>
    <t>coda_dataset/8322-Hacking-en-992567f98186598553ff2b989dee85780ac227ded919024132c4d97b427451b3</t>
  </si>
  <si>
    <t>coda_dataset/8438-Hacking-en-9eefca3c379f1a346d52a1082335314f69e82226f8a81a6e057834fe749aab44</t>
  </si>
  <si>
    <t>coda_dataset/3013-Hacking-en-a28860f9e9867f5bdfca1d9bcba989b38dc3b2be8112a8a9eaa665acec254523</t>
  </si>
  <si>
    <t>coda_dataset/9959-Hacking-en-ec69964d2a715ff17f866b484f49b698b262635af4571452a7f3572a4330e706</t>
  </si>
  <si>
    <t>coda_dataset/4687-Hacking-en-1aa55980cf16368acfdb104326152c6d74b1b33abb79e7d7f98d3c64435cc8bf</t>
  </si>
  <si>
    <t>coda_dataset/8373-Hacking-en-2e16c0d76095eeefc60d2f34a24cde475303ca44036fd21530ef51837c041944</t>
  </si>
  <si>
    <t>coda_dataset/8290-Hacking-en-5fbc2b464958977367329b70554c4bd1a30cfd84336706b84789bbb63d2e7549</t>
  </si>
  <si>
    <t>coda_dataset/8466-Hacking-en-7f8b0af323b1ae51a49b05fbbd9c8c0cdeaa9b870f62858084bfe84180cd1172</t>
  </si>
  <si>
    <t>coda_dataset/9947-Hacking-en-a761788e4ec6f6905290dcd71f661fc6c4e8994530d3ca05ec8058d49bcdf362</t>
  </si>
  <si>
    <t>coda_dataset/5342-Hacking-en-164bcffa1646e924d8fbe0275b359a4699f8ad75dccf1e4e8c114efce997ad3e</t>
  </si>
  <si>
    <t>coda_dataset/8402-Hacking-en-7b91278f03241aa940e96d5de800b8e9152da40e01d610adaf3e43f623390c48</t>
  </si>
  <si>
    <t>coda_dataset/9934-Hacking-en-cedf85c251db25b75b2282e9b07810d152dbef846a76d25e8d2575b272cd595a</t>
  </si>
  <si>
    <t>coda_dataset/2420-Hacking-en-3b640a1b07c4165fe731af45c8fde2a979cc0a1bceb0c9671efecb7746a3b11d</t>
  </si>
  <si>
    <t>coda_dataset/9944-Hacking-en-9a3fb0ef3e1837c4119b9e6b7cdbda67ac2ad761d648bdef75cd15b40bc8f4a8</t>
  </si>
  <si>
    <t>coda_dataset/8261-Hacking-en-33a1ca964673d0db7af21d7db4d94211dbed8bd9e2f6f57e308943347cc830fc</t>
  </si>
  <si>
    <t>coda_dataset/8259-Hacking-en-f0ae1d1d72d00a2bfb378ad0b440641bee31d3f4f86cddde05058f1672976198</t>
  </si>
  <si>
    <t>coda_dataset/8465-Hacking-en-6ce94b8ed0836f8778bf4c90d78935b98aba4d5a581796394a06cfe219cfcf08</t>
  </si>
  <si>
    <t>coda_dataset/8256-Hacking-en-2f1559492bea172f81785c2cff9eb35d10e504dc948184d662e37b613384a5c4</t>
  </si>
  <si>
    <t>coda_dataset/8289-Hacking-en-1a3639c5928efdba0c30645a29da4f55ce7f5198e36f9741b2db5c62afab528b</t>
  </si>
  <si>
    <t>coda_dataset/8462-Hacking-en-d94527514f509504a493b84159288e0bc40507811c9f5b786627f490b5b87f74</t>
  </si>
  <si>
    <t>coda_dataset/8504-Hacking-en-d1a71aa7ce453f4242c22f8d3e151b5c829e028f306d05da609bee7117793f15</t>
  </si>
  <si>
    <t>coda_dataset/2753-Hacking-en-8619af36839113dbdba9dfd9f28ba2bdd996a878452f78dfe68825b74f8c04ae</t>
  </si>
  <si>
    <t>coda_dataset/4627-Hacking-en-82c5ac38d15867b7f6af4eae999535373db0e1ee9f4409f292f104e6e519f87d</t>
  </si>
  <si>
    <t>coda_dataset/4683-Hacking-en-22bbf227e1abd7058415f4c063d2273326a7a5d6924d8ee13dc66c814173ea69</t>
  </si>
  <si>
    <t>coda_dataset/4692-Hacking-en-7baf7c88613a4d96f0ea3f8ccbfdfa1f5b842d1329890e5542a1f1d6140c5c01</t>
  </si>
  <si>
    <t>coda_dataset/8390-Hacking-en-8f48adab4cd8bd585dfadf88200455dea7df922a61150f7a9f283d586c031e10</t>
  </si>
  <si>
    <t>coda_dataset/8464-Hacking-en-cca7b3106c408124a14222000dcd0298cf01850110e7a671a0a2546dcea7779d</t>
  </si>
  <si>
    <t>coda_dataset/8351-Hacking-en-c9112e45ae0bccab058a01c03c83a0ecb2f5e80d7a0300b1270db880ba0b5e03</t>
  </si>
  <si>
    <t>coda_dataset/4548-Hacking-en-c8d877eb8e41a490b9dcb65c75f1c6eb12b3200518d40367604e2b223afc4821</t>
  </si>
  <si>
    <t>coda_dataset/8355-Hacking-en-debf94dcf0d97d8f792f09549822162db7170451d1f35d3314973ba02bd49d81</t>
  </si>
  <si>
    <t>coda_dataset/532-Hacking-en-7533f91da92a284a4485f7f72de387edc4500c8e9e7cd9cea82fe62ad4b69bd3</t>
  </si>
  <si>
    <t>coda_dataset/4704-Hacking-en-2b139f5a7e1f1b61e277cff44cec7f441e4e01a0c4570a31ef83833419b5ab64</t>
  </si>
  <si>
    <t>coda_dataset/4645-Hacking-en-afdd7fd1dfc006bf5286710f60c202eb39645a47ab9af11620b9b0cb8234fbd0</t>
  </si>
  <si>
    <t>coda_dataset/8296-Hacking-en-54217491bd1416915eaa62b57d866b1c761094aedfbc990ab667d73190cdfd4f</t>
  </si>
  <si>
    <t>coda_dataset/8442-Hacking-en-76248d964908e838b3733aad944b6ce4a6677dc8d7c58caefc2d49ec777ece44</t>
  </si>
  <si>
    <t>coda_dataset/8463-Hacking-en-9f0a3059e474ff5d951f335a6b1b96e2ef1dc600eeca09f7067c8d9c0388a90e</t>
  </si>
  <si>
    <t>coda_dataset/5629-Hacking-en-84e4867cfe093a18e53cf4789a769f34a2437486fc88f9533dea8d7848f25422</t>
  </si>
  <si>
    <t>coda_dataset/4690-Hacking-en-b8a93277334ca38f0c762753aaa44b7e2d80c3c9b787d80fec2f32767dfcda05</t>
  </si>
  <si>
    <t>coda_dataset/2374-Hacking-en-be588e1762e4855f726658791dfff810ac443fc75de8f0861c3fbdd037237c2c</t>
  </si>
  <si>
    <t>coda_dataset/8468-Hacking-en-77e9fd67dec4409fd0cae1839f150201747f767cad2eded913c47ebc0746d794</t>
  </si>
  <si>
    <t>coda_dataset/8478-Hacking-en-b5066eec855c7dcd38a6c3e6af30377ae0c0c01b6101f19ff0159d8b713a7879</t>
  </si>
  <si>
    <t>coda_dataset/4662-Hacking-en-7a02ba0fb524fb97c0967f5797d0f5b9757017391d47e2ab928105388bdad2fc</t>
  </si>
  <si>
    <t>coda_dataset/8461-Hacking-en-ed314979734bf368dcca47f4cc91571497d5f277a8e8b9506798a5f8093ff8dc</t>
  </si>
  <si>
    <t>coda_dataset/4603-Hacking-en-215ff754f48e4a2efcea5ec59c8eb581aa8f6f8bfd6b125c9790b3fe293d740c</t>
  </si>
  <si>
    <t>coda_dataset/1131-Hacking-en-878cb5f3ddb664ba458fe9f583b3b17c93e34cfba0bbeb8048d35d29b9f9d903</t>
  </si>
  <si>
    <t>coda_dataset/8245-Hacking-en-b57e9f6d27ab2b4740a2b9d135c3e182a9e71343474d194497cbb267cd027f4b</t>
  </si>
  <si>
    <t>coda_dataset/8389-Hacking-en-010d3a4309bd81578e81d4d9ec913cfc1ac77ad165f551cb1f9f88886f5295c3</t>
  </si>
  <si>
    <t>coda_dataset/767-Hacking-en-3c09422c078c44bea9d51e1d673ff3ce5067c7e9ca8f5e00f238ebc51df5146c</t>
  </si>
  <si>
    <t>coda_dataset/8419-Hacking-en-ae6939a58047773c16b152d7ef41f966055cdf03bc9b010b3e388606a3650d33</t>
  </si>
  <si>
    <t>coda_dataset/8292-Hacking-en-d0665da1889270388e3380a1f6b24d027e7b8aa40e33375add59fb9ded7523e5</t>
  </si>
  <si>
    <t>coda_dataset/4608-Hacking-en-3bc6d72aedd2906c8b3f8407a469f022cef5ecd3c7c51b32d66c7e1134a971b4</t>
  </si>
  <si>
    <t>coda_dataset/8430-Hacking-en-e4705dbc1d3c239bd2389aa344b5e75416eae3cb99a4a5b96bbfc689077b0e5d</t>
  </si>
  <si>
    <t>coda_dataset/4590-Hacking-fr-5117db39bdc2d6706adb70ffc498c815f173c9eeb47b243602351683dece4bcf</t>
  </si>
  <si>
    <t>coda_dataset/4635-Hacking-en-129178d47cd7d9fd57948badd77dbb41c506396149ede690910917ce631282e0</t>
  </si>
  <si>
    <t>coda_dataset/8511-Hacking-en-8eebaaef5f1a17919095d24d36943fdbd00bd16d6e79ecc520d5bd944b7766b0</t>
  </si>
  <si>
    <t>coda_dataset/2782-Hacking-fr-0fb6569ee90869351ac8223dceb5c28ad64e560aea5e76564a7bbd73be21ed9b</t>
  </si>
  <si>
    <t>coda_dataset/8352-Hacking-en-9df3ba94d3ef2f420c1396cad59392a790ee7703f30f2686cca36e21e97a5c5c</t>
  </si>
  <si>
    <t>coda_dataset/8257-Hacking-en-660261f16fb711c493cafd316a3e326d4346f0fd8fc4f5c5d9144aa78c5aa166</t>
  </si>
  <si>
    <t>coda_dataset/9979-Hacking-en-cec212497a9d09fab992e546d3c2ee5578083c3fb4d3c026f9610238bd18b1ed</t>
  </si>
  <si>
    <t>coda_dataset/8299-Hacking-en-97339d4e2dfcb4f7d7a35595d2212d5658e7dd7f46b23fa2ef389f7a4297ce40</t>
  </si>
  <si>
    <t>coda_dataset/4706-Hacking-en-7f87a18f1f3540efaf52056789e264faaf4fe6bcff0e6be25be9e21dc6fd3e82</t>
  </si>
  <si>
    <t>coda_dataset/8397-Hacking-en-a0c162c36546c5aef5997d644f2881be193a5ee221f05d44868307f377038e60</t>
  </si>
  <si>
    <t>coda_dataset/8433-Hacking-en-3d74ba8f6d94c3c7b06c49919db40724acc060c09fee9d2665bc6b01b2a1293c</t>
  </si>
  <si>
    <t>coda_dataset/5376-Hacking-en-458bac94ef4340328812f63d0dc6fcee48e2057b74b09be17783b7ceb25d17c6</t>
  </si>
  <si>
    <t>coda_dataset/5036-Hacking-en-57f6f080e5c496edc760474418bee68b7c4e38175f916ddc7ec1712006dece63</t>
  </si>
  <si>
    <t>coda_dataset/8485-Hacking-en-69981735dd5bcc5d196bafa316fe38811e10b97a78386b19bf09f8c988572d03</t>
  </si>
  <si>
    <t>coda_dataset/9963-Hacking-en-277119ec8f989b6ee6652311294cbb3af15eff0f4cfd3233d1270be111fcee08</t>
  </si>
  <si>
    <t>coda_dataset/8360-Hacking-en-6650702da6fe07a649d70b2dd4c433d893d7c9e2cc508e0f88803e8c034da995</t>
  </si>
  <si>
    <t>coda_dataset/8284-Hacking-en-f6fd79098d297328b9f289dbaddcda728a0f6cb4d1d8880bc8e09681cd01ac0a</t>
  </si>
  <si>
    <t>coda_dataset/8380-Hacking-en-6beb1c6ca33df0d464cefea77067919098fd0e2f3f204e1ebdea8e75cb9dca27</t>
  </si>
  <si>
    <t>coda_dataset/8502-Hacking-en-7cdb52ae5b4cfdb8bedd8344de445c0f533808f13ecab9ee1e01560f08612e75</t>
  </si>
  <si>
    <t>coda_dataset/5746-Hacking-en-56d481597c7dfcc8ebe3fa2b50a3915739aff0ea1f3363ea0ee0676fe1df8849</t>
  </si>
  <si>
    <t>coda_dataset/9954-Hacking-en-d34d7eb49d69464b02f36f528414f30a52156f86890b33343b5360d021291bcb</t>
  </si>
  <si>
    <t>coda_dataset/8525-Hacking-en-3d908e5044af30b309cea1dae67779a9b16da602508b8fcd92ba580df4dec4cd</t>
  </si>
  <si>
    <t>coda_dataset/9952-Hacking-en-bef4ae016b84cb01b304c596666b537b3899c77595439906626196ed52e98627</t>
  </si>
  <si>
    <t>coda_dataset/8364-Hacking-en-ed8f8139e6aa590581f3b6bc8765ea597697f4a97ecc1484804c504ae460f78d</t>
  </si>
  <si>
    <t>coda_dataset/8319-Hacking-en-b5dea38af0efedab8cf017cacb5711f3071d9a9d61e652b926fdb558f96bfe33</t>
  </si>
  <si>
    <t>coda_dataset/4679-Hacking-en-c2b08225d70e2e8b08c03d24ce43007214d2d012f5cb6de48f97900385177aa9</t>
  </si>
  <si>
    <t>coda_dataset/1763-Hacking-en-ecb5194dcdc50eca4972bf003dfb80444d7d6a567ecaf4e4ddedf41e9ab7542b</t>
  </si>
  <si>
    <t>coda_dataset/8253-Hacking-en-dd17ef5086171bb3a0f8a0e24f3417d7cf06cd9891390fae05c8e67d229d7824</t>
  </si>
  <si>
    <t>coda_dataset/8337-Hacking-en-110eba4e9f19ec9ed91c2f0212a865e2497e29e125a02fc40c06372655a41fd8</t>
  </si>
  <si>
    <t>coda_dataset/5141-Hacking-en-6636e96f8fb14e904f7301b521faddc2e19775a889e687cedd52f4f53d31a6ed</t>
  </si>
  <si>
    <t>coda_dataset/8404-Hacking-en-2770e4605ad64fa1f8e3a2501c60f26f1bcb524b94cd762a6e3e1d139c41bddc</t>
  </si>
  <si>
    <t>coda_dataset/8334-Hacking-en-fcbc33629f0fa278a671288a7c78d89fd34b2c372cfa76418308f6a90ab2e7dc</t>
  </si>
  <si>
    <t>coda_dataset/4558-Hacking-en-70a0659c2fb93c8a8804621f11b60567a36da0b248af4f065b1302fb1fc27b3e</t>
  </si>
  <si>
    <t>coda_dataset/8409-Hacking-en-afbebedca32af4902619a80c32f23feabdc111abd2823d8aa63c82ac94897ce8</t>
  </si>
  <si>
    <t>coda_dataset/8420-Hacking-en-79c4a2bd5ecf8ad217dfac03bd4020595a5580f91abe52b0bf25afd345bb4bda</t>
  </si>
  <si>
    <t>coda_dataset/8368-Hacking-en-36c3d5aa337b007b661e129ad20ec815c7877c72cf7cf40af6bdbc2ad6b1736c</t>
  </si>
  <si>
    <t>coda_dataset/4582-Hacking-en-61d2be830ce6e62ac35908181a14303508c4498f84ae233febad0f1e7694d279</t>
  </si>
  <si>
    <t>coda_dataset/8300-Hacking-en-f7a13168db9a358eb7924dfcd22b3285f305c2f6e055c145b2e35adade9097b6</t>
  </si>
  <si>
    <t>coda_dataset/8353-Hacking-en-a9d923f9db5fc9d0f43751f32577fa6c535d2ceb015385c86c3a01a72520129d</t>
  </si>
  <si>
    <t>coda_dataset/8241-Hacking-en-d2aa87cec22917c67364ddc86ebd7773e6344dd6854a216478f06320404a2282</t>
  </si>
  <si>
    <t>coda_dataset/9964-Hacking-en-aec39c8670d454d5c976508fddac17fc0f624725d5c34b80caa5cc48db321163</t>
  </si>
  <si>
    <t>coda_dataset/4586-Hacking-en-d8716c703303f6d09b2c116584bf24f4d2c2466f0f47eccd07c3ba5804363603</t>
  </si>
  <si>
    <t>coda_dataset/8445-Hacking-en-4e0b944eb93134daafd5dd41bd34e9300d7e986665ed9f6f4ebdf4724c75a70b</t>
  </si>
  <si>
    <t>coda_dataset/4710-Hacking-en-572414108da9b72b200bb3e05a4be35ab271800aef9c5549d5ab0a3346ccbf0f</t>
  </si>
  <si>
    <t>coda_dataset/8304-Hacking-en-48208dbe911273e917e002b50e7fcffd7a74888f6f5166a08edefcd11d2c6885</t>
  </si>
  <si>
    <t>coda_dataset/8416-Hacking-en-3abdb594871fdf658fdbab720f944b68e51901c9ed60bcd8842d70dbd6596607</t>
  </si>
  <si>
    <t>coda_dataset/8250-Hacking-en-6710969c7d7bb98e6e07e4b7336b6f7f247dfd33bc5ad6dfd83f53f9ac952545</t>
  </si>
  <si>
    <t>coda_dataset/2817-Hacking-en-7e61147eee6f43bf54dae5e7882ce6d1cadd05c59703c91dcaecb19f2f2f40f4</t>
  </si>
  <si>
    <t>coda_dataset/1148-Hacking-en-3df41636819465f691d72bc2e119b2767fdc3a07f97d07e0fa9a5dbb780882c3</t>
  </si>
  <si>
    <t>coda_dataset/9935-Hacking-en-5cb508a2939e01043708ee3d79653483de140f316a91b4aaf86198e75fa5ef52</t>
  </si>
  <si>
    <t>coda_dataset/606-Hacking-es-44ee4a407f570de4b668221367b2ba13ac41c057e1704590255835d698a83429</t>
  </si>
  <si>
    <t>coda_dataset/8221-Hacking-en-58a2aee108d510bfea44f98528cf0fe50fb35d333807f62e4955aab5493328c6</t>
  </si>
  <si>
    <t>coda_dataset/8413-Hacking-en-ea3c29e094997dbfe51a03ff9388dd24e7f417c22837a939f503367065dbb542</t>
  </si>
  <si>
    <t>coda_dataset/8206-Hacking-en-f59a8e5141d4d6983b5b90103d4db02100f15dad6dc785c1783e37329d75fdc5</t>
  </si>
  <si>
    <t>coda_dataset/8491-Hacking-en-4131d6847794a4fdeff050eab5682b65560b807e3518e914ae41b47ed20bf9f6</t>
  </si>
  <si>
    <t>coda_dataset/9960-Hacking-en-e33da4bda83b8a4918f3bbca067c4f2dbf32226b78001dd465e1f562adf2ba19</t>
  </si>
  <si>
    <t>coda_dataset/4617-Hacking-en-41ae7cec09a3c1d6852ad727d6b65a44ad28cd97d86c212f24551cc6cad54000</t>
  </si>
  <si>
    <t>coda_dataset/4559-Hacking-en-765cfdbb45451ddad6ea5b2dea5e0290362eed1feeea216192292a6467d87fc7</t>
  </si>
  <si>
    <t>coda_dataset/8287-Hacking-en-15ad4a8cd3e7a66cc7306126d6e8652f2e34dc3ff65ac9b6f91bd18b10710e2e</t>
  </si>
  <si>
    <t>coda_dataset/4526-Hacking-en-55131af8523cea78a15ba062a0181295cf9403f7f457b11cf477b4835972ed63</t>
  </si>
  <si>
    <t>coda_dataset/8396-Hacking-en-28c6b49676e55393e9500118f321a40b79b237f93f613da7e362b164bf6a1bf5</t>
  </si>
  <si>
    <t>coda_dataset/5185-Hacking-es-80eb4357a12e4f57e52c0dbe77c34f28546ad68af0b4bff9d76a1cfa45b84181</t>
  </si>
  <si>
    <t>coda_dataset/8309-Hacking-en-045897f03516f3dce2c4e007db07825ea73414ace277302240210f9d587c309d</t>
  </si>
  <si>
    <t>coda_dataset/8301-Hacking-en-aeedb9ba3db79325e0befdf231bcf44a4aa6803c8204bfc5c138c44bb052f92d</t>
  </si>
  <si>
    <t>coda_dataset/8488-Hacking-en-828b5d3b0de6ea560d55c1b09d341ec731d586537ce138f2e9523e5a7b3e02d8</t>
  </si>
  <si>
    <t>coda_dataset/8273-Hacking-en-84128d558365a21c5be7c829054f87a68725e280e26e510bbcf3c7481cac99e0</t>
  </si>
  <si>
    <t>coda_dataset/4538-Hacking-en-3175a4073e5c01393581c9b29e8f45dea584e7b07438074a6e9637822cf370a2</t>
  </si>
  <si>
    <t>coda_dataset/8274-Hacking-en-5ef0bf23d49a394d2bbf957d7297f242ab9a530ef810b45af666f013f1af8062</t>
  </si>
  <si>
    <t>coda_dataset/4646-Hacking-en-9433e27a8ccebc27831799350c0cac182f3c54415eb17cab1c1fdd95d4ddc302</t>
  </si>
  <si>
    <t>coda_dataset/8400-Hacking-en-e8fdbc049c911f825096664a0e4f04c3ac75e9e638e829a2dc0880ef819f1fe2</t>
  </si>
  <si>
    <t>coda_dataset/4672-Hacking-en-921c3a21061c6e6663c5d4f48e2f430ba84514077477436d3e1d8aee2f2987e0</t>
  </si>
  <si>
    <t>coda_dataset/9957-Hacking-en-271eae7b7c188b5dd5fc644a40eadd5d4c68f22a4cd03dfd13b3406a17d6fdc7</t>
  </si>
  <si>
    <t>coda_dataset/4620-Hacking-en-bf4d55db053174856d6c71b193356a43e1bd7269706d6a57b394b8a994e82492</t>
  </si>
  <si>
    <t>coda_dataset/4621-Hacking-en-e3e5ff31956c7176f156661262cf26a5d5ef16874d241db192e670cb96127deb</t>
  </si>
  <si>
    <t>coda_dataset/784-Hacking-en-fca1a8fb00dbfe4e01b79cf487aaffaf3a9ba5e7c4cd11e937a53af72b97244f</t>
  </si>
  <si>
    <t>coda_dataset/8372-Hacking-en-34cbdcb5dcb85e889fba122c30a7cc6a47a8a8845f05379b693d376d2fcd043c</t>
  </si>
  <si>
    <t>coda_dataset/8506-Hacking-en-f4a0d01956929da49369e8daa87dc75bd95529d88aa050d2395e4ba750714e7c</t>
  </si>
  <si>
    <t>coda_dataset/9948-Hacking-en-4993a361cf9364d3879eadc1e665b4c039024f2e82816e9d97dad9630d9015ec</t>
  </si>
  <si>
    <t>coda_dataset/1645-Hacking-en-4106780af132a9f64fb1f8753627580dddf197cfa1a039c5916ecf6da1de447e</t>
  </si>
  <si>
    <t>coda_dataset/4532-Hacking-en-b6bc6bb332ff974e85c1fa70ac4668c3202df228d424bf7d5cbdd57e25b64b41</t>
  </si>
  <si>
    <t>coda_dataset/8421-Hacking-en-2e18c468c437cfeec322aa87c1709470c46dff9dec08a6a238376b5ad371481f</t>
  </si>
  <si>
    <t>coda_dataset/579-Hacking-en-78f29419ad90e6b3ccb6563304c4182dacb75b05896ef02ba48a53ad69c4f34d</t>
  </si>
  <si>
    <t>coda_dataset/4666-Hacking-en-a9b403bc274bca5117f2b0bcb705736e90d21e46c66b7cbd708b296c14a20b61</t>
  </si>
  <si>
    <t>coda_dataset/8323-Hacking-en-84273a100ca35e55586446b9a1bebb9f069d9ab734b726a83da3edb5081c3c17</t>
  </si>
  <si>
    <t>coda_dataset/9950-Hacking-en-bfadefc021948921425adf50f6f1741fa5e44ad999ad7d83b60b5d194cc91807</t>
  </si>
  <si>
    <t>coda_dataset/8474-Hacking-en-83c58173473dbca77eb5ab60937eaca36a2981ec9a9a0d2cfd4412951f49a73d</t>
  </si>
  <si>
    <t>coda_dataset/8407-Hacking-en-7cc595bde583c8abc88bed48772e5683ff7d711c55d2c66c318fbe903283baf5</t>
  </si>
  <si>
    <t>coda_dataset/9981-Hacking-en-4220a7a8540e8dc7123f10afab720111a589838758f5b925a54cb440c0db427d</t>
  </si>
  <si>
    <t>coda_dataset/4654-Hacking-en-2a27ef5af49deaef89340541bedce39f1b377cf5c586aa4c1f3766fa7d7ef39d</t>
  </si>
  <si>
    <t>coda_dataset/4649-Hacking-en-38f302e5521fbbe8e1eab238192537efe8f95fb16dd3afc8a538faae1bc61c7f</t>
  </si>
  <si>
    <t>coda_dataset/8435-Hacking-en-d0561d8c06107fa1d9df53c8564251551f886aba31c620b4ae808414e81448a6</t>
  </si>
  <si>
    <t>coda_dataset/8460-Hacking-en-a97bb7bf289901ce1db3cc27e23f04e56857cb25975d303cb0e468831b5bac99</t>
  </si>
  <si>
    <t>coda_dataset/8219-Hacking-en-6fd78a6a1d25f65020d8fedd5e9f772963092d25cfebcc3aaa9f6305f1c6bfc4</t>
  </si>
  <si>
    <t>coda_dataset/8332-Hacking-en-a3ba9c55258981952e405044183f8c226636286dce57cf9e54f94d32a0105c84</t>
  </si>
  <si>
    <t>coda_dataset/8475-Hacking-en-28430d32e186be90e9cafcef032ab0adaf2eb3286dc50208057f02bf27f75957</t>
  </si>
  <si>
    <t>coda_dataset/4576-Hacking-en-47541967567586165a163590fc983506e5c139e1031e030e20f3c925e8de986f</t>
  </si>
  <si>
    <t>coda_dataset/1908-Hacking-en-2af04431d0c37dcc48706848442fb6c37b3425563858a7bda19871075b4dd4a6</t>
  </si>
  <si>
    <t>coda_dataset/4545-Hacking-en-34cac2e5afc81035f4bb351f018e8ff469301739091243bc4ab7bc519b6ba5e8</t>
  </si>
  <si>
    <t>coda_dataset/50-Hacking-en-71d03d938509eff92216e54fc5e9b0a1b2f532b14befc49db0d0b65791e586e1</t>
  </si>
  <si>
    <t>coda_dataset/8350-Hacking-en-e4e390625fabf95b3179f64c58b18468467ed00489b8285f03db48177563ff87</t>
  </si>
  <si>
    <t>coda_dataset/8283-Hacking-en-e3f4ee3ac01f8533525748cb47cc1358eee6fbc36492f1fbd03da459d0523408</t>
  </si>
  <si>
    <t>coda_dataset/8530-Hacking-en-2dcc0ceb22f8e246075b8bb5ec2bd50d3f57a131ef2c4797be2050b238bb8a78</t>
  </si>
  <si>
    <t>coda_dataset/8401-Hacking-en-0365af921cfe11d9439b0d536695eff212fce4cb01ef0ada2f10c0f9b361d397</t>
  </si>
  <si>
    <t>coda_dataset/8449-Hacking-en-c72eb93fea837551660c77fb9ba443bb3d509424834e2c4aa1643062521bbcc5</t>
  </si>
  <si>
    <t>coda_dataset/46-Hacking-en-ee1c1beb7177b05775239021610af77fe4a8c6e8e82f5737c29559180f1db531</t>
  </si>
  <si>
    <t>coda_dataset/9965-Hacking-en-48db0ff8f4edfdcde4c0a8eed3ebe0277a4e1cb74932e89b840f97b5838ea433</t>
  </si>
  <si>
    <t>coda_dataset/8477-Hacking-en-e9bf90ef8f9d6b0b770f1c9be3535a1607a88217e5a778495343b558d29c48e0</t>
  </si>
  <si>
    <t>coda_dataset/8376-Hacking-en-4f2706456d2cfba5f46ec21b32eb1b983e3cba3c30de9bc880a33584d70d2ff8</t>
  </si>
  <si>
    <t>coda_dataset/48-Hacking-en-4c5ad0d10f62fdf30a089573956bb1d3f36a06e31d45ecdeac43cc5fc560f884</t>
  </si>
  <si>
    <t>coda_dataset/8382-Hacking-en-9f79c15d02bff593078ebaff8321e941d0511109615976b5456593409a18f112</t>
  </si>
  <si>
    <t>coda_dataset/8348-Hacking-en-f935bf5b50be8775a214d76e5215605056503be53bc709fea245ddafc3e49bd8</t>
  </si>
  <si>
    <t>coda_dataset/1775-Hacking-en-98639f456a5cf57be52a380103753642bbe3cdb4b84644fddac3680b4ac89554</t>
  </si>
  <si>
    <t>coda_dataset/8440-Hacking-en-d1ae22ef15b7940469cbe62170c50b682128c9c9854f5a1d08e56eb9c8d92319</t>
  </si>
  <si>
    <t>coda_dataset/8314-Hacking-en-c27fa8028ed7cadba35c307cc5dcff953e8f02acf01681ecd9f893f19aecaf02</t>
  </si>
  <si>
    <t>coda_dataset/8313-Hacking-en-caf2f49735c7063f15e3c212fc3f09609dce5117e718a0cae9d86b54c03030c2</t>
  </si>
  <si>
    <t>coda_dataset/8377-Hacking-en-7806058b3d99cc28b0fc0276f6708acff6daba7d5c92bd273f7fafbb163c0074</t>
  </si>
  <si>
    <t>coda_dataset/4530-Hacking-en-dec44ea8eb749a39ada4aebfe18134e26f4f7059ee0f8d6de07933aeb6fedc24</t>
  </si>
  <si>
    <t>coda_dataset/8228-Hacking-en-ca748b55877aef5082fe57108f9486a8c80ed8f4dbd8c3e5a75974dd7f2ff8ee</t>
  </si>
  <si>
    <t>coda_dataset/4659-Hacking-en-f2777309a5e0e2cd023dd7c4e9e6ed52df842388a64597c9738046526c9c1b07</t>
  </si>
  <si>
    <t>coda_dataset/4589-Hacking-en-8d8649d919a42d7e46e6bd206a46cef8abda80af9d16e86cdc391e3658559876</t>
  </si>
  <si>
    <t>coda_dataset/8490-Hacking-en-1f948419d0de4c08d45eeb1b01e68e9833b4315193a1bdee8b27c340b141aa2f</t>
  </si>
  <si>
    <t>coda_dataset/9949-Hacking-en-f1f8644f7b591d29094a313d5028ceecf727bdec918bb9c445ec33ec9082ceb7</t>
  </si>
  <si>
    <t>coda_dataset/5130-Hacking-en-aff45a9762578cf4f5808376f1dcffc24a106a6f0a8be737343cda4bf6557409</t>
  </si>
  <si>
    <t>coda_dataset/2769-Hacking-en-37c60d9cfdc8099d991b26c7278d386a2fd59bcf0ce3766434a926dac3b7f780</t>
  </si>
  <si>
    <t>coda_dataset/4663-Hacking-en-34cc102771a62ca75aefd05247cc9d2281f832c1e82088b296b9978f4ab6cab6</t>
  </si>
  <si>
    <t>coda_dataset/8214-Hacking-en-341bb49a49494340f3a6c82e0d53c2c5aea5a3bc750b186dc8d509e15ab1e265</t>
  </si>
  <si>
    <t>coda_dataset/8216-Hacking-en-20fcc5466569ec0f49ea2397f65129e0ed8dbccfb75512102fe499a8c619f1ed</t>
  </si>
  <si>
    <t>coda_dataset/8393-Hacking-en-62dbd42057207c9161cace76406512eee241dc4e49c4da32a96d6012318ee9fe</t>
  </si>
  <si>
    <t>coda_dataset/9946-Hacking-en-09f63fb3442c1d4cb68a70da8f7e5e95755719c5f779ac5ca06503cef6e51ca8</t>
  </si>
  <si>
    <t>coda_dataset/4643-Hacking-en-2c08dad744bbb8e1fcb07b00f97a992cb31d49efe93220a83d2f4e9fb7e999b0</t>
  </si>
  <si>
    <t>coda_dataset/8392-Hacking-en-4d86b627ecbe76b711fd5d74822da21db639fb369458efdb527656c5f0f5f23c</t>
  </si>
  <si>
    <t>coda_dataset/8386-Hacking-en-9c3c7aaa30a5464907ebbeb16d60c61b01b147b2d97b69db3b02a1642a244be3</t>
  </si>
  <si>
    <t>coda_dataset/718-Hacking-en-c0d99bd9510440649b2be41b9a936ebb79b19f7c660767c8b1effd03a99ad769</t>
  </si>
  <si>
    <t>coda_dataset/4606-Hacking-en-2c19c86d4120ba16be476285150db7d7d9bb88a18a2252f91e03166476b14dd6</t>
  </si>
  <si>
    <t>coda_dataset/8446-Hacking-en-7564afca7e9947f255275a6fc3f1734a2b30c0dce5c0c1b9c22439c090f6d179</t>
  </si>
  <si>
    <t>coda_dataset/1744-Hacking-en-049eb243bd76a3a209f2dafef485dfbf6c2674348798d4fb3ba8a0a0a4550c61</t>
  </si>
  <si>
    <t>coda_dataset/4587-Hacking-en-2a8abb546fb4b31377f141f7e3c5fc8248b3e0a1641f805bb0153ecb5c6db5c7</t>
  </si>
  <si>
    <t>coda_dataset/4568-Hacking-en-b6c94c68f3e8801801376c3ffeb8d4cb419c8a6df34de3e0d0f1b83b8760b81f</t>
  </si>
  <si>
    <t>coda_dataset/1099-Hacking-en-80057633c1e550f9b9fe9dbe271e05a3b4786a0bca62c9bd143a20f6be4e0a32</t>
  </si>
  <si>
    <t>coda_dataset/4534-Hacking-en-461ba50bac185d022e285f2631e25aa89209bfb30ef2aa79bb1ea1cca8439efc</t>
  </si>
  <si>
    <t>coda_dataset/9967-Hacking-en-6088582ebb136ff56df529dbea25609e922959d2ccdf38d43a7ecc5c89965952</t>
  </si>
  <si>
    <t>coda_dataset/8458-Hacking-en-5efecde2980bdcad4bd7cdeee560c38f55f0f7bed51651249eebc0eb07abe2c4</t>
  </si>
  <si>
    <t>coda_dataset/1734-Hacking-en-21b69733ea05dc6d860ed7e298b9adf8ba9f2f8ab7739297ec7e38f0307cdfdf</t>
  </si>
  <si>
    <t>coda_dataset/479-Hacking-en-484c575d0ec7cac4ca5d1463b5c214af63e14d8674bb1dbfa8c39f45eb1fdd97</t>
  </si>
  <si>
    <t>coda_dataset/4560-Hacking-en-6d7829f34f69f014082ea4c0558634010aaf56c064c006d9ea2b2be62a816913</t>
  </si>
  <si>
    <t>coda_dataset/8285-Hacking-en-f98c3a33dd84a0c2b85af178bffbecdf6558281504abc46eb4668b48c9ebf765</t>
  </si>
  <si>
    <t>coda_dataset/346-Hacking-fr-54952c47d208532a982f3257b19b51236fbeb4efc6999b3f7265931fc87bdc0d</t>
  </si>
  <si>
    <t>coda_dataset/4688-Hacking-en-ddcaa811a3ee191c9331684ad695b99bc8e98f958b2213eb59e306ec9dc91576</t>
  </si>
  <si>
    <t>coda_dataset/8469-Hacking-en-a5f7fead2970d17b5271a9e88acdde76910b309773c6bcca4cc5f3a15c05d5c2</t>
  </si>
  <si>
    <t>coda_dataset/2386-Hacking-en-c72308383c4f67e43ba96da2a10ec9faad9427e5d00a6c54bfaf7162b348274e</t>
  </si>
  <si>
    <t>coda_dataset/8422-Hacking-en-1eadb04fbe40099d9a47ff10453c2fbc77f4f6388cebb879360df168e3204cd9</t>
  </si>
  <si>
    <t>coda_dataset/4674-Hacking-en-9abcda379d171dc59dbf1c31daa4f80a2050f8e1746d04cb3ed627aa3776473b</t>
  </si>
  <si>
    <t>coda_dataset/9942-Hacking-en-afd4c787008b653189766a1c762a3394c571774d26991e89dd80ed5cab1bc598</t>
  </si>
  <si>
    <t>coda_dataset/8526-Hacking-en-86643135d5704520c0a097377557d81d8fd0e11a3e0633a2ce023a3876dcc448</t>
  </si>
  <si>
    <t>coda_dataset/8265-Hacking-en-5c0e24040a4d98783bd4bfa0bf1e6f15667abb9417efa7fb363e57a811cd705b</t>
  </si>
  <si>
    <t>coda_dataset/8230-Hacking-en-7f2bff1e75a2ed804f49fdbf3c630d9e496aafbeb1e160ed7efb2bd201af1feb</t>
  </si>
  <si>
    <t>coda_dataset/4668-Hacking-en-4b8496e5cfbc7b440ffbf3ca2d47f80aa16544f001f15f4cf587711f8aaa2607</t>
  </si>
  <si>
    <t>coda_dataset/4711-Hacking-en-2a2027700a2521d46cc70f833e43533cbbd07af750944ff7233a8cc889111d18</t>
  </si>
  <si>
    <t>coda_dataset/2722-Hacking-en-fa5b0c1584334e405f955f85879356ba021f737e052bfa7f8db7f333f0831614</t>
  </si>
  <si>
    <t>coda_dataset/8367-Hacking-en-c6fe464683844549f205f88e3ecbed6fbfd0557fbcd445b93512cb401fdb2763</t>
  </si>
  <si>
    <t>coda_dataset/9974-Hacking-en-51f9ae5fedf5f2009ea71d38dd7d6e9fda482472edea24af6a50821c8b485534</t>
  </si>
  <si>
    <t>coda_dataset/4673-Hacking-en-b589f139ef0333e9846bc8731651433518634645288a71dd94cd30723d9bea0b</t>
  </si>
  <si>
    <t>coda_dataset/4660-Hacking-en-91fe28658fddf2235cbc4babb0469df8362a0b5564a3acccf8442834413261e0</t>
  </si>
  <si>
    <t>coda_dataset/8308-Hacking-en-b0d25a3ede77ceafecf3d4f698016213f43b814c92e6fa559500112a35b3fda1</t>
  </si>
  <si>
    <t>coda_dataset/8423-Hacking-en-87fdde4d991f4f0294997ae55d375aae714abaf9fe9f940d24d08b449a1cc4ee</t>
  </si>
  <si>
    <t>coda_dataset/8362-Hacking-en-fa1124c1f4dd3c2dfa6e1e3c02bc1ec4c00a195991fc7f91e1f4c68f568584c9</t>
  </si>
  <si>
    <t>coda_dataset/4647-Hacking-en-581d4b5c70457244f9721fc6f4fb065516ce3dff99f4a3978656f4ff24c2439c</t>
  </si>
  <si>
    <t>coda_dataset/3660-Hacking-en-57d02634bba853f8cf7a75474ef16278b74f100474151bd524882efe69810cb3</t>
  </si>
  <si>
    <t>coda_dataset/8307-Hacking-en-d35f9958062d156d669ac75ee77b4d663d3b0fee7cd63b7c4d145ff8d7945a53</t>
  </si>
  <si>
    <t>coda_dataset/1839-Hacking-zh-98097c99cd7b00682c94deeaddb08399d12ad9bd5e506fc411ff30c9d42b65a2</t>
  </si>
  <si>
    <t>coda_dataset/8202-Hacking-en-9968ee5d14e457bee074b8e51451fcdfd7e26bf5e5e61b90ba35f36173347a7e</t>
  </si>
  <si>
    <t>coda_dataset/8293-Hacking-en-aeff4957842373374bd53ec94fbf8d54c4bd01a960f35844281bf43e10d85d95</t>
  </si>
  <si>
    <t>coda_dataset/1711-Hacking-en-fd6c1f95437e5f7b4e417b6f28a227047cdf0d793a08122d2e9b547ebc3f0738</t>
  </si>
  <si>
    <t>coda_dataset/9978-Hacking-en-7401642a7c07fa94f8e0e3fba6e4fbf784735c3e680f2c424d921adb6e32a670</t>
  </si>
  <si>
    <t>coda_dataset/4533-Hacking-en-1a4f4626313d9a551ea872279aa3180ff56cdf7219ca62bba6a21ade799d8fc1</t>
  </si>
  <si>
    <t>coda_dataset/8509-Hacking-en-5de324c2a4a191204d01b34dbb0933e0e29d1daf917bb0c5c5f0e3d73b9b87ad</t>
  </si>
  <si>
    <t>coda_dataset/8196-Hacking-en-290b9103319f28bc2c8130754febe05010fedccc82602a303a04877bb19dbe94</t>
  </si>
  <si>
    <t>coda_dataset/8515-Hacking-en-1a577969a2980000ddcb4a52bacaccae9d56cf53466004d91838acee4718abed</t>
  </si>
  <si>
    <t>coda_dataset/4544-Hacking-en-0cc37de052a786c059a64ba62ae8620ad297d244373eb07941e76d3670525b85</t>
  </si>
  <si>
    <t>coda_dataset/8365-Hacking-en-a73d6cb9d14727355c4965a308735fa7af6409723a0e6adc7dd6c656f528fcec</t>
  </si>
  <si>
    <t>coda_dataset/8456-Hacking-en-561aba499eeb47789a6971c482b8e152d25a608ff4bb8ba18a67e3fb8c3758b8</t>
  </si>
  <si>
    <t>coda_dataset/8374-Hacking-en-a711812833a99b79d827884251825ef258e6ce1f56d02d31f7edbba4f52f74f5</t>
  </si>
  <si>
    <t>coda_dataset/8329-Hacking-en-e3d4bf2fd481acfe2211fa2f714b912899357ef955eba05b11e69194b294b499</t>
  </si>
  <si>
    <t>coda_dataset/8232-Hacking-en-9c45c51380f2c967f8661c59c2008c915985f34d71c9ef7e25251b894fb07c4d</t>
  </si>
  <si>
    <t>coda_dataset/8481-Hacking-en-bae85a05881e888010eb00be06e9626a841d9011906e5dce1069010cbaae8255</t>
  </si>
  <si>
    <t>coda_dataset/8266-Hacking-en-4429232f4d791ba1ad39be3209403ac92b9904a975cfc2add93ba9980dfa7e13</t>
  </si>
  <si>
    <t>coda_dataset/5544-Hacking-en-c7050ce2f533499e9cdb2fed9237a5a4066b2100db8f14147467854122600ba2</t>
  </si>
  <si>
    <t>coda_dataset/2512-Hacking-en-cd530aeeb0ad32d2c7e1f959500e7d32fb02f81ebdf72f5cf4831c414b1837b4</t>
  </si>
  <si>
    <t>coda_dataset/9973-Hacking-en-57fced622370103a8a2da76c9ff54599ef23f1bda9faefd97ef9dc53964d7327</t>
  </si>
  <si>
    <t>coda_dataset/8208-Hacking-en-9c465bf699402a3facbe5243230cb5fa7ecaa2d4c5754e96fc18d1cdcf27ca64</t>
  </si>
  <si>
    <t>coda_dataset/4604-Hacking-en-48d82db45c7fd413129a5f3642b062537644f92553b943e6171b9240afe39114</t>
  </si>
  <si>
    <t>coda_dataset/8343-Hacking-en-620f8175ea5a31fc369ae43a948cb0d90f16109e91700f0da1aff241254acb31</t>
  </si>
  <si>
    <t>coda_dataset/8383-Hacking-en-3ad1fd0051e0d1b47756d489774c811ea395a3b6efbea73a38a2af78255e0ab9</t>
  </si>
  <si>
    <t>coda_dataset/8534-Hacking-en-fddc6b7da85fd6a0a185dc88d60368c6be280d0bcecf36d11512d8bd8216f306</t>
  </si>
  <si>
    <t>coda_dataset/4691-Hacking-en-0c90dbd8c21c70c17ef4911a60ad8f15e35e3face294450849f5568d9bbfea0f</t>
  </si>
  <si>
    <t>coda_dataset/432-Hacking-en-1806ca367e364a2f87363adda381344000afe2194ea24b641854ef493008299e</t>
  </si>
  <si>
    <t>coda_dataset/8302-Hacking-en-2d78756cae6f633a232358907141406fbc0679bf1a4bccc76306b6d7ebf4803b</t>
  </si>
  <si>
    <t>coda_dataset/8341-Hacking-en-04c87d0849888094899ee519f910524893656ba9bc732cfd75b33ce639029291</t>
  </si>
  <si>
    <t>coda_dataset/8467-Hacking-en-3efc3cca4f907a5c780b38dbd76222d1645860fa4c0d6e37348a845f2877366c</t>
  </si>
  <si>
    <t>coda_dataset/9972-Hacking-en-3761e02479d41c91a435f59d75007ff8d85f8fa77d3309490930665179d46407</t>
  </si>
  <si>
    <t>coda_dataset/8258-Hacking-en-9df178b2b7f42bc7f55ebf8689d0afb69883347a762902e634cba296108afb1c</t>
  </si>
  <si>
    <t>coda_dataset/448-Hacking-en-db02eda4e8484e6f374932ff95538504adfe70cd6f27b07d285648fe7da7e6d9</t>
  </si>
  <si>
    <t>coda_dataset/8522-Hacking-en-64ed9d1941d60b20eaf7935f2c8d731092895164a18413b0c904c96a492b773a</t>
  </si>
  <si>
    <t>coda_dataset/5449-Hacking-en-45583154708948020ece7d3e02df5a50bf0cede2db922166a62f2f62f50791b6</t>
  </si>
  <si>
    <t>coda_dataset/4634-Hacking-en-e6c7df8196490def83032217d7187ffe1b4b80a07070e8731bb80eba2f8f48c5</t>
  </si>
  <si>
    <t>coda_dataset/1825-Hacking-en-85ae717d1a7e0571cc3be7f7835a0911f7ca854d1f28cffe45ada88b327d0472</t>
  </si>
  <si>
    <t>coda_dataset/9955-Hacking-en-19a55d15c12a4261b8542e59207aa4a989763efc6026163300995acb4b5f764c</t>
  </si>
  <si>
    <t>coda_dataset/8486-Hacking-en-7815c4a159fba8731cf624f28cbf78315fced1835fdfe5b4e59a61691ccbbe7d</t>
  </si>
  <si>
    <t>coda_dataset/4665-Hacking-en-10c0773f5b7b589104ff4ee21a6cdb698f830d143b358f1f7441104749034cda</t>
  </si>
  <si>
    <t>coda_dataset/8211-Hacking-en-482c5abac6726832db48112ba39b0f4eb10389e894647cf075c84821cf6d3e1d</t>
  </si>
  <si>
    <t>coda_dataset/8484-Hacking-en-f3ff12bc0a6bf35a2b1e2ef2d78d59d642d4149408083895c50521f4eabdf271</t>
  </si>
  <si>
    <t>coda_dataset/8294-Hacking-en-42b3af85c1a5da1405e78a457f8a7bba12593cf24635341232d6c960b62942e7</t>
  </si>
  <si>
    <t>coda_dataset/8339-Hacking-en-b4cd237a64bad5a84780b6a6468e71a61869a4914abcdfeb855923bf4121587e</t>
  </si>
  <si>
    <t>coda_dataset/9953-Hacking-en-b2acf8b703c095b5c629f4b255f2d0d1fcbdb485cea034c00380e6fda608aac9</t>
  </si>
  <si>
    <t>coda_dataset/8222-Hacking-en-e25d35dbf74732603f5b9e308433a04c10a493d9248b57cac379fb9033be2fe6</t>
  </si>
  <si>
    <t>coda_dataset/4594-Hacking-en-212217b554b4d1da68facb1425e6404ed4ec161f03968568904d591157ff8321</t>
  </si>
  <si>
    <t>coda_dataset/8330-Hacking-en-4dcd3876f16f064d1cbe4829d7b2ce7e7207944a2990a736e997acf9a82654a7</t>
  </si>
  <si>
    <t>coda_dataset/8260-Hacking-en-5d6679a04071309da31d5214fb9e938ad3902c2f0ba8432e0f0f0292b08af5a9</t>
  </si>
  <si>
    <t>coda_dataset/8370-Hacking-en-abc47f8ace78650f423c483be15d772973ed3ffbb08eb30d76184143aab28161</t>
  </si>
  <si>
    <t>coda_dataset/8450-Hacking-en-07c553bf5d6301d052c0148ae2859851de9c4eb7e3684d067a550d62e1e4e2eb</t>
  </si>
  <si>
    <t>coda_dataset/2678-Hacking-en-af8a1ae4ce21e8db8339e8d1167f1177cc71208ca82d868783f38f99c05eb3bb</t>
  </si>
  <si>
    <t>coda_dataset/1309-Hacking-en-be3df8529c652b4611af13d4ea474acf665959137214caac3cd5a17089eed2a2</t>
  </si>
  <si>
    <t>coda_dataset/4626-Hacking-en-92d3c7279bd465579483bda94b0edde443579429347d73a6ada7c91628d5340c</t>
  </si>
  <si>
    <t>coda_dataset/4585-Hacking-en-ca55b9db75d8ce4f357049177040d33933bf11987bc2d204d20001e1f09ba2dd</t>
  </si>
  <si>
    <t>coda_dataset/4531-Hacking-en-75e055973631dfb6abdb5916adfc1d9a1e59845adc23abf9af4747f665f6921a</t>
  </si>
  <si>
    <t>coda_dataset/4695-Hacking-it-f8f6b8c1334b2303e4a6e564dc20b5477214251ad65e9de223d2a8bd6e6899fd</t>
  </si>
  <si>
    <t>coda_dataset/5041-Hacking-en-b09a4fb8bc8a7bd693b96da805b22b60a7eccdc5e4085bbd7dcb36be97f7788f</t>
  </si>
  <si>
    <t>coda_dataset/8342-Hacking-en-e9de90d0731c1d9e9fc5d4fb7f8ef8aced507ae8e432fde914a4a25f4d47b733</t>
  </si>
  <si>
    <t>coda_dataset/4614-Hacking-en-a60ec74a77772d7160ca244abbf2f233bbcf4b78f34a20001661ee20c48ba89e</t>
  </si>
  <si>
    <t>coda_dataset/8324-Hacking-en-a32f1874e312f46e86cb0ab772fd9a02086e59b91442f0f18cae747076df4e9e</t>
  </si>
  <si>
    <t>coda_dataset/4535-Hacking-en-e9615493ff5c62eeab9c3ba0bfabc441054d4601fda0db9e497ba0670c5eb779</t>
  </si>
  <si>
    <t>coda_dataset/8470-Hacking-en-61589f8951cc6b9a6733765ae25855ea6a5f3b7c775f63135231dcaa45daa2a3</t>
  </si>
  <si>
    <t>coda_dataset/8472-Hacking-en-bd66faf6a8b1b6532bd3d3a666d1cf16e9fca07cf7e6ebe1e4cd9926f2555214</t>
  </si>
  <si>
    <t>coda_dataset/4713-Hacking-en-bb362d56dd44f8eec1f64af17d2b02795f550b97d862dc5b5c93f190dfb89d17</t>
  </si>
  <si>
    <t>coda_dataset/4553-Hacking-en-4ea910d9fb59b1c217dab3a0ed72451156d60ff7fe144927d905090c686e2882</t>
  </si>
  <si>
    <t>coda_dataset/4700-Hacking-en-3b57316b5e80733cb47d499cf9cd59d3b4d2526bdeab8c6484fd1d4f8976ca09</t>
  </si>
  <si>
    <t>coda_dataset/8318-Hacking-en-222747a5df6deda127b479580e34a2218cd3ec3414d95238475845d0013c07e8</t>
  </si>
  <si>
    <t>coda_dataset/4556-Hacking-en-523469195f4426e66604741f555beb5787ec966954a4b5966083a5cb64876b92</t>
  </si>
  <si>
    <t>coda_dataset/4725-Hacking-en-12dd539f9067da3d44e94d1c2db86eb8c25533ef4dd1cd74601510cfc4756ca2</t>
  </si>
  <si>
    <t>coda_dataset/5112-Hacking-en-d2b1a947da3549ca81d6e9b2697226640eb8ca2b2c5346e9dfdcbf6b0319bcb5</t>
  </si>
  <si>
    <t>coda_dataset/28-Hacking-en-20d2d10f789f53b1d56a0f7e2d8131cd17926867eefd69af60754ffeec3ca18d</t>
  </si>
  <si>
    <t>coda_dataset/8224-Hacking-en-da4b865c111409fd6bde635d8744328b839951cf43f8a1fb723f83a936b67ade</t>
  </si>
  <si>
    <t>coda_dataset/4624-Hacking-en-e40269803a01bba93c86850d0c7762bf749a40e564c0540b9bf39c10cecd6866</t>
  </si>
  <si>
    <t>coda_dataset/8267-Hacking-en-c666d5b78280145c6a0278983a599d77bbac493cba2dece74b190fb265907dd8</t>
  </si>
  <si>
    <t>coda_dataset/4721-Hacking-pt-c6ddd992c76046bc9daff4b8bc979903bf22384d7c22bfce10b9454def025d3d</t>
  </si>
  <si>
    <t>coda_dataset/8331-Hacking-en-cf1185f5084a4c220d3c61982bfdaba3fca68c624c4754745f85247f13368a10</t>
  </si>
  <si>
    <t>coda_dataset/8510-Hacking-en-c8bc602ef482b12de87d5e5a6ddb680b04bb98afbf5f357a7e40fd465597683b</t>
  </si>
  <si>
    <t>coda_dataset/8459-Hacking-en-7566246dbd98d5c48b2b0c4ce445bbd47e4315444857ccb13dbb66a2a6239b35</t>
  </si>
  <si>
    <t>coda_dataset/4705-Hacking-en-0ce3dcfa854483d1107bd45a5e4373ea6854b5af1a328415c0c41fdfc2d818f1</t>
  </si>
  <si>
    <t>coda_dataset/8425-Hacking-en-a84c3205650b237c52a01d6d89a03330569e426729ef1446af5b000abbf7ce37</t>
  </si>
  <si>
    <t>coda_dataset/4583-Hacking-en-abf265bffd83e4082bbc0fe80324b7aab591a5b87f0df174618044b3405dba3d</t>
  </si>
  <si>
    <t>coda_dataset/8200-Hacking-en-6cdfbf63f04e2ea5c366ac8aa0bb4c6e347b5a6435a14bc492606a9ac935733a</t>
  </si>
  <si>
    <t>coda_dataset/4636-Hacking-en-e77b297150b7025009f1001392d2e5902aecb7fb818351054214760869a5b70e</t>
  </si>
  <si>
    <t>coda_dataset/9933-Hacking-en-6f75184a61a3d2e7f113045406682ec3ac97f436a1289718a87f111d54b48fee</t>
  </si>
  <si>
    <t>coda_dataset/8298-Hacking-en-92b617255981d197008ed77de94d52a220297bf069e05eb78ecc77034a23d611</t>
  </si>
  <si>
    <t>coda_dataset/1392-Hacking-en-9822a70e7913b0c1de191fc3ecd74a3d9a1048233177aeb670939de139f5fe31</t>
  </si>
  <si>
    <t>coda_dataset/8237-Hacking-en-2ddf03253d0d88cae9ea8cd245a2e29bcf625a19cac633f59c72f09aeaa0a8ce</t>
  </si>
  <si>
    <t>coda_dataset/8528-Hacking-en-b60fdc878354376ad9f7939b5942ba295f4eeb04603559d4086a291c0b56988c</t>
  </si>
  <si>
    <t>coda_dataset/4567-Hacking-en-1cc87258e47c0a481153b8a33ee238dcc4551302c84eace69e72b62ec1d7b713</t>
  </si>
  <si>
    <t>coda_dataset/9982-Hacking-en-415fa145e2b8a9739dfc566eb21d731e5be9ee4b1c80c2c5d971c13e297bac44</t>
  </si>
  <si>
    <t>coda_dataset/8321-Hacking-en-561aa22c1c686818b95d6451b0885448b3010d617a53d8ad3c34834105da49e7</t>
  </si>
  <si>
    <t>coda_dataset/9937-Hacking-en-a39e1b2d0ccd304f9778f9d3b858deffd2708cfa8346d307171dc4d3c5fd62d5</t>
  </si>
  <si>
    <t>coda_dataset/8345-Hacking-en-8c4d2900fd599ef40621617b218a09f3bd68d83e7fbc5405f04bb29eb32a8b64</t>
  </si>
  <si>
    <t>coda_dataset/1709-Hacking-en-8b857e354d62a21001f0d0b682a3d51073a4fcf44d00bad73cf029ac2f11cf7a</t>
  </si>
  <si>
    <t>coda_dataset/4675-Hacking-en-29ea8fb6364a29574f092e6870cc779639917de4b10ac3312a5095f10fbd20fb</t>
  </si>
  <si>
    <t>coda_dataset/4726-Hacking-en-ca5b0c208c1ccedd997f87fe4e6e6f3cd903700d18f0e457896a8e17c6a5ceb7</t>
  </si>
  <si>
    <t>coda_dataset/8231-Hacking-en-78cda6d6d4ecbacd563f816be605684e336b940d75ebc32a7c9a21a6f245d4c5</t>
  </si>
  <si>
    <t>coda_dataset/8453-Hacking-en-a16a6f02ac0835e4ba966229e3c95e8ae9d05c13c94e7a8865663d743b51659f</t>
  </si>
  <si>
    <t>coda_dataset/8204-Hacking-en-c1403a32f0591a01c09c2b60345047306edbcfd7d5484b76b9eae7e13caec589</t>
  </si>
  <si>
    <t>coda_dataset/4542-Hacking-en-46b0c2e2faf4b41451bdae775042652841f43d465b3ab7a6e3e1ac1a03b00ea0</t>
  </si>
  <si>
    <t>coda_dataset/8451-Hacking-en-2902cbae4ed9317d4c9d7274b642f2d74e5d74ee77896354e3fc18e18def5be7</t>
  </si>
  <si>
    <t>coda_dataset/8315-Hacking-en-a2f04fb1399857ba329b0f519300c6da5fb952adf0d0e4cdf50d1575d4ffc9cd</t>
  </si>
  <si>
    <t>coda_dataset/4565-Hacking-en-b882313bdfd138c9dd1b323101e20f685bd050ed1894f31ceddfbf501d88e399</t>
  </si>
  <si>
    <t>coda_dataset/8263-Hacking-en-f2aca7805b21aaff3549dac8805284e10a40090747084cb2dc4effa6e224b285</t>
  </si>
  <si>
    <t>coda_dataset/397-Hacking-en-22e299e3cc853e9b7758da05c47080c1d7396ca8527ad15df932e3cffed9b14f</t>
  </si>
  <si>
    <t>coda_dataset/8255-Hacking-en-174212cb26d5d7986bc1b0052bd8b05dcffadfebb42cafb9af1dd3c0110d4e59</t>
  </si>
  <si>
    <t>coda_dataset/8414-Hacking-en-595d5fc050737e559c0340bd0faaeb31187029cd1204f3c5f3daf8697be1784b</t>
  </si>
  <si>
    <t>coda_dataset/8487-Hacking-en-5cf5a3fe193bf333779e55e02019bf0923a948d4bd7872562d270befc305e3d9</t>
  </si>
  <si>
    <t>coda_dataset/8223-Hacking-en-a29f6dbd337803692ecdd4504993695b5e9ecbb447d773775a2ccb6a7198cf41</t>
  </si>
  <si>
    <t>coda_dataset/4543-Hacking-en-c315be7d9a9bceea4e1001d73cf0985ef18c96763253874b59c0c07f4185578a</t>
  </si>
  <si>
    <t>coda_dataset/8394-Hacking-en-7918a464b4962bc5e46fe7265e4adf76ec47d5158ac6b1656c641b295bf341ce</t>
  </si>
  <si>
    <t>coda_dataset/5608-Hacking-en-1b3c69cbdaa3351b94ae1495f41cefec7e68563b377bd7b4050558369b8ac35e</t>
  </si>
  <si>
    <t>coda_dataset/8387-Hacking-en-277ee42c2ca024b54b047a9792be6fafc550f1b3dd06a2f8f0e69f9a4eef2288</t>
  </si>
  <si>
    <t>coda_dataset/9970-Hacking-en-fcf90e4973ebcd3bd2320fca7f4b836fa184f863ca159db950e20e25e4cbd95f</t>
  </si>
  <si>
    <t>coda_dataset/5289-Hacking-en-21c188f2f9e207f9a7049f9e5e4bb3c959a45cc2cdba6a3f6b2040cef79f0468</t>
  </si>
  <si>
    <t>coda_dataset/4702-Hacking-en-d60934553895d088b66c642c8ff472c84012e0dfe791cf563f99ebc315cb8a71</t>
  </si>
  <si>
    <t>coda_dataset/4602-Hacking-en-327d5d06fec554452cab705cb7b18af7c15af6aaf8d9b91a4d6693ac90d78d47</t>
  </si>
  <si>
    <t>coda_dataset/278-Hacking-en-c0205b0b14ae65f68c7b525e521b9fb2a0b569a0c7cb10be649621a319fc4332</t>
  </si>
  <si>
    <t>coda_dataset/8233-Hacking-en-e9b6b7d1340b2824941ee18bf9ee22ad008dc6e09d8f752a6ea18f9c3c60b816</t>
  </si>
  <si>
    <t>coda_dataset/8517-Hacking-en-ea6763ba8d2f3b7ecea7a11622cbadd3700c95c0ae23be776ea7208f3b9d426e</t>
  </si>
  <si>
    <t>coda_dataset/8338-Hacking-en-9b00db306bb0fe98098dc247666c2396c246a7add60f82890a3fa8299ddd49f6</t>
  </si>
  <si>
    <t>coda_dataset/4537-Hacking-en-5c38293e0baa2b1ca02472f4e6d560310884becc7ca2985d2007f3bd5977e16f</t>
  </si>
  <si>
    <t>coda_dataset/8262-Hacking-en-8e8a1b2dfa258da4ac6d2c0c50a10f2137105ad86c6e09ae25de9cb4f6e45d42</t>
  </si>
  <si>
    <t>coda_dataset/4677-Hacking-en-a26703d967e36dffb6e5755577919057535b2c9abf8d2324c3d602de02101655</t>
  </si>
  <si>
    <t>coda_dataset/4862-Hacking-en-6ea5074f77cfc852a042ae0583e8ab156419c65e886f1b0ba5cb660c667d9371</t>
  </si>
  <si>
    <t>coda_dataset/8275-Hacking-en-80bbad79f4e4732a265d4fa42080dcde388898619ada217361e4befa6a74b719</t>
  </si>
  <si>
    <t>coda_dataset/5114-Hacking-en-6a7c679fbb29fbc58a92bd3575dd699ab85aba97141392fb57d64a50f5b12770</t>
  </si>
  <si>
    <t>coda_dataset/8482-Hacking-en-e18a71fa59e557ebdb85da4506ac21d4c5862764ce5b3b2f6bcb945d2327467a</t>
  </si>
  <si>
    <t>coda_dataset/8297-Hacking-en-cbce6c5fa8522ccc93ecfdb6324738b7a035d7e3516c36eeb6a4fcb2bc0f4cc8</t>
  </si>
  <si>
    <t>coda_dataset/4578-Hacking-en-5398f02f1cc7448555f6f90927a8182caeacbd6ac5e84c6b2f5f6d5f66dbadb0</t>
  </si>
  <si>
    <t>coda_dataset/947-Hacking-en-dee072beec3add14896f51b8454f0bbb5bb4141b3febf87e239940a1b0b19bb7</t>
  </si>
  <si>
    <t>coda_dataset/669-Hacking-en-243f98e6bc187c1d83231c6ad99940fbe41f22c2420996b975d90881a8791474</t>
  </si>
  <si>
    <t>coda_dataset/2416-Hacking-en-cb89345d4c07897e4383b4fb72a7917161a5a05db31a1c306f505bc4f71cbc49</t>
  </si>
  <si>
    <t>coda_dataset/8398-Hacking-en-979dc5798ae0f06500468b66485cec9e23821feb65821c82b49ae757dae5c527</t>
  </si>
  <si>
    <t>coda_dataset/617-Hacking-en-99e2c847f336b5f45102e803d2d591f03c9595efdc66b983bf977546f9f2d83d</t>
  </si>
  <si>
    <t>coda_dataset/8424-Hacking-en-b80a94665899bae72f5f22fa74b25086834caace1e0ca9fc2d162c529861d37d</t>
  </si>
  <si>
    <t>coda_dataset/4612-Hacking-en-4dc5f009b58f15deca7738d1ab868e942afb652cc46bb6829ed72dcb7e6fcf09</t>
  </si>
  <si>
    <t>coda_dataset/8427-Hacking-en-2df5b00bc8a4ce18f6201e25ab7e6b5a79e45e125552fb5735d7a28989626a93</t>
  </si>
  <si>
    <t>coda_dataset/4609-Hacking-en-bf91452a369258e70a3e8c07212094e89bb7fc0d43cb1434a71f38b3d4183892</t>
  </si>
  <si>
    <t>coda_dataset/4623-Hacking-en-317752580c192df2f637b71eddb20c611b39d90c93d480b0f71bdf1ee126d7f0</t>
  </si>
  <si>
    <t>coda_dataset/8235-Hacking-en-ef27fc787988379d064828d3ba514a88f43100997b1e87631dedcea2f8d83264</t>
  </si>
  <si>
    <t>coda_dataset/8357-Hacking-en-114c40253a5906e0dfb3052e8dbbb813db1ca9c80aa984fb9525c44a097ceb03</t>
  </si>
  <si>
    <t>coda_dataset/1757-Hacking-en-3c06683fdfb0321c01a471667e8544889513098acbe30d80ec93a92b2f340dab</t>
  </si>
  <si>
    <t>coda_dataset/281-Hacking-en-e57d1abfdd6b0683197e5d56a5777e44eabd5ca7b74910134505e166242a1f32</t>
  </si>
  <si>
    <t>coda_dataset/8436-Hacking-en-2947ebbf1a23455d3648f3f496dfa9c6514449d55f8edc6ae8c0d8a3d74c65a6</t>
  </si>
  <si>
    <t>coda_dataset/8243-Hacking-en-3fb6351df9b0e7acb484807dd0a3a6528f4a8edea637d0791b687f093ab7bbcb</t>
  </si>
  <si>
    <t>coda_dataset/538-Hacking-en-62b0a2b4299456cf9385f69ddefafc2196448c87535160cdbca7a93ad6dc895a</t>
  </si>
  <si>
    <t>coda_dataset/8457-Hacking-en-e8fecfc81f1ab3ed8cfed5f5f250b7137733952f7f69221e01bfc6689d68db93</t>
  </si>
  <si>
    <t>coda_dataset/2997-Hacking-en-b78c167b89f92399bedb5ce274fc7b7e8551c627e3977362d761ec982f0aa20b</t>
  </si>
  <si>
    <t>coda_dataset/5117-Hacking-en-8fe982e313315714eb4a36552f095cbb2c00a0a165ab426f4c28feb55db3cd91</t>
  </si>
  <si>
    <t>coda_dataset/4697-Hacking-en-d1ad687c5d1a736704353e151bde3243db79a973831c48592ec313112054e9b0</t>
  </si>
  <si>
    <t>coda_dataset/2376-Hacking-en-a177197772a80ff60fbb1a0868e29a0ce585bc9b59c0e13f6787f1988ac2c44a</t>
  </si>
  <si>
    <t>coda_dataset/8415-Hacking-en-1bd25c3dd485204fa9557683508c6a34440e6afc93ce90be88d91ccd2380c190</t>
  </si>
  <si>
    <t>coda_dataset/1360-Hacking-en-1a461be7808a42e43290fa46efca996fdf655f210f5c16250a1ed9183cd08c44</t>
  </si>
  <si>
    <t>coda_dataset/8336-Hacking-en-f74dd72388caf9ab3e29bbd9b8b92bd98e1d039815e9e5ba30f9072d8c0e5a75</t>
  </si>
  <si>
    <t>coda_dataset/8305-Hacking-en-ab638cedd24e09d1b19310637ba26261dcf1c0e06c6a86f39404b2cacd29f514</t>
  </si>
  <si>
    <t>coda_dataset/8493-Hacking-en-2f4b6a1139413e113c1fefbb1253f4cbaefd34e595657b29b47647511cb51a38</t>
  </si>
  <si>
    <t>coda_dataset/8288-Hacking-en-2ae721c91d6407c72401e7151ade83b23360f103f26505a26861cb341e41cf9c</t>
  </si>
  <si>
    <t>coda_dataset/8518-Hacking-en-c7ac229415378a27eef234106e66e7491b4ca2d42bd4b8ad457cd84accb6418b</t>
  </si>
  <si>
    <t>coda_dataset/8201-Hacking-en-3c9d2588301ebe7e0736d02ce6ec86e7fdb622b827a201d9ff3ef81eca518fe8</t>
  </si>
  <si>
    <t>Key</t>
  </si>
  <si>
    <t>Not Relevant</t>
  </si>
  <si>
    <t>Relevant</t>
  </si>
  <si>
    <t>Relevancy</t>
  </si>
  <si>
    <t>Entity</t>
  </si>
  <si>
    <t>Category</t>
  </si>
  <si>
    <t>Tool</t>
  </si>
  <si>
    <t>Text</t>
  </si>
  <si>
    <t>Hack</t>
  </si>
  <si>
    <t>Facebook; Twitter</t>
  </si>
  <si>
    <t>Instagram; Facebook; Twitter</t>
  </si>
  <si>
    <t>Facebook</t>
  </si>
  <si>
    <t>Account hacking</t>
  </si>
  <si>
    <t>WhatsApp</t>
  </si>
  <si>
    <t>Malware</t>
  </si>
  <si>
    <t>Ransomware</t>
  </si>
  <si>
    <t>MacOS</t>
  </si>
  <si>
    <t>Pitney Bowes; X-Fab;St. Engineering; HLB; Haldiram's; Strata Plus; Cognizant</t>
  </si>
  <si>
    <t>Password Hacker Tool</t>
  </si>
  <si>
    <t>Phishing; Keylogger</t>
  </si>
  <si>
    <t>N/A</t>
  </si>
  <si>
    <t>NFL; Twitter; Instagram</t>
  </si>
  <si>
    <t>Account hacking; Phishing</t>
  </si>
  <si>
    <t>Password hacking</t>
  </si>
  <si>
    <t>Facebook; Instagram</t>
  </si>
  <si>
    <t>Facebook; Twitter; Instagram</t>
  </si>
  <si>
    <t>Phishing</t>
  </si>
  <si>
    <t>Vulnerability</t>
  </si>
  <si>
    <t>Any phone carrier</t>
  </si>
  <si>
    <t>Sim jacker</t>
  </si>
  <si>
    <t>Password hacking; Keylogger</t>
  </si>
  <si>
    <t>Pathfinder</t>
  </si>
  <si>
    <t>Backdoor binder</t>
  </si>
  <si>
    <t>Individual</t>
  </si>
  <si>
    <t>Other</t>
  </si>
  <si>
    <t>Encrypter; Decryptor</t>
  </si>
  <si>
    <t>PDF malware</t>
  </si>
  <si>
    <t>Accunt hacking; Phishing</t>
  </si>
  <si>
    <t>Instagram</t>
  </si>
  <si>
    <t>Account hacking; Hypercracker</t>
  </si>
  <si>
    <t>Aroapp; Password hacking; Jailbreak</t>
  </si>
  <si>
    <t>Ryuk stealer; Ransomware</t>
  </si>
  <si>
    <t>Bank</t>
  </si>
  <si>
    <t>Government; Military; Bank</t>
  </si>
  <si>
    <t>Bank; ATM</t>
  </si>
  <si>
    <t>Ddos attack</t>
  </si>
  <si>
    <t>Account hacking; Arroapp</t>
  </si>
  <si>
    <t>Page hacking</t>
  </si>
  <si>
    <t>Western Union</t>
  </si>
  <si>
    <t>OTP hacker</t>
  </si>
  <si>
    <t>OTP hacker; Password hacking</t>
  </si>
  <si>
    <t>WordPress</t>
  </si>
  <si>
    <t>Vulnerability scanner</t>
  </si>
  <si>
    <t>Xpspy app; Guestspy</t>
  </si>
  <si>
    <t>Healthcare; Technology firms</t>
  </si>
  <si>
    <t>Ransomware; Vegalocker</t>
  </si>
  <si>
    <t>Telegram</t>
  </si>
  <si>
    <t>Microsoft Word</t>
  </si>
  <si>
    <t>Ransomware; Gandcrab; Ursnif virus</t>
  </si>
  <si>
    <t>Android</t>
  </si>
  <si>
    <t>Parrot OS</t>
  </si>
  <si>
    <t>Ransomware; Jigsaw; Ranion; Phobos</t>
  </si>
  <si>
    <t>Keylogger</t>
  </si>
  <si>
    <t>Account hacking; Social engineering</t>
  </si>
  <si>
    <t>Server hacking</t>
  </si>
  <si>
    <t>iOS; Android</t>
  </si>
  <si>
    <t>Instagram; Facebook</t>
  </si>
  <si>
    <t>Ransomware; Egalyty</t>
  </si>
  <si>
    <t>Bitcoin</t>
  </si>
  <si>
    <t>Wallet hacking</t>
  </si>
  <si>
    <t>Facebook; Cognizant</t>
  </si>
  <si>
    <t>Facebook; Instagram; TikTok; Twitter</t>
  </si>
  <si>
    <t>Windows</t>
  </si>
  <si>
    <t>Ransomware; File encrypter</t>
  </si>
  <si>
    <t>Account hacking; Password hacking</t>
  </si>
  <si>
    <t>Facebook; Instagram; Twitter</t>
  </si>
  <si>
    <t>Password hacking; Crackstation; Rainbowcrack; Cain; Abel; Cwatch</t>
  </si>
  <si>
    <t>Virus</t>
  </si>
  <si>
    <t>Ad hacking</t>
  </si>
  <si>
    <t>Toll Group</t>
  </si>
  <si>
    <t>Ransomware; Nefilim</t>
  </si>
  <si>
    <t>Ransomware; Xhacker; Project Root</t>
  </si>
  <si>
    <t>Email</t>
  </si>
  <si>
    <t>Ransomware; Sodinokibi; Kinglocker</t>
  </si>
  <si>
    <t>Database server vulnerability; Account hacking</t>
  </si>
  <si>
    <t>OS hacker</t>
  </si>
  <si>
    <t>Facebook; Snapchat; iCloud; iOS Safari; Twitter; Instagram; Outlook; Gmail</t>
  </si>
  <si>
    <t>0 day exploits; Sim jacker exploit</t>
  </si>
  <si>
    <t>Ransomware; Wannacry ransomware</t>
  </si>
  <si>
    <t>Web server hacking; Account hacking; Backdoor hacking</t>
  </si>
  <si>
    <t>Password cracker</t>
  </si>
  <si>
    <t>SQL injection</t>
  </si>
  <si>
    <t>Password cracker; Phishing; WiFi hacking</t>
  </si>
  <si>
    <t>Cognizant</t>
  </si>
  <si>
    <t>Website hacking; Ddos attack; Wallet hacking; Phone hacking</t>
  </si>
  <si>
    <t>Phishing messages; Virus</t>
  </si>
  <si>
    <t>Hacker tool</t>
  </si>
  <si>
    <t>Discord; Forum</t>
  </si>
  <si>
    <t>Forum hacking</t>
  </si>
  <si>
    <t>0 day exploits; 2FA bypass</t>
  </si>
  <si>
    <t>App hacking; LAN hacking</t>
  </si>
  <si>
    <t>0 day exploits</t>
  </si>
  <si>
    <t>0 day exploits; Vulnerability database</t>
  </si>
  <si>
    <t>Facebook; Instagram; iOS Safari; Snapchat; Twitter</t>
  </si>
  <si>
    <t>PGP encryption</t>
  </si>
  <si>
    <t>Password hacking; Account hacking</t>
  </si>
  <si>
    <t>Gmail</t>
  </si>
  <si>
    <t>Bank hacking</t>
  </si>
  <si>
    <t>iOS Safari</t>
  </si>
  <si>
    <t>WhatsApp; Android; Apple</t>
  </si>
  <si>
    <t>Phone hacking</t>
  </si>
  <si>
    <t>Account hacking; Keylogger</t>
  </si>
  <si>
    <t>Facebook Messenger</t>
  </si>
  <si>
    <t>Spyware; Virus</t>
  </si>
  <si>
    <t>Ransomware; Yatron</t>
  </si>
  <si>
    <t>Fileless attacks; Exploit kit; Malwarebytes</t>
  </si>
  <si>
    <t>Social media hacking</t>
  </si>
  <si>
    <t>Facebook; Netflix</t>
  </si>
  <si>
    <t>Website hacking</t>
  </si>
  <si>
    <t>Encryption; Technical security</t>
  </si>
  <si>
    <t>Server hacking; Social engineering; Wallet hacking; Phishing; Backdoor binder; Pathfinder rat; Opsec</t>
  </si>
  <si>
    <t>ATM</t>
  </si>
  <si>
    <t>Facebook; WhatsApp</t>
  </si>
  <si>
    <t>Bruteforcer</t>
  </si>
  <si>
    <t>Phone hacking; Social engineering</t>
  </si>
  <si>
    <t>Ransomware; Enigma ransomware</t>
  </si>
  <si>
    <t>Ransomware; Jigsaw</t>
  </si>
  <si>
    <t>Bitcoin; PayPal; Western Union</t>
  </si>
  <si>
    <t>Facebook; Email</t>
  </si>
  <si>
    <t>Gmail; Bitcoin; Visa; Mastercard</t>
  </si>
  <si>
    <t>SMS interception; 2FA bypass; OTP bypass</t>
  </si>
  <si>
    <t>Ransomware; Jokerooo ransomware</t>
  </si>
  <si>
    <t>WhatsApp; Instagram; Facebook; Netflix; Twitter; Email</t>
  </si>
  <si>
    <t>Account hacking; Phone hacking; Keylogger; SQL injection</t>
  </si>
  <si>
    <t>Email; Gmail; Yahoo Mail; Hotmail; Facebook; AOL</t>
  </si>
  <si>
    <t>Account hacking; Password cracker; Password decryption</t>
  </si>
  <si>
    <t>Account hacking; Phone hacking; SMS interception</t>
  </si>
  <si>
    <t>Ransomware; Kraken cryptor ransomware</t>
  </si>
  <si>
    <t>Coinbase</t>
  </si>
  <si>
    <t>Phishing; Framework source code</t>
  </si>
  <si>
    <t>Ddos attacks; Phishing</t>
  </si>
  <si>
    <t>Ransomware; Pysa ransomware; Mespinoza ransomware</t>
  </si>
  <si>
    <t>WiFi</t>
  </si>
  <si>
    <t>WiFi hacker; Password cracker</t>
  </si>
  <si>
    <t>Instagram; iCloud; Email; Visa</t>
  </si>
  <si>
    <t>Account hacking, Credit hacking</t>
  </si>
  <si>
    <t>Password cracker; Bruteforcer</t>
  </si>
  <si>
    <t>Linux; Mac; Facebook; Twitter; WiFi; Android; iOS; Instagram; Email</t>
  </si>
  <si>
    <t>Account hacking; Phone hacking; Android hacking</t>
  </si>
  <si>
    <t>Facebook; Instagram; Telegram; Twitter; TikTok; SoundCloud; Gmail; Yahoo</t>
  </si>
  <si>
    <t>Ransomware; Framework source code</t>
  </si>
  <si>
    <t>Hospitals</t>
  </si>
  <si>
    <t>Ransomware; Redshot ransomware</t>
  </si>
  <si>
    <t>Ransomware; Inpivx ransomware; Source code</t>
  </si>
  <si>
    <t>Ransomware; Gootkit; Gootloader</t>
  </si>
  <si>
    <t>Individual; Universities</t>
  </si>
  <si>
    <t>Social engineering; Server hacking; Phone hacking; Espionage; Grade hacking</t>
  </si>
  <si>
    <t>Website vulnerabilities</t>
  </si>
  <si>
    <t>Twitter; Instagram</t>
  </si>
  <si>
    <t>Android; iOS; Windows; Blackberry</t>
  </si>
  <si>
    <t>Remote access trojan</t>
  </si>
  <si>
    <t>Ransomware; Ryuk ransomware</t>
  </si>
  <si>
    <t>Ransomware; Ako ransomware</t>
  </si>
  <si>
    <t>Account hacking; Shadowave hack</t>
  </si>
  <si>
    <t>Accuracy:</t>
  </si>
  <si>
    <t>Carnival</t>
  </si>
  <si>
    <t>SSL certificate bypass</t>
  </si>
  <si>
    <t>Healthcare; Government</t>
  </si>
  <si>
    <t>Data hacking; Ransomware</t>
  </si>
  <si>
    <t>Inchcape</t>
  </si>
  <si>
    <t>Database hacking; Ransomware</t>
  </si>
  <si>
    <t>Cognizant Technology Solutions</t>
  </si>
  <si>
    <t>Ransomware; Chacha ransomware</t>
  </si>
  <si>
    <t>Bluescope Steel</t>
  </si>
  <si>
    <t>Account hacking; Database hacking</t>
  </si>
  <si>
    <t>Hospitals; Government</t>
  </si>
  <si>
    <t>Norsk Hydro</t>
  </si>
  <si>
    <t>Universities</t>
  </si>
  <si>
    <t>Facebook; Cambridge Analytics</t>
  </si>
  <si>
    <t>Ransomware; Phishing; Cryptojacking; Malicious email</t>
  </si>
  <si>
    <t>New York Airport; Travelex</t>
  </si>
  <si>
    <t>Ransomware; Sodinokibi ransomware</t>
  </si>
  <si>
    <t>U.S. Coast Guard</t>
  </si>
  <si>
    <t>Ddos attack; Database hacking; Server hacking</t>
  </si>
  <si>
    <t>DVR</t>
  </si>
  <si>
    <t>Authentication bypass; Device hacking</t>
  </si>
  <si>
    <t>Government</t>
  </si>
  <si>
    <t>Ransomware; Maze ransomeware</t>
  </si>
  <si>
    <t>Data hacking; Ddos attack; Ransomware; Data leaking</t>
  </si>
  <si>
    <t>Stratford City Hall</t>
  </si>
  <si>
    <t>Ddos attacks; Website hacking; Device hacking</t>
  </si>
  <si>
    <t>London Offshore Consultant</t>
  </si>
  <si>
    <t>Travelex</t>
  </si>
  <si>
    <t>Data hacking; Data leaking; Ransomware</t>
  </si>
  <si>
    <t>Ransomware; Sam sam ransomware</t>
  </si>
  <si>
    <t>Penetration testing; Network hacking</t>
  </si>
  <si>
    <t>Relevant:</t>
  </si>
  <si>
    <t>Actual Relevant:</t>
  </si>
  <si>
    <t>Combined</t>
  </si>
  <si>
    <t>Dedicated</t>
  </si>
  <si>
    <t>Ransomware; Fud ransomware; Decrypter</t>
  </si>
  <si>
    <t>Fraud software</t>
  </si>
  <si>
    <t>Snooping; Spyware</t>
  </si>
  <si>
    <t>Ransomware; Cryptonite ransomware</t>
  </si>
  <si>
    <t>Ransomware; Hardlogger; Keylogger; Maverick ransomware</t>
  </si>
  <si>
    <t>Dedicated2</t>
  </si>
  <si>
    <t>Forum Post</t>
  </si>
  <si>
    <t>Trial1</t>
  </si>
  <si>
    <t>Trial2</t>
  </si>
  <si>
    <t>Trial1Relevancy</t>
  </si>
  <si>
    <t>Trial2Category</t>
  </si>
  <si>
    <t>Trial1Category</t>
  </si>
  <si>
    <t>Trial2Relevancy</t>
  </si>
  <si>
    <t>Blog Post</t>
  </si>
  <si>
    <t>Article</t>
  </si>
  <si>
    <t xml:space="preserve"> Not Relevant</t>
  </si>
  <si>
    <t xml:space="preserve"> N/A</t>
  </si>
  <si>
    <t>Product/Service</t>
  </si>
  <si>
    <t>Blog Post/Article</t>
  </si>
  <si>
    <t>Specific Product/Service</t>
  </si>
  <si>
    <t>Forum</t>
  </si>
  <si>
    <t>Service</t>
  </si>
  <si>
    <t xml:space="preserve"> Hack</t>
  </si>
  <si>
    <t/>
  </si>
  <si>
    <t>Combined1</t>
  </si>
  <si>
    <t>Dedicated1</t>
  </si>
  <si>
    <t>Combined2Rel</t>
  </si>
  <si>
    <t>Combined2Cat</t>
  </si>
  <si>
    <t>Dedicated3</t>
  </si>
  <si>
    <t xml:space="preserve"> Relevant</t>
  </si>
  <si>
    <t>Combined3Rel</t>
  </si>
  <si>
    <t>Combined3Cat</t>
  </si>
  <si>
    <t>Dedicated4Rel</t>
  </si>
  <si>
    <t>Dedicated4Cat</t>
  </si>
  <si>
    <t>Hack:</t>
  </si>
  <si>
    <t>Actual Hack:</t>
  </si>
  <si>
    <t>Malware:</t>
  </si>
  <si>
    <t>Actual Malware:</t>
  </si>
  <si>
    <t>Vulnerability:</t>
  </si>
  <si>
    <t>Actual Vulnerability:</t>
  </si>
  <si>
    <t>Actual</t>
  </si>
  <si>
    <t>Predicted</t>
  </si>
  <si>
    <t>Accuracy</t>
  </si>
  <si>
    <t>Predicted Relevancy</t>
  </si>
  <si>
    <t>Predicted Category</t>
  </si>
  <si>
    <t>Actual Relevancy</t>
  </si>
  <si>
    <t>Actual Category</t>
  </si>
  <si>
    <t>Precision</t>
  </si>
  <si>
    <t>Recall</t>
  </si>
  <si>
    <t>F1-Score</t>
  </si>
  <si>
    <t>Support</t>
  </si>
  <si>
    <t>% Difference</t>
  </si>
  <si>
    <t>Predicted Count</t>
  </si>
  <si>
    <t>Average</t>
  </si>
  <si>
    <t>SingleAgent1Cat</t>
  </si>
  <si>
    <t>SingleAgent1Rel</t>
  </si>
  <si>
    <t>SingleAgent2Rel</t>
  </si>
  <si>
    <t>SingleAgent2Cat</t>
  </si>
  <si>
    <t xml:space="preserve"> Vulnerability</t>
  </si>
  <si>
    <t xml:space="preserve">Hack_x000D_
</t>
  </si>
  <si>
    <t xml:space="preserve">Malware_x000D_
</t>
  </si>
  <si>
    <t xml:space="preserve">N/A_x000D_
</t>
  </si>
  <si>
    <t xml:space="preserve">Hack
</t>
  </si>
  <si>
    <t xml:space="preserve">N/A
</t>
  </si>
  <si>
    <t xml:space="preserve">Malware
</t>
  </si>
  <si>
    <t xml:space="preserve">Vulnerability
</t>
  </si>
  <si>
    <t>Exploit</t>
  </si>
  <si>
    <t>weights:</t>
  </si>
  <si>
    <t>Weighted Average</t>
  </si>
  <si>
    <t>Row Labels</t>
  </si>
  <si>
    <t>Grand Total</t>
  </si>
  <si>
    <t>Count of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</si>
</sst>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1" fillId="2" borderId="0" xfId="0" applyFont="1" applyFill="1"/>
    <xf numFmtId="10" fontId="4" fillId="0" borderId="0" xfId="1" applyNumberFormat="1" applyFont="1"/>
    <xf numFmtId="10" fontId="0" fillId="0" borderId="0" xfId="1" applyNumberFormat="1" applyFont="1"/>
    <xf numFmtId="164" fontId="1" fillId="2" borderId="0" xfId="0" applyNumberFormat="1" applyFont="1" applyFill="1"/>
    <xf numFmtId="164" fontId="1" fillId="0" borderId="0" xfId="0" applyNumberFormat="1" applyFont="1"/>
    <xf numFmtId="164" fontId="0" fillId="0" borderId="0" xfId="0" applyNumberFormat="1"/>
    <xf numFmtId="0" fontId="0" fillId="3" borderId="0" xfId="0" applyFill="1"/>
    <xf numFmtId="0" fontId="0" fillId="3" borderId="2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0" fillId="3" borderId="0" xfId="0" applyNumberFormat="1" applyFill="1"/>
    <xf numFmtId="164" fontId="0" fillId="3" borderId="8" xfId="0" applyNumberFormat="1" applyFill="1" applyBorder="1"/>
    <xf numFmtId="0" fontId="0" fillId="3" borderId="10" xfId="0" applyFill="1" applyBorder="1" applyAlignment="1">
      <alignment horizontal="right"/>
    </xf>
    <xf numFmtId="164" fontId="0" fillId="3" borderId="11" xfId="0" applyNumberFormat="1" applyFill="1" applyBorder="1"/>
    <xf numFmtId="0" fontId="0" fillId="3" borderId="12" xfId="0" applyFill="1" applyBorder="1"/>
    <xf numFmtId="0" fontId="0" fillId="3" borderId="11" xfId="0" applyFill="1" applyBorder="1"/>
    <xf numFmtId="0" fontId="1" fillId="3" borderId="5" xfId="0" applyFont="1" applyFill="1" applyBorder="1" applyAlignment="1">
      <alignment horizontal="right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0" fontId="0" fillId="3" borderId="6" xfId="1" applyNumberFormat="1" applyFont="1" applyFill="1" applyBorder="1"/>
    <xf numFmtId="10" fontId="0" fillId="3" borderId="12" xfId="1" applyNumberFormat="1" applyFont="1" applyFill="1" applyBorder="1"/>
    <xf numFmtId="0" fontId="1" fillId="3" borderId="7" xfId="0" applyFont="1" applyFill="1" applyBorder="1" applyAlignment="1">
      <alignment horizontal="right"/>
    </xf>
    <xf numFmtId="0" fontId="1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1" fillId="3" borderId="0" xfId="0" applyFont="1" applyFill="1" applyBorder="1" applyAlignment="1">
      <alignment horizontal="right"/>
    </xf>
    <xf numFmtId="164" fontId="0" fillId="3" borderId="0" xfId="0" applyNumberFormat="1" applyFill="1" applyBorder="1"/>
    <xf numFmtId="0" fontId="0" fillId="3" borderId="0" xfId="0" applyFont="1" applyFill="1" applyBorder="1" applyAlignment="1">
      <alignment horizontal="right"/>
    </xf>
    <xf numFmtId="164" fontId="0" fillId="3" borderId="0" xfId="0" applyNumberFormat="1" applyFont="1" applyFill="1" applyBorder="1"/>
    <xf numFmtId="0" fontId="0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[DataAnnotation.xlsx]Classification Report!PivotTable1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Report'!$J$36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'Classification Report'!$I$37:$I$43</c:f>
              <c:multiLvlStrCache>
                <c:ptCount val="4"/>
                <c:lvl>
                  <c:pt idx="0">
                    <c:v>N/A</c:v>
                  </c:pt>
                  <c:pt idx="1">
                    <c:v>Hack</c:v>
                  </c:pt>
                  <c:pt idx="2">
                    <c:v>Malware</c:v>
                  </c:pt>
                  <c:pt idx="3">
                    <c:v>Vulnerability</c:v>
                  </c:pt>
                </c:lvl>
                <c:lvl>
                  <c:pt idx="0">
                    <c:v>Not Relevant</c:v>
                  </c:pt>
                  <c:pt idx="1">
                    <c:v>Relevant</c:v>
                  </c:pt>
                </c:lvl>
              </c:multiLvlStrCache>
            </c:multiLvlStrRef>
          </c:cat>
          <c:val>
            <c:numRef>
              <c:f>'Classification Report'!$J$37:$J$43</c:f>
              <c:numCache>
                <c:formatCode>General</c:formatCode>
                <c:ptCount val="4"/>
                <c:pt idx="0">
                  <c:v>355</c:v>
                </c:pt>
                <c:pt idx="1">
                  <c:v>206</c:v>
                </c:pt>
                <c:pt idx="2">
                  <c:v>71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3-4ECC-82A7-99C542CB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7056"/>
        <c:axId val="73927536"/>
      </c:barChart>
      <c:catAx>
        <c:axId val="739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7536"/>
        <c:crosses val="autoZero"/>
        <c:auto val="1"/>
        <c:lblAlgn val="ctr"/>
        <c:lblOffset val="100"/>
        <c:noMultiLvlLbl val="0"/>
      </c:catAx>
      <c:valAx>
        <c:axId val="739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[DataAnnotation.xlsx]Classification 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'Classification Report'!$J$52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'Classification Report'!$I$53:$I$59</c:f>
              <c:multiLvlStrCache>
                <c:ptCount val="4"/>
                <c:lvl>
                  <c:pt idx="0">
                    <c:v>N/A</c:v>
                  </c:pt>
                  <c:pt idx="1">
                    <c:v>Hack</c:v>
                  </c:pt>
                  <c:pt idx="2">
                    <c:v>Malware</c:v>
                  </c:pt>
                  <c:pt idx="3">
                    <c:v>Vulnerability</c:v>
                  </c:pt>
                </c:lvl>
                <c:lvl>
                  <c:pt idx="0">
                    <c:v>Not Relevant</c:v>
                  </c:pt>
                  <c:pt idx="1">
                    <c:v>Relevant</c:v>
                  </c:pt>
                </c:lvl>
              </c:multiLvlStrCache>
            </c:multiLvlStrRef>
          </c:cat>
          <c:val>
            <c:numRef>
              <c:f>'Classification Report'!$J$53:$J$59</c:f>
              <c:numCache>
                <c:formatCode>General</c:formatCode>
                <c:ptCount val="4"/>
                <c:pt idx="0">
                  <c:v>382</c:v>
                </c:pt>
                <c:pt idx="1">
                  <c:v>195</c:v>
                </c:pt>
                <c:pt idx="2">
                  <c:v>53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5-4638-AA95-93063D52D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88048"/>
        <c:axId val="87088528"/>
      </c:barChart>
      <c:catAx>
        <c:axId val="870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8528"/>
        <c:crosses val="autoZero"/>
        <c:auto val="1"/>
        <c:lblAlgn val="ctr"/>
        <c:lblOffset val="100"/>
        <c:noMultiLvlLbl val="0"/>
      </c:catAx>
      <c:valAx>
        <c:axId val="870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34</xdr:row>
      <xdr:rowOff>114300</xdr:rowOff>
    </xdr:from>
    <xdr:to>
      <xdr:col>17</xdr:col>
      <xdr:colOff>419100</xdr:colOff>
      <xdr:row>49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8400E-5E77-4B0D-8CFA-603BDCDD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377190</xdr:colOff>
      <xdr:row>50</xdr:row>
      <xdr:rowOff>43815</xdr:rowOff>
    </xdr:from>
    <xdr:to>
      <xdr:col>17</xdr:col>
      <xdr:colOff>415290</xdr:colOff>
      <xdr:row>65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3FDEB-912F-F570-B566-E5351584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uj Shah" refreshedDate="45630.700891435183" createdVersion="8" refreshedVersion="8" minRefreshableVersion="3" recordCount="647" xr:uid="{DFC4DB9C-F9F6-43DA-B129-4A1D840579A8}">
  <cacheSource type="worksheet">
    <worksheetSource ref="A1:C648" sheet="Classification Report"/>
  </cacheSource>
  <cacheFields count="3">
    <cacheField name="Key" numFmtId="0">
      <sharedItems count="647">
        <s v="coda_dataset/4910-Hacking-de-29034e38f10b5d732d36615d9be95a1f45ffff7880f58c6e48980f14b97bf555"/>
        <s v="coda_dataset/5125-Hacking-en-b113c014b1df68b130ed368ff00a534f0153bb8533dd3e9ca97df6a42ddd792a"/>
        <s v="coda_dataset/8417-Hacking-en-4cf67153ac83aec74c43b84554b50dfa244ee7f846b7db6f58b56cd2fd08bc13"/>
        <s v="coda_dataset/8524-Hacking-en-33ed27bbc9ec15532e30b298b67f455b135c09edfb82dc01477c0b4c732360e3"/>
        <s v="coda_dataset/8234-Hacking-en-8a849991548c6d731fce9fccd362493c84b345614e0f5e58d3c56e91e36837b0"/>
        <s v="coda_dataset/416-Hacking-en-e52d6af5d6a95d91c848740568d388133368beb36d138a99218ad87fade9f948"/>
        <s v="coda_dataset/8358-Hacking-en-ee5f53a830c7bd873868c5dbc0f78370d002340373da0680f5f28112311c0a51"/>
        <s v="coda_dataset/4593-Hacking-en-2568e9c8040dadb10e48d547a711b9dc69a9bf2dd2350eae1bef371f49283592"/>
        <s v="coda_dataset/8503-Hacking-en-30a2c247257982f5548e01feaaab15f8a44bca85f02c8f7bb901aa86def303ac"/>
        <s v="coda_dataset/8310-Hacking-en-a075b101753a2a026dc800c02dbd095d9b7e6311c8524513cc471098a37bb6a9"/>
        <s v="coda_dataset/4658-Hacking-en-9cd0b596c575d11bd492c1d03d030b0b9c9ad26ab434e153867f3d831f97c78a"/>
        <s v="coda_dataset/8471-Hacking-en-23cb15cf0cc132db7cff999843b9ee3eb46410b9303434f1d284b7b0e8de5743"/>
        <s v="coda_dataset/4718-Hacking-ru-a3e4f88005f4c257e507f366070e66297d97e95682e0c208ac03ed4284d5e1f2"/>
        <s v="coda_dataset/866-Hacking-en-69f705f2c17be7a21246e08e5599efe779960ce25f725d19b271c5a6ca7f125a"/>
        <s v="coda_dataset/4577-Hacking-en-d728dcdbe07ffc401065b8f4bbe8158223b813618218b05ef730305a89e6c097"/>
        <s v="coda_dataset/8408-Hacking-en-9a25d3793ee823257025b53173ff51f0213156d567e9f260ad3587c81b0587d6"/>
        <s v="coda_dataset/4642-Hacking-en-7c9fedaa53676fd635656b3db1cacff329f6b752df3b442d90abd4c6f0b68d0c"/>
        <s v="coda_dataset/1596-Hacking-en-76a85b35b5a583b3284914d96712ec0f9b2d9eb84261bf71c245acf745fc12fe"/>
        <s v="coda_dataset/1999-Hacking-en-4d7aac50263bc1b753398918e52c54004ff9bd8d0555677b130fae2c6f136cb3"/>
        <s v="coda_dataset/8499-Hacking-en-61057f7bbcd3189b5981a94f628fef42739effd678861a1c358bee127376a23d"/>
        <s v="coda_dataset/8268-Hacking-en-52db1a1a01287d12b59133aff7d809befb2e57ea3cab216c4a4c77e9fba73664"/>
        <s v="coda_dataset/8242-Hacking-en-3a20bdeb5500a2868eb0ddaf7f736739ace60e2a575d8ae50dc94bb07c1669c5"/>
        <s v="coda_dataset/8497-Hacking-en-7d65bf9d7b1c7f2496c0ef25c02421a9af8f2ce5b8cb8140f62042e1bd4c3919"/>
        <s v="coda_dataset/9975-Hacking-en-23f7a132efe775466dc5cfe1a25019eb4696bb3e53bbee448ae3159d10588d6a"/>
        <s v="coda_dataset/8363-Hacking-en-3f68e4e1344caf5b8ac3019f2d83fe0106a69284f9e6a5789cebfcb6d871854a"/>
        <s v="coda_dataset/9983-Hacking-en-edb2d127abc127010b7409102749f36446c2feb0a348b37611bfbb3dd12d26e8"/>
        <s v="coda_dataset/4625-Hacking-en-dc3823897f41abf9db538b7589db872fd9cb3fac0e2809baf68f1e79e51297e2"/>
        <s v="coda_dataset/1868-Hacking-en-f37c6c937a298c69e2b4ce89cdf4593bcb1109fd9f8ded6a3de4696b3ec66875"/>
        <s v="coda_dataset/8316-Hacking-en-9988f284725bfce1fbb8d64e602d373ce3498161c7b4de43e9f02d5c2946301f"/>
        <s v="coda_dataset/8213-Hacking-en-5548021a8ece9b9ef967809882a7c9af8b73dcf8fc0100485a67811e376718ee"/>
        <s v="coda_dataset/8333-Hacking-en-cb6a00acd69d52a7a8ed55cf95b8c56b5292935eec8c16b2bf58631fab108f26"/>
        <s v="coda_dataset/8500-Hacking-en-bd92e4b1fedb2d34503e7d44161a65d74e744ec235b8cceef3cad28c97a7775e"/>
        <s v="coda_dataset/8384-Hacking-en-20a132a570c4a55fa75e5cc0cf0cf7b8bb45af71ef2f80b632e5e624d3c2c3ba"/>
        <s v="coda_dataset/8225-Hacking-en-b184f9a17b22814d0df13f27c10f2946d6a7aeabf40eb1e9955964be33fa5a8c"/>
        <s v="coda_dataset/8205-Hacking-en-bf0e7831148b4f58bc0cc53a3fcf7919f3f36ba39daf948177b9d303d81b8951"/>
        <s v="coda_dataset/4669-Hacking-en-4b8ff92288861c878596fc4316bf266bddd939216fa9010ae658691c23518fa8"/>
        <s v="coda_dataset/4714-Hacking-en-e1ef6c77686dc4279a75058252149b8002292d795c76822a86e43f0fec4d82cc"/>
        <s v="coda_dataset/4681-Hacking-en-d83dd04dfb0a4888a1d28a7d88358426803932d934af6188a604bc67bf23473c"/>
        <s v="coda_dataset/8385-Hacking-en-8b7d372096bc2b2556620b980741df36f630c92c02c4785316a93ffe2b6e363e"/>
        <s v="coda_dataset/8226-Hacking-en-25e06ea1e88336bb239adc9f07be6160501635f4bdac3c8b999b840388bb4ab1"/>
        <s v="coda_dataset/8252-Hacking-en-40f92626b4719d5f90b0bd966f8f6b08a8cefb2df835203b6e9adbd14be20478"/>
        <s v="coda_dataset/8220-Hacking-en-a9b4ca00e21922011e07db46a2611922790d9e099835262a1186185f9cb1bc90"/>
        <s v="coda_dataset/2368-Hacking-en-f193d9ee4b17ec028c86280e398a3879bc1cfb0e498311b8a6c11209280b7ad9"/>
        <s v="coda_dataset/8512-Hacking-en-ee7aacbe25096910fa026348ed835fa5c60a3c3f6c9e33831d4e092ebbe61022"/>
        <s v="coda_dataset/8279-Hacking-en-51aa8d6869bba1a9a7e46bc191692fd484f4c03047064084441eac4e59ca8b39"/>
        <s v="coda_dataset/9971-Hacking-en-d050c0b15b2bfc8710444d5079fd7739621e751c3cdec58cfab86c9b7389f2a7"/>
        <s v="coda_dataset/8248-Hacking-en-46347fa804abbcc32c2e0aabeba7fb375a45c749662b277a22f6f146105d4b8c"/>
        <s v="coda_dataset/4715-Hacking-en-062db5a615674cb9db215c5a4e6daceee4e800b4c85704d308485b292f920d7d"/>
        <s v="coda_dataset/8429-Hacking-en-7a9f4758f6ff6573e5406287abbcf7f21f726cda495a174f25483c564104770a"/>
        <s v="coda_dataset/4574-Hacking-en-6556ce30254a6e8bbc4a82b10593db9f5d3d74f4e8dfcfd30f0d842f550ecd6a"/>
        <s v="coda_dataset/8513-Hacking-en-f9b8eb9db57c44347a786205c1581f6e5d8147e679162e24c998c0ab400e90b8"/>
        <s v="coda_dataset/333-Hacking-en-7ca002e3e3faa7c56578e620c7b5bf1a84f81351156a9c1e726d364eaf2b0d6d"/>
        <s v="coda_dataset/9984-Hacking-en-d00febefad10a2a8f4613d71449b997bcf2e4b0ed8790b4680d359e4eba1e1f8"/>
        <s v="coda_dataset/9936-Hacking-en-3313c61e4daffe322c552f33eb066598b24523ebb0c29c7efb1ffdeffd5fbe17"/>
        <s v="coda_dataset/8443-Hacking-en-37fad4b26fa891e1384138e6117f36e88e85157070c2c2a966d2316df9198f39"/>
        <s v="coda_dataset/5239-Hacking-en-08fe72685eb31f5162e28a4d6dd5b798542787cd68a1c12cf6c8666e8dc37228"/>
        <s v="coda_dataset/4599-Hacking-en-1da4827e499d613358680888794e3cb57edf8fdf42413b2f2b1d64878544b86c"/>
        <s v="coda_dataset/8439-Hacking-en-3af7e22147795c19cc861c97c43008471014348a79cba7123977348d1fd9d1bf"/>
        <s v="coda_dataset/9961-Hacking-en-b368dfe4501b7f13c9e41e97fce72cfbed0c0da2dcab031a361c37e1e90a9339"/>
        <s v="coda_dataset/8405-Hacking-en-ded2ee57475e80e895a2cd236a8c6e2a47d692c3d42888a24184b9c117decfd8"/>
        <s v="coda_dataset/4540-Hacking-en-2291ddf71c34219c84286e2db10b157fea4c0e26a5bd3d16454fc32aea48f25e"/>
        <s v="coda_dataset/1814-Hacking-en-de3965d083626efaaf262d02b4178c07c9d8796ac144c92e4c22f8f5bccd028b"/>
        <s v="coda_dataset/8410-Hacking-en-f41adf1ce901a5a5414940104e310140aff6cc7fbaae7e6a786ec6e22a83211e"/>
        <s v="coda_dataset/1937-Hacking-en-d9342365bd2a7718367c0842281da9e2ca4acb81290c761517b87b2fd5888878"/>
        <s v="coda_dataset/8473-Hacking-en-84daffd44c03cd3f3ab40db8598cf9fb68a7845a7d1091adaf297d1f3a865a7a"/>
        <s v="coda_dataset/762-Hacking-en-236aa4c9a04697088e32fdee6742974ba265441a8a6382a45dac3e49a82d1f20"/>
        <s v="coda_dataset/9962-Hacking-en-fdeb4f1f048b6fa3815d9a17255918fe2003038e56af2294a242a12cbf6b812b"/>
        <s v="coda_dataset/8507-Hacking-en-6f9ed133b1e2724e8e8eea8361fa19020001885fa156442945d218bb9129bf47"/>
        <s v="coda_dataset/8244-Hacking-en-aa9cfe10032f465722d18f326a06ec4f0acd2358c617c5c1bc615e16e7e8c334"/>
        <s v="coda_dataset/4638-Hacking-en-ae8b8b6c5af1f973cf900d63d9789c3ff98ee6eee89fc6acb942ceff6690307a"/>
        <s v="coda_dataset/8371-Hacking-en-a7cb9d8d177706fb90621924ecbd891e1d35c86a7679c3bd557dc4e58c6c0be1"/>
        <s v="coda_dataset/4696-Hacking-en-5c931b74a6b613e8fcfe9d69924e94c38e040d9a25f43e68fe026b10b31e4bd4"/>
        <s v="coda_dataset/8369-Hacking-en-24a6484a36fb4bf2d68e4b076b42ccfdd573480a3ae45bc12b1fb7ca7bfa233b"/>
        <s v="coda_dataset/8212-Hacking-en-eeeb1440925792c3eae35d883fe70a66eacdb738fee456a49888b3f77aabdd93"/>
        <s v="coda_dataset/8437-Hacking-en-e54d46e09211dd0ab023bc26cbff47a0ab756e2f489fa69ad46db935c638b4dd"/>
        <s v="coda_dataset/2674-Hacking-en-8daad8c6a303c3ae69a1d370ad6856c0aa027b2e0c7380378289ac2b6277cf31"/>
        <s v="coda_dataset/8295-Hacking-en-3cab7cdc209eb377a71c9f16d196acaf08ba98041cb73cdb0bc4b4d4c7f8a3f7"/>
        <s v="coda_dataset/5083-Hacking-fr-a658acdad461795d65d8c2d2f42ca5e53454f25f1d92e11539d73f2dd2dabe64"/>
        <s v="coda_dataset/5464-Hacking-en-17fd30008a90d2d0b4f0a70cdfe4c32344dcc787bce11e36f49012e15d67ef3d"/>
        <s v="coda_dataset/8441-Hacking-en-4ec2d965ce8b185192173b648d9e525f9543db1f3c0373478f70898beb925c9f"/>
        <s v="coda_dataset/8379-Hacking-en-dd6176d1de43acfe73a801cfe90c2d7f9ae9737aad82c9c0d2dbff1df3b02e08"/>
        <s v="coda_dataset/8523-Hacking-en-5f1c9844ce710b38348fafeb768bf9bd94d98a66d10a70d269bbe680c24f8c81"/>
        <s v="coda_dataset/4561-Hacking-en-4bc23539a13ad899866e2c1a0fa6e55e0e173b2be8a9f94e21fb173cc4372e98"/>
        <s v="coda_dataset/4595-Hacking-en-3f6f68e8b63af7b114a65eedfee5006faa45e91e75f11e6343c7a7a2ec6f5f1f"/>
        <s v="coda_dataset/8227-Hacking-en-004e9805625bf4774ab25424bf72caa2e07ec1ebb536472b0b9a1b152f33aff1"/>
        <s v="coda_dataset/9945-Hacking-en-0f5264df39c7e8996ddcf0769b0a958848b8d7bb95048315d144f9185e624326"/>
        <s v="coda_dataset/8426-Hacking-en-af22465a1c4247a6e309e3c554a7b9315861e8ea9708b55ab8c05cc22d6bd4ab"/>
        <s v="coda_dataset/8270-Hacking-en-4d254cef375ac55227dddacabd0a0a3c3437ce2a4f4fa6ac6c0d6527191fe3df"/>
        <s v="coda_dataset/535-Hacking-es-48dbded00c4495abe13d8dccdb6e956e96113d65f6024804c60ea08135b55d71"/>
        <s v="coda_dataset/1550-Hacking-en-57433e1651d1d3f65fd4dc39d2dc50e3603e18216e9270074a34a0b457c26313"/>
        <s v="coda_dataset/8286-Hacking-en-8d79932a6dcf85e283ec70499547da9dd42f7ce5da5a6319885745a7db01a589"/>
        <s v="coda_dataset/4629-Hacking-en-6052e67a77234f9fd0945c06d27a6b49d9b1a0ce8e0451db6299376791a45c3f"/>
        <s v="coda_dataset/4601-Hacking-en-9e9feb56781b4469d4a496e8e2a8f3a085a5732e756e13f2e8cf6aa04a712098"/>
        <s v="coda_dataset/4611-Hacking-en-76cb4bdaceba3afc919fe184710dd0e8f3a343341ccb402662c6a73c88a688a2"/>
        <s v="coda_dataset/4579-Hacking-fa-8acb0cde656d82b6fbd63c9bb017569750c280f193050f46047f4139aaf576d7"/>
        <s v="coda_dataset/8327-Hacking-en-9026bb9aef28477c0d45b71bc51a986225b160d1b7b586e87a153b755b307f85"/>
        <s v="coda_dataset/8531-Hacking-en-b8dbebeb68a914bfbc287e2e1dbc68cbb8b64f5989296337af767fbe21ce5759"/>
        <s v="coda_dataset/45-Hacking-en-ea8401d4c697866b4c8081a799e698599875ab71a80069a233542841da5f179e"/>
        <s v="coda_dataset/427-Hacking-en-1aac2f8c1df739c2e8161a202e5b42dde1448c70c58a97916b0093c6d0a9c80d"/>
        <s v="coda_dataset/4569-Hacking-en-364a754aaa79a3fc18b2df13727f41f1a6ce736268bc8b53551be2dd003d459f"/>
        <s v="coda_dataset/4708-Hacking-en-ad2ae4932c3911e1103f31f8ce26667153bf8a367da9fe987c5ca63c1101e2de"/>
        <s v="coda_dataset/8395-Hacking-en-4a168b8620d48d4ed6e224c07b8b0e635dc6bb159d41775198dda6cdf73fdaf4"/>
        <s v="coda_dataset/8340-Hacking-en-585a72a0d5ff06a6c6cd626d1c0160791967ee48d29f1ca141bfdf6167d23d2d"/>
        <s v="coda_dataset/5071-Hacking-en-6e83f40bce31c4906b497da4109e2facabbc29197918dbf95140db7180a9bace"/>
        <s v="coda_dataset/8247-Hacking-en-6903c953c3558b8034e4a47d10dda6108eff18434f186eb7ee2512b02686d5f8"/>
        <s v="coda_dataset/8448-Hacking-en-7cb3cf306c7a25a43be66e70dabac4d6839c14a3fa72c1d8409b914d17b09db4"/>
        <s v="coda_dataset/8198-Hacking-en-e1233af86889e9da2b7c9e3dcc0e8d342dfaede016f0ab45676b54bb8d1631c1"/>
        <s v="coda_dataset/9932-Hacking-en-49f03a2c05a9ec0db780ec3d14e24ad130b25359605d2a750ee3df5c0fb762a2"/>
        <s v="coda_dataset/8498-Hacking-en-702c32224efd854fa753727f1a9870eaa555d5f84602cec95ebcef2a5756e41d"/>
        <s v="coda_dataset/8519-Hacking-en-9b93abe946f4459f9192ed7302adfe4936a31087eeb78969c0711b72784d7628"/>
        <s v="coda_dataset/8521-Hacking-en-2b73abc1f617f76344fec1d7f4d7529387a98d1d4c777b98a17506ec9f143bc8"/>
        <s v="coda_dataset/4605-Hacking-en-108abcd90d7f16ffc7902e6159a6221038e214274d94575525cab93f751f08eb"/>
        <s v="coda_dataset/8527-Hacking-en-1b828b1857a9ff12ab7ddd10f2e17c2b561349f76ee9aadaaf4c3cb5b46bf247"/>
        <s v="coda_dataset/8520-Hacking-en-733d1bc3d9f98059117b3291d322f2b07f1fae6b23fc3199ef5ce025167cbe43"/>
        <s v="coda_dataset/2257-Hacking-en-47cf9c32f05bbd1e101f1019ddbacf5c4b4985d0e2a7e422e1d9100ba63f7433"/>
        <s v="coda_dataset/8249-Hacking-en-c90de904d9d6ad793512acf7164bcd4bfdb057da08aa149c3c6a042210c8c1ff"/>
        <s v="coda_dataset/8317-Hacking-en-84516dca2523265035a4788a5e6e2cbc0fb8dbd51ce2136509e63337bf6abec5"/>
        <s v="coda_dataset/2864-Hacking-en-1b558352e3bcba26805892206a17410beb0b500c6c85889109d3e963fed9901e"/>
        <s v="coda_dataset/8495-Hacking-en-e154831d0307f2ac4aefff78ddbf546276ee030eaacc4c9437ea2c25cfa824f6"/>
        <s v="coda_dataset/8444-Hacking-en-3149897619a126a917acadd95597681c809703930fed39edc7720cdd1655cac5"/>
        <s v="coda_dataset/2064-Hacking-en-e62be468065228052d66030255c38cc09a5ed23c5f8522a4fd333259dd403b33"/>
        <s v="coda_dataset/8479-Hacking-en-1dc53ac60b5f44941f7858daec0666e96ed5f292005f7a8bdfc94aff35b41a69"/>
        <s v="coda_dataset/2369-Hacking-en-a233c745093c930fde4dfff25f9fbe1c7ac5c291c03e5b2574618c433723638a"/>
        <s v="coda_dataset/4555-Hacking-en-100ac0bdf2a685ed9ba79795d1aa0b2a27d2adc183ffaa6f14a2103a8ab11b31"/>
        <s v="coda_dataset/380-Hacking-en-b9901dafdf760905cd95299a368f4116f9ad1a83f37e6b2252360b593d200348"/>
        <s v="coda_dataset/8199-Hacking-en-2ac9687d810bcf6c9cb5f739af1e5ba4a400bf2ea1b01c8acce8496c70f0804d"/>
        <s v="coda_dataset/8356-Hacking-en-a076836d717ccc68168a1fdf1a381cb0214b6a0f24331f6b31fe77d65846e869"/>
        <s v="coda_dataset/595-Hacking-en-6071d2bff5bb95b06b4706a7cecd0253732012648fcc06d3b8383f73cb9c5788"/>
        <s v="coda_dataset/4678-Hacking-en-528a4fde35f2e323837251017111c595d8253dc0f8d8424d9c4319bc628e264d"/>
        <s v="coda_dataset/8428-Hacking-en-3edefca163a34e1f35664902d0a1743da5c2951927fea0c4cd15c214c105e501"/>
        <s v="coda_dataset/8264-Hacking-en-8624a4e3e265d843a822c086bf343453ccc812e07d46862b1627b10965be9287"/>
        <s v="coda_dataset/523-Hacking-ru-b01ec3ae6663655c5e49f6943e68886814ba107c87874bba295c05a41c992550"/>
        <s v="coda_dataset/8452-Hacking-en-48d24a92ba4198465c3aec278fb86080c3e5cd34ad863410f4cace7c1bf4902f"/>
        <s v="coda_dataset/8276-Hacking-en-2d95764ab92b818c824a8252a6082fb20c48014392d555c36a55d97396008ce6"/>
        <s v="coda_dataset/4615-Hacking-en-0a30aa94a47543d3f04ecd522240b212706e7adc1b1aaa6e9b5715d7374256e2"/>
        <s v="coda_dataset/8229-Hacking-en-af7230f5022b8a9103cb28539013d96025fe0f072ee6971c817d34cc6420598c"/>
        <s v="coda_dataset/4546-Hacking-en-7f07a37e11544170878ae8af973285347afac7eda7ee0f7314dff3fd3f17ecf1"/>
        <s v="coda_dataset/8447-Hacking-en-4d420d34ecadc3b594cbc4181b256a27f928ae8458731f1f879b4c546c0c0967"/>
        <s v="coda_dataset/4641-Hacking-en-2a2e41f7b1c5c9daff77c6ab9bc525645b733ce8b3682d3517da29a915566dca"/>
        <s v="coda_dataset/276-Hacking-en-e487ce46651a5e5b31c84d5e9c387d23cc81eefe93dca19249481d7a7763ecbd"/>
        <s v="coda_dataset/677-Hacking-en-0af026fe57f1f02f0a0759a318ea0a9187abb108a651e3f56acb55bf59a7240e"/>
        <s v="coda_dataset/8236-Hacking-en-ec292b75d53753f09f91c190c0cd129b4b6823c3be0c5a6d24e652b4badadd27"/>
        <s v="coda_dataset/9958-Hacking-en-32689dd740782570f6e3b82ea3867627c9845103c2873d57d8701f25cfad0634"/>
        <s v="coda_dataset/8311-Hacking-en-906393cdff39f5e9c8745b5622a82071a0aabb401d83ce5c6e1809cd3ffc5722"/>
        <s v="coda_dataset/4670-Hacking-en-ef9089f6d87fde0a98ddcd82760e77f0d229ff7fef5e8723393f7f233598c66f"/>
        <s v="coda_dataset/8306-Hacking-en-019f18d230718846f354fc2e3cd82ca9a8dcc9d571c6d148bbc06639091962ed"/>
        <s v="coda_dataset/8280-Hacking-en-d79c02bb4eb4bf71cfadfee70bb8c28134e9dbd9f294989ffa8d4473736a67ea"/>
        <s v="coda_dataset/8239-Hacking-en-fa1928e33e06d67d72df6cb273d047a824f29357f944cc0a8455bca6f95271d9"/>
        <s v="coda_dataset/1686-Hacking-en-ed78988f2fc167b63280b30569e0992aa6dc4d387350ca0c0b9373a018b6cf32"/>
        <s v="coda_dataset/8455-Hacking-en-5d7b1c97846fdb526c04728657f11aec02a15f7b510a757376660d5fb620a5d4"/>
        <s v="coda_dataset/8217-Hacking-en-4ba9da4fd08bf06338f0351775b4f4b150a335a123743483d6782f72594d692d"/>
        <s v="coda_dataset/2531-Hacking-en-bb619e8940a76c666cd9ce1f842d69034dfc7cfdd02832c2f7ed8637eaa1e872"/>
        <s v="coda_dataset/8480-Hacking-en-e83ab2a3550ee3a8dd30602b51998f4631f14e00bd8b3226995e05d9fffa25f1"/>
        <s v="coda_dataset/9939-Hacking-en-4f01726f3dd146891c2eaaefa28820d44f029abf4af9d57a7121cd9fba75da1c"/>
        <s v="coda_dataset/5407-Hacking-en-845ed09afb87a416139220030112a8504d2cfbcc3c997f4ad4b78ef76cb8568e"/>
        <s v="coda_dataset/9980-Hacking-en-6a13e8d3c8a58ac2e362c10cb0c37d4426259262690ae07d4a6990a6cbd25f67"/>
        <s v="coda_dataset/2698-Hacking-en-d646f88e21f6df7ab6fb4b71783fe251ff2a5d56c57acf2fd4d12042827b7582"/>
        <s v="coda_dataset/8378-Hacking-en-e32b05d399e1f1f3ef8c986a3ed50274b74eab985fbf1bf5ace9cba280323f2e"/>
        <s v="coda_dataset/949-Hacking-en-13992ed2a779f7769cb412919080a0a2194dc504055bbd2d5a0e474a3ced76a3"/>
        <s v="coda_dataset/9951-Hacking-en-e60983ad3555ef91849c46c90bad575bf6272e54d76860b588c73d5d11ff5d23"/>
        <s v="coda_dataset/9956-Hacking-en-2f612a50ecca7fc9f3281202aa87de670ae86525207848df63c0da8c464dfc05"/>
        <s v="coda_dataset/8412-Hacking-en-3c1152226d4eab83492200c40ab8b13e9658b0ecdf7883c009dfa6e17df526a6"/>
        <s v="coda_dataset/8269-Hacking-en-931616ea685f033c88d32152903620a4bfcd33d9bf6310c33fad16d794648837"/>
        <s v="coda_dataset/1961-Hacking-en-28e914ec64efabcd6977ca789950735bdb3ec824fc94318d8061060d1f262ed4"/>
        <s v="coda_dataset/8391-Hacking-en-e1b355653d213b6e51c966bd21bc81e98913b61dbccab3333dbdafc35abb5514"/>
        <s v="coda_dataset/8431-Hacking-en-476b35ab9d5fc4a99e00268b505fd0680a21a2a3a7cc5cd696d5bcd37a6e63db"/>
        <s v="coda_dataset/2338-Hacking-en-7861ccc3df1752f21091638206f62b44197f78f12f035fb01569505df0a5d362"/>
        <s v="coda_dataset/2909-Hacking-en-61998778eb98d5c2525116e64baa23828ca1f8664b34b0394780b70170e816b0"/>
        <s v="coda_dataset/8354-Hacking-en-4296d331d2a9dfbea23f1b85aec78c8e48f74a03c824778be86224ddb6be5cd7"/>
        <s v="coda_dataset/8272-Hacking-en-15f789b06c1608e5a69808892e37d0bc6c4026a590be29cb33f5c9f4c1e079c1"/>
        <s v="coda_dataset/1710-Hacking-en-8dfefe2425a87716beb2cb246fad1fecf7afed7b1c551bb4f9117690d500bc16"/>
        <s v="coda_dataset/8312-Hacking-en-be8b9c9ac16e99d6635f1f771a71e98bb88de8f74029762c400fa584e4ae3600"/>
        <s v="coda_dataset/1274-Hacking-en-2bd16a6a199567938f2c6140f172d2a049742aabf7e95adf6c2e3903d730ac38"/>
        <s v="coda_dataset/8282-Hacking-en-ac61cce5393c5fbb294ba001fec4985647e2ad52af3b0e725fc3e0b1a19a8138"/>
        <s v="coda_dataset/8514-Hacking-en-4c79a1e916e489c3da48dc3228a6c6d1b88918c57aaf7f63f6d5651abdd36f17"/>
        <s v="coda_dataset/8346-Hacking-en-ed6c33cf73edde76becc546db279a25727a63b3367369a6b04a6bb79479a5018"/>
        <s v="coda_dataset/8508-Hacking-en-48db6014ed66ca42cd30778aa573c37cae3e766d77656575c1cadd29f523ffe5"/>
        <s v="coda_dataset/4684-Hacking-en-478aed8d6f0efbde4ab82e24a0b55d56d40f57064a69cc5d8237fd6b4ac10f91"/>
        <s v="coda_dataset/8344-Hacking-en-5e721ffedce35189c3ba20ab077d64020ac06e99c3c05bdb518ebf7bc9bb8b6b"/>
        <s v="coda_dataset/9976-Hacking-en-674f9b13e55582e51c708bda3e5668690c41769f4e63751308a247005a625590"/>
        <s v="coda_dataset/9938-Hacking-en-61f563cb4001530398d18a993af9542cb63a0b66d29655eec3ae30eb64c31973"/>
        <s v="coda_dataset/2542-Hacking-en-3750f6f0423b53bd5b72524f630010f34f51f8d850af16a0132e6060d182fbc9"/>
        <s v="coda_dataset/4644-Hacking-en-5071ec58b2a86ac6d28a264ba48cd82c5f7e5581a66c16256fd04a46a61dcb55"/>
        <s v="coda_dataset/8291-Hacking-en-cdcf1c06b6d0dc42b33d77f60e168b0f17886d876a033fd9e2984c1c668310f5"/>
        <s v="coda_dataset/4600-Hacking-en-6d199bbac3be1f1ee837d00d4970660bab7360119c9d4fb54d963ce163978c64"/>
        <s v="coda_dataset/8516-Hacking-en-4ac31154ba817b49cdb190e05b00d048c217242a0d6f6b7f4c55dad1e3a5b614"/>
        <s v="coda_dataset/8483-Hacking-en-97d231453618772db69e65096c68db100ed4e2fe19850b46c8c14b9e60d00ef5"/>
        <s v="coda_dataset/8399-Hacking-en-8daef0b1799ea4880459bce754ac2a29e387e36a1efd84dfe3dfa8d2379379cd"/>
        <s v="coda_dataset/8246-Hacking-en-55e8823de1670efaaaedb61ee4c7327e69cc45cb01b75e5704e552b4bed4612e"/>
        <s v="coda_dataset/8278-Hacking-en-9d768dde95d42831e2af787652950a133b3dedb23a83e7bd94bce7bdb7d19076"/>
        <s v="coda_dataset/8303-Hacking-en-a41a8463342b72af4ef8536856665e5ce41720ca33e40eb8b0d342b9106b3821"/>
        <s v="coda_dataset/4990-Hacking-en-5e39aaab336a054fb778f296f9da5e0662a7de5be09b887bd9341ebbd7a43f56"/>
        <s v="coda_dataset/8328-Hacking-en-d1f9ba895c1d819635d72e28ef40dd62123c30814442213924ced791538e569f"/>
        <s v="coda_dataset/8197-Hacking-en-277556b510d774d5875e0f623dff7e171be002015833af57d96aeb609e5714b4"/>
        <s v="coda_dataset/8215-Hacking-en-4da1200da91f14e19b7a4979e7fbc45779046e10d0c9d9013caa6f14ec830fb6"/>
        <s v="coda_dataset/8209-Hacking-en-177b56457604bece4e6c85e478c9815c336421c172b49e6d08f507cecad971c4"/>
        <s v="coda_dataset/8529-Hacking-en-58d4ba252342bb834f2b0b823188cc1dd7c3eaeea23f30021b9f82d86233d213"/>
        <s v="coda_dataset/8403-Hacking-en-2e138fa657c341b962d4f252c3c5ac4cfe6a489085ba1bca83dedc22cb7d5d08"/>
        <s v="coda_dataset/8406-Hacking-en-d83d47b3c077c8d47c3d2aeff52b7b71537fe17d5d956dd5993c992a26b14109"/>
        <s v="coda_dataset/1811-Hacking-en-d7491ed807174f77db6d17bc7a1fcf40fefc0e18d53e7f3bc4793ae0759ffe8a"/>
        <s v="coda_dataset/8251-Hacking-en-675c693a2629de2ed4d06b781cb99292ef68413f5c4e06ba0c03a62c6a6b54e3"/>
        <s v="coda_dataset/8532-Hacking-en-4528b2843dc44066b0b47e8f3060b91cc112f21c8fd77a25e984b309e6ad2821"/>
        <s v="coda_dataset/9940-Hacking-en-e7b988e6b360c8a8ee3df63ddf9fbe30057eac8397a42a4f0238fe898174ca5c"/>
        <s v="coda_dataset/8476-Hacking-en-be84ad31215414a5751bf1dcf208d6bec3e3b0a545821710bfcd8e31a25df4ee"/>
        <s v="coda_dataset/1766-Hacking-ru-45289ce1081ec34d6b9c3cab7a0daf630d336c93fd240218309f51348363bce7"/>
        <s v="coda_dataset/8238-Hacking-en-e61b3fab82e124dc3f5aa6677302e2cb530e08d224355e71f308629e22a55789"/>
        <s v="coda_dataset/8366-Hacking-en-d97fe7833701da06b4962790bf058b17aadb0ac7eb6e10e50ce583d9385d0019"/>
        <s v="coda_dataset/9969-Hacking-en-f3c1126663d84b9c079f404bdecda9a5525e7a52132cbe3a8311e70ca4086f10"/>
        <s v="coda_dataset/4618-Hacking-en-db690a0b41025abd952970f981df78c87d451696ce2b8dc486438bc8e9ffcf99"/>
        <s v="coda_dataset/8489-Hacking-en-372a0a515a8b5e25cd43441f1ae2b40782c7c5edbf03358551eee346d1f77a95"/>
        <s v="coda_dataset/8271-Hacking-en-9e5bdc2d31c52c1841e1a9536fc7ac638d27be39d0e0dc50fbc55e368b131b47"/>
        <s v="coda_dataset/4676-Hacking-en-71c9af7a22e2b9374987e48ceb18e37238c444226d859359ddc5f69384edca2a"/>
        <s v="coda_dataset/8375-Hacking-en-b32412a4d0246a3a56b0ce964886b21c759aeb50e088826994f5b0164e948618"/>
        <s v="coda_dataset/4631-Hacking-en-0317da41f29e21647b5787009fa0492e1364e5d6147e555395f2cc91856ecb6a"/>
        <s v="coda_dataset/8381-Hacking-en-4bd25379c1833cb9c504eaece404362f3828811c575a4ff8d94c41a064131408"/>
        <s v="coda_dataset/2320-Hacking-en-f176867ff471bbbcdd231502d1a855def08e1fed14fd3759d7da91c3df73d4de"/>
        <s v="coda_dataset/8207-Hacking-en-334489f2b385780a39bfb5651645f93e6dd94c34f941edf001be56960166f9fa"/>
        <s v="coda_dataset/9941-Hacking-en-730df3969b88ad0792f2b4e04840bbd6a7a0c4b73d60c72fd8f7ac1dc9dc0807"/>
        <s v="coda_dataset/8361-Hacking-en-a5919e0d1a58a2bc669eeab4dd08bb4c56a190b02f62167b352a3faefe5cf118"/>
        <s v="coda_dataset/8418-Hacking-en-d173a1db7a7356e3e4dd7a84a025ae24772b79d0fe2d5d467f04f516a8f6f75b"/>
        <s v="coda_dataset/4610-Hacking-en-0191bd6b2033b2fe03c5ab2e7da3fef742ea33120e685314791b11d5ba67e089"/>
        <s v="coda_dataset/8496-Hacking-en-bec460732deff7dc2a77a4d9be3b3e91cdc2e3fd154b19234da7b9c65167fbf5"/>
        <s v="coda_dataset/2645-Hacking-en-52596773d2edc5dd324626c6f1ec277e62477b1a2af9daee3ade8c33f2bc782c"/>
        <s v="coda_dataset/5497-Hacking-de-e086f85e8922d4f30feebafd2ea71a216248e201026be2ed5df76bce562b28b6"/>
        <s v="coda_dataset/8434-Hacking-en-c3f0d8fb6227950cfac38a801adee02e6a312d615fc6ca7ef396ac613f02aff5"/>
        <s v="coda_dataset/4651-Hacking-es-10ee0a07b28baaafb3416a95b39e35acb53a31d3a45e858f629c2883c06449a5"/>
        <s v="coda_dataset/8281-Hacking-en-2f234ef6513558a24b492f8a96ffd1edad3ee8a68c2f9f0039f93daf0f35c219"/>
        <s v="coda_dataset/8359-Hacking-en-3ca07468b74f62d5c0130c44da12854167f32dee1670e3c8e66e5f6974bf5eea"/>
        <s v="coda_dataset/8277-Hacking-en-72d0921c04af149ed897d18b7a7714701b84a4f94b37c8093aeebc6e9203c8b4"/>
        <s v="coda_dataset/8533-Hacking-en-b6b3c40c3768a09118da80830b6326d302a79595a801ebab9ee7249feacaa83a"/>
        <s v="coda_dataset/8347-Hacking-en-33fdb345b0bdd5f36fc64d9f68a837c37ea3c85902fb89aa6c0f24cd783848f6"/>
        <s v="coda_dataset/8432-Hacking-en-b4f990e87dd759ffa72e07bf247d1b37adce3e46ce07fdff5ca961a07b31b730"/>
        <s v="coda_dataset/8494-Hacking-en-29043733b44d1a5dbee3a6dae732c6cd7ea8516fac38136104776ad39e877441"/>
        <s v="coda_dataset/8501-Hacking-en-60aa482aa22bd005ae222e4fddd0070fe574cfc1643045b4c0dcacf1e32e398a"/>
        <s v="coda_dataset/8203-Hacking-en-be0a2db0b3d9242dd5f9011a2286a22f6ce28ac3745b33045a27a156a10da1e3"/>
        <s v="coda_dataset/8218-Hacking-en-c8907e86a8313a4957307f2303c3185b0932a26dd0b732f063cf9435075a37a9"/>
        <s v="coda_dataset/8195-Hacking-en-6da51d8621d49395e92818341b12000fd346ea7347b1ce6b338256403ae369f8"/>
        <s v="coda_dataset/8335-Hacking-en-06475369471a40d54f7340b39a31fc4b22328c3ab6f534c69f0106220c40b89f"/>
        <s v="coda_dataset/4701-Hacking-en-600fac63423c43f1ed6c3372ca739e8a90e42485e2ea8d4688978be556b56287"/>
        <s v="coda_dataset/8326-Hacking-en-670a4c27ed9390c4585547e3090877a1214f06bef5504c151c5179dc960d2b7a"/>
        <s v="coda_dataset/8325-Hacking-en-1e36f417b16d0fb9282557b767b145f0fd55b3762e79900fc273746153fd0e9d"/>
        <s v="coda_dataset/9943-Hacking-en-b54c1f09c5c492df44a3d1563b97862f53a52e8829bc576770fd3e368deacc27"/>
        <s v="coda_dataset/8254-Hacking-en-3bab7d22ca403d44a6ec361dd068f1b66d8c85e4795465addccb551d58d17759"/>
        <s v="coda_dataset/4637-Hacking-en-1a5dd1fb074a7a5d511e71204769e9a7a43b81d80e6beeaa97276054a3625345"/>
        <s v="coda_dataset/8240-Hacking-en-85cd4cac0f8bf5ddbed391f1ba823f5a971cc3c8c0463fec5ece233ce51219b8"/>
        <s v="coda_dataset/4717-Hacking-en-6719ce30ab1d6cf4ddae65145067d46569927849a83e23c2d058924536c829b1"/>
        <s v="coda_dataset/8505-Hacking-en-b99f03494ef4c7f5a9ff37176866e23ee5df8d4b3d6dfaa194d2ff441db134af"/>
        <s v="coda_dataset/4720-Hacking-en-b88b65f113a41c05fee07ad2c3b78c376f106d54e6ad929a310a51b6a9820b68"/>
        <s v="coda_dataset/8411-Hacking-en-09049d3740cf68b65d0a028b8ff883c3d9fa905ab9ebb99f1d5bb3125ea21c49"/>
        <s v="coda_dataset/1500-Hacking-en-33cae17bc27fb2278a5e0a22c4b82ac9e6b51696827a66cee35c4d9fc8478e50"/>
        <s v="coda_dataset/4570-Hacking-en-aec2c8e04c4ccbe4a45bf54b8585cf272e58eaa2b18281cd93d32db2a9d63cae"/>
        <s v="coda_dataset/9968-Hacking-en-84baed09ed1592243403ba18341f7ca89959b9ca7fad533d1e38e450973aab6e"/>
        <s v="coda_dataset/9977-Hacking-en-5352afe5c73f5be586850d52c201735157573eb23e9753276d294273187bf68a"/>
        <s v="coda_dataset/8349-Hacking-en-3b9737f1494fa0e0c79bb5f0b81275ac24ddaccbe52b1cc29cd096fa58f287b1"/>
        <s v="coda_dataset/8210-Hacking-en-1d1bf7b186aed8c9a6e5ffbb8b20aea36cb4386c3e366456fb52b1e8a0cdd294"/>
        <s v="coda_dataset/8320-Hacking-en-82c332cbf8370cb5f4d16ff29d2f3682f1540be8841e00f75dcc019c21a87520"/>
        <s v="coda_dataset/8492-Hacking-en-95c156571c4675d89b2ef15ad1c30640308a9bd1788e47fc7ddc00277ebf6e8d"/>
        <s v="coda_dataset/4551-Hacking-en-1780e3b868aa0d8172aceb4f63b67d288d26e6df2f3b2d97e8129a21d6efee1b"/>
        <s v="coda_dataset/5054-Hacking-en-6881eb45b700e77af1e8582833ab1610b3525c56280f829fb7b766760e0157e9"/>
        <s v="coda_dataset/8454-Hacking-en-d736609f32bc499897d43bbdd99699b06ddd72ec53bd1105a55d6dd902813ae9"/>
        <s v="coda_dataset/8388-Hacking-en-1e97745a6bb095a0114cb9166207b2eee4b1e18d5696294d692eb64b2f949af5"/>
        <s v="coda_dataset/5454-Hacking-en-5950608a54eafa21ece7b12f87f492d91a2586304752bee96802f48c8166ead5"/>
        <s v="coda_dataset/2768-Hacking-en-977079bc9ddf2018206487b69cc8faee8085f482858a84aa30dfb625e90556af"/>
        <s v="coda_dataset/5515-Hacking-es-4f84ac561efe2ab49caa0e5cbaea2f76292194278fb2ec58e09013a208d741fc"/>
        <s v="coda_dataset/9966-Hacking-en-b1981eed34a77128b98755e0ac85239b3915d6e2df007990887f7cec6bb4c0c5"/>
        <s v="coda_dataset/4664-Hacking-es-cb6829441fdd32cf476379db9e03706011776f63ee1e7fe9a67cec5a351c6740"/>
        <s v="coda_dataset/8322-Hacking-en-992567f98186598553ff2b989dee85780ac227ded919024132c4d97b427451b3"/>
        <s v="coda_dataset/8438-Hacking-en-9eefca3c379f1a346d52a1082335314f69e82226f8a81a6e057834fe749aab44"/>
        <s v="coda_dataset/3013-Hacking-en-a28860f9e9867f5bdfca1d9bcba989b38dc3b2be8112a8a9eaa665acec254523"/>
        <s v="coda_dataset/9959-Hacking-en-ec69964d2a715ff17f866b484f49b698b262635af4571452a7f3572a4330e706"/>
        <s v="coda_dataset/4687-Hacking-en-1aa55980cf16368acfdb104326152c6d74b1b33abb79e7d7f98d3c64435cc8bf"/>
        <s v="coda_dataset/8373-Hacking-en-2e16c0d76095eeefc60d2f34a24cde475303ca44036fd21530ef51837c041944"/>
        <s v="coda_dataset/8290-Hacking-en-5fbc2b464958977367329b70554c4bd1a30cfd84336706b84789bbb63d2e7549"/>
        <s v="coda_dataset/8466-Hacking-en-7f8b0af323b1ae51a49b05fbbd9c8c0cdeaa9b870f62858084bfe84180cd1172"/>
        <s v="coda_dataset/9947-Hacking-en-a761788e4ec6f6905290dcd71f661fc6c4e8994530d3ca05ec8058d49bcdf362"/>
        <s v="coda_dataset/5342-Hacking-en-164bcffa1646e924d8fbe0275b359a4699f8ad75dccf1e4e8c114efce997ad3e"/>
        <s v="coda_dataset/8402-Hacking-en-7b91278f03241aa940e96d5de800b8e9152da40e01d610adaf3e43f623390c48"/>
        <s v="coda_dataset/9934-Hacking-en-cedf85c251db25b75b2282e9b07810d152dbef846a76d25e8d2575b272cd595a"/>
        <s v="coda_dataset/2420-Hacking-en-3b640a1b07c4165fe731af45c8fde2a979cc0a1bceb0c9671efecb7746a3b11d"/>
        <s v="coda_dataset/9944-Hacking-en-9a3fb0ef3e1837c4119b9e6b7cdbda67ac2ad761d648bdef75cd15b40bc8f4a8"/>
        <s v="coda_dataset/8261-Hacking-en-33a1ca964673d0db7af21d7db4d94211dbed8bd9e2f6f57e308943347cc830fc"/>
        <s v="coda_dataset/8259-Hacking-en-f0ae1d1d72d00a2bfb378ad0b440641bee31d3f4f86cddde05058f1672976198"/>
        <s v="coda_dataset/8465-Hacking-en-6ce94b8ed0836f8778bf4c90d78935b98aba4d5a581796394a06cfe219cfcf08"/>
        <s v="coda_dataset/8256-Hacking-en-2f1559492bea172f81785c2cff9eb35d10e504dc948184d662e37b613384a5c4"/>
        <s v="coda_dataset/8289-Hacking-en-1a3639c5928efdba0c30645a29da4f55ce7f5198e36f9741b2db5c62afab528b"/>
        <s v="coda_dataset/8462-Hacking-en-d94527514f509504a493b84159288e0bc40507811c9f5b786627f490b5b87f74"/>
        <s v="coda_dataset/8504-Hacking-en-d1a71aa7ce453f4242c22f8d3e151b5c829e028f306d05da609bee7117793f15"/>
        <s v="coda_dataset/2753-Hacking-en-8619af36839113dbdba9dfd9f28ba2bdd996a878452f78dfe68825b74f8c04ae"/>
        <s v="coda_dataset/4627-Hacking-en-82c5ac38d15867b7f6af4eae999535373db0e1ee9f4409f292f104e6e519f87d"/>
        <s v="coda_dataset/4683-Hacking-en-22bbf227e1abd7058415f4c063d2273326a7a5d6924d8ee13dc66c814173ea69"/>
        <s v="coda_dataset/4692-Hacking-en-7baf7c88613a4d96f0ea3f8ccbfdfa1f5b842d1329890e5542a1f1d6140c5c01"/>
        <s v="coda_dataset/8390-Hacking-en-8f48adab4cd8bd585dfadf88200455dea7df922a61150f7a9f283d586c031e10"/>
        <s v="coda_dataset/8464-Hacking-en-cca7b3106c408124a14222000dcd0298cf01850110e7a671a0a2546dcea7779d"/>
        <s v="coda_dataset/8351-Hacking-en-c9112e45ae0bccab058a01c03c83a0ecb2f5e80d7a0300b1270db880ba0b5e03"/>
        <s v="coda_dataset/4548-Hacking-en-c8d877eb8e41a490b9dcb65c75f1c6eb12b3200518d40367604e2b223afc4821"/>
        <s v="coda_dataset/8355-Hacking-en-debf94dcf0d97d8f792f09549822162db7170451d1f35d3314973ba02bd49d81"/>
        <s v="coda_dataset/532-Hacking-en-7533f91da92a284a4485f7f72de387edc4500c8e9e7cd9cea82fe62ad4b69bd3"/>
        <s v="coda_dataset/4704-Hacking-en-2b139f5a7e1f1b61e277cff44cec7f441e4e01a0c4570a31ef83833419b5ab64"/>
        <s v="coda_dataset/4645-Hacking-en-afdd7fd1dfc006bf5286710f60c202eb39645a47ab9af11620b9b0cb8234fbd0"/>
        <s v="coda_dataset/8296-Hacking-en-54217491bd1416915eaa62b57d866b1c761094aedfbc990ab667d73190cdfd4f"/>
        <s v="coda_dataset/8442-Hacking-en-76248d964908e838b3733aad944b6ce4a6677dc8d7c58caefc2d49ec777ece44"/>
        <s v="coda_dataset/8463-Hacking-en-9f0a3059e474ff5d951f335a6b1b96e2ef1dc600eeca09f7067c8d9c0388a90e"/>
        <s v="coda_dataset/5629-Hacking-en-84e4867cfe093a18e53cf4789a769f34a2437486fc88f9533dea8d7848f25422"/>
        <s v="coda_dataset/4690-Hacking-en-b8a93277334ca38f0c762753aaa44b7e2d80c3c9b787d80fec2f32767dfcda05"/>
        <s v="coda_dataset/2374-Hacking-en-be588e1762e4855f726658791dfff810ac443fc75de8f0861c3fbdd037237c2c"/>
        <s v="coda_dataset/8468-Hacking-en-77e9fd67dec4409fd0cae1839f150201747f767cad2eded913c47ebc0746d794"/>
        <s v="coda_dataset/8478-Hacking-en-b5066eec855c7dcd38a6c3e6af30377ae0c0c01b6101f19ff0159d8b713a7879"/>
        <s v="coda_dataset/4662-Hacking-en-7a02ba0fb524fb97c0967f5797d0f5b9757017391d47e2ab928105388bdad2fc"/>
        <s v="coda_dataset/8461-Hacking-en-ed314979734bf368dcca47f4cc91571497d5f277a8e8b9506798a5f8093ff8dc"/>
        <s v="coda_dataset/4603-Hacking-en-215ff754f48e4a2efcea5ec59c8eb581aa8f6f8bfd6b125c9790b3fe293d740c"/>
        <s v="coda_dataset/1131-Hacking-en-878cb5f3ddb664ba458fe9f583b3b17c93e34cfba0bbeb8048d35d29b9f9d903"/>
        <s v="coda_dataset/8245-Hacking-en-b57e9f6d27ab2b4740a2b9d135c3e182a9e71343474d194497cbb267cd027f4b"/>
        <s v="coda_dataset/8389-Hacking-en-010d3a4309bd81578e81d4d9ec913cfc1ac77ad165f551cb1f9f88886f5295c3"/>
        <s v="coda_dataset/767-Hacking-en-3c09422c078c44bea9d51e1d673ff3ce5067c7e9ca8f5e00f238ebc51df5146c"/>
        <s v="coda_dataset/8419-Hacking-en-ae6939a58047773c16b152d7ef41f966055cdf03bc9b010b3e388606a3650d33"/>
        <s v="coda_dataset/8292-Hacking-en-d0665da1889270388e3380a1f6b24d027e7b8aa40e33375add59fb9ded7523e5"/>
        <s v="coda_dataset/4608-Hacking-en-3bc6d72aedd2906c8b3f8407a469f022cef5ecd3c7c51b32d66c7e1134a971b4"/>
        <s v="coda_dataset/8430-Hacking-en-e4705dbc1d3c239bd2389aa344b5e75416eae3cb99a4a5b96bbfc689077b0e5d"/>
        <s v="coda_dataset/4590-Hacking-fr-5117db39bdc2d6706adb70ffc498c815f173c9eeb47b243602351683dece4bcf"/>
        <s v="coda_dataset/4635-Hacking-en-129178d47cd7d9fd57948badd77dbb41c506396149ede690910917ce631282e0"/>
        <s v="coda_dataset/8511-Hacking-en-8eebaaef5f1a17919095d24d36943fdbd00bd16d6e79ecc520d5bd944b7766b0"/>
        <s v="coda_dataset/2782-Hacking-fr-0fb6569ee90869351ac8223dceb5c28ad64e560aea5e76564a7bbd73be21ed9b"/>
        <s v="coda_dataset/8352-Hacking-en-9df3ba94d3ef2f420c1396cad59392a790ee7703f30f2686cca36e21e97a5c5c"/>
        <s v="coda_dataset/8257-Hacking-en-660261f16fb711c493cafd316a3e326d4346f0fd8fc4f5c5d9144aa78c5aa166"/>
        <s v="coda_dataset/9979-Hacking-en-cec212497a9d09fab992e546d3c2ee5578083c3fb4d3c026f9610238bd18b1ed"/>
        <s v="coda_dataset/8299-Hacking-en-97339d4e2dfcb4f7d7a35595d2212d5658e7dd7f46b23fa2ef389f7a4297ce40"/>
        <s v="coda_dataset/4706-Hacking-en-7f87a18f1f3540efaf52056789e264faaf4fe6bcff0e6be25be9e21dc6fd3e82"/>
        <s v="coda_dataset/8397-Hacking-en-a0c162c36546c5aef5997d644f2881be193a5ee221f05d44868307f377038e60"/>
        <s v="coda_dataset/8433-Hacking-en-3d74ba8f6d94c3c7b06c49919db40724acc060c09fee9d2665bc6b01b2a1293c"/>
        <s v="coda_dataset/5376-Hacking-en-458bac94ef4340328812f63d0dc6fcee48e2057b74b09be17783b7ceb25d17c6"/>
        <s v="coda_dataset/5036-Hacking-en-57f6f080e5c496edc760474418bee68b7c4e38175f916ddc7ec1712006dece63"/>
        <s v="coda_dataset/8485-Hacking-en-69981735dd5bcc5d196bafa316fe38811e10b97a78386b19bf09f8c988572d03"/>
        <s v="coda_dataset/9963-Hacking-en-277119ec8f989b6ee6652311294cbb3af15eff0f4cfd3233d1270be111fcee08"/>
        <s v="coda_dataset/8360-Hacking-en-6650702da6fe07a649d70b2dd4c433d893d7c9e2cc508e0f88803e8c034da995"/>
        <s v="coda_dataset/8284-Hacking-en-f6fd79098d297328b9f289dbaddcda728a0f6cb4d1d8880bc8e09681cd01ac0a"/>
        <s v="coda_dataset/8380-Hacking-en-6beb1c6ca33df0d464cefea77067919098fd0e2f3f204e1ebdea8e75cb9dca27"/>
        <s v="coda_dataset/8502-Hacking-en-7cdb52ae5b4cfdb8bedd8344de445c0f533808f13ecab9ee1e01560f08612e75"/>
        <s v="coda_dataset/5746-Hacking-en-56d481597c7dfcc8ebe3fa2b50a3915739aff0ea1f3363ea0ee0676fe1df8849"/>
        <s v="coda_dataset/9954-Hacking-en-d34d7eb49d69464b02f36f528414f30a52156f86890b33343b5360d021291bcb"/>
        <s v="coda_dataset/8525-Hacking-en-3d908e5044af30b309cea1dae67779a9b16da602508b8fcd92ba580df4dec4cd"/>
        <s v="coda_dataset/9952-Hacking-en-bef4ae016b84cb01b304c596666b537b3899c77595439906626196ed52e98627"/>
        <s v="coda_dataset/8364-Hacking-en-ed8f8139e6aa590581f3b6bc8765ea597697f4a97ecc1484804c504ae460f78d"/>
        <s v="coda_dataset/8319-Hacking-en-b5dea38af0efedab8cf017cacb5711f3071d9a9d61e652b926fdb558f96bfe33"/>
        <s v="coda_dataset/4679-Hacking-en-c2b08225d70e2e8b08c03d24ce43007214d2d012f5cb6de48f97900385177aa9"/>
        <s v="coda_dataset/1763-Hacking-en-ecb5194dcdc50eca4972bf003dfb80444d7d6a567ecaf4e4ddedf41e9ab7542b"/>
        <s v="coda_dataset/8253-Hacking-en-dd17ef5086171bb3a0f8a0e24f3417d7cf06cd9891390fae05c8e67d229d7824"/>
        <s v="coda_dataset/8337-Hacking-en-110eba4e9f19ec9ed91c2f0212a865e2497e29e125a02fc40c06372655a41fd8"/>
        <s v="coda_dataset/5141-Hacking-en-6636e96f8fb14e904f7301b521faddc2e19775a889e687cedd52f4f53d31a6ed"/>
        <s v="coda_dataset/8404-Hacking-en-2770e4605ad64fa1f8e3a2501c60f26f1bcb524b94cd762a6e3e1d139c41bddc"/>
        <s v="coda_dataset/8334-Hacking-en-fcbc33629f0fa278a671288a7c78d89fd34b2c372cfa76418308f6a90ab2e7dc"/>
        <s v="coda_dataset/4558-Hacking-en-70a0659c2fb93c8a8804621f11b60567a36da0b248af4f065b1302fb1fc27b3e"/>
        <s v="coda_dataset/8409-Hacking-en-afbebedca32af4902619a80c32f23feabdc111abd2823d8aa63c82ac94897ce8"/>
        <s v="coda_dataset/8420-Hacking-en-79c4a2bd5ecf8ad217dfac03bd4020595a5580f91abe52b0bf25afd345bb4bda"/>
        <s v="coda_dataset/8368-Hacking-en-36c3d5aa337b007b661e129ad20ec815c7877c72cf7cf40af6bdbc2ad6b1736c"/>
        <s v="coda_dataset/4582-Hacking-en-61d2be830ce6e62ac35908181a14303508c4498f84ae233febad0f1e7694d279"/>
        <s v="coda_dataset/8300-Hacking-en-f7a13168db9a358eb7924dfcd22b3285f305c2f6e055c145b2e35adade9097b6"/>
        <s v="coda_dataset/8353-Hacking-en-a9d923f9db5fc9d0f43751f32577fa6c535d2ceb015385c86c3a01a72520129d"/>
        <s v="coda_dataset/8241-Hacking-en-d2aa87cec22917c67364ddc86ebd7773e6344dd6854a216478f06320404a2282"/>
        <s v="coda_dataset/9964-Hacking-en-aec39c8670d454d5c976508fddac17fc0f624725d5c34b80caa5cc48db321163"/>
        <s v="coda_dataset/4586-Hacking-en-d8716c703303f6d09b2c116584bf24f4d2c2466f0f47eccd07c3ba5804363603"/>
        <s v="coda_dataset/8445-Hacking-en-4e0b944eb93134daafd5dd41bd34e9300d7e986665ed9f6f4ebdf4724c75a70b"/>
        <s v="coda_dataset/4710-Hacking-en-572414108da9b72b200bb3e05a4be35ab271800aef9c5549d5ab0a3346ccbf0f"/>
        <s v="coda_dataset/8304-Hacking-en-48208dbe911273e917e002b50e7fcffd7a74888f6f5166a08edefcd11d2c6885"/>
        <s v="coda_dataset/8416-Hacking-en-3abdb594871fdf658fdbab720f944b68e51901c9ed60bcd8842d70dbd6596607"/>
        <s v="coda_dataset/8250-Hacking-en-6710969c7d7bb98e6e07e4b7336b6f7f247dfd33bc5ad6dfd83f53f9ac952545"/>
        <s v="coda_dataset/2817-Hacking-en-7e61147eee6f43bf54dae5e7882ce6d1cadd05c59703c91dcaecb19f2f2f40f4"/>
        <s v="coda_dataset/1148-Hacking-en-3df41636819465f691d72bc2e119b2767fdc3a07f97d07e0fa9a5dbb780882c3"/>
        <s v="coda_dataset/9935-Hacking-en-5cb508a2939e01043708ee3d79653483de140f316a91b4aaf86198e75fa5ef52"/>
        <s v="coda_dataset/606-Hacking-es-44ee4a407f570de4b668221367b2ba13ac41c057e1704590255835d698a83429"/>
        <s v="coda_dataset/8221-Hacking-en-58a2aee108d510bfea44f98528cf0fe50fb35d333807f62e4955aab5493328c6"/>
        <s v="coda_dataset/8413-Hacking-en-ea3c29e094997dbfe51a03ff9388dd24e7f417c22837a939f503367065dbb542"/>
        <s v="coda_dataset/8206-Hacking-en-f59a8e5141d4d6983b5b90103d4db02100f15dad6dc785c1783e37329d75fdc5"/>
        <s v="coda_dataset/8491-Hacking-en-4131d6847794a4fdeff050eab5682b65560b807e3518e914ae41b47ed20bf9f6"/>
        <s v="coda_dataset/9960-Hacking-en-e33da4bda83b8a4918f3bbca067c4f2dbf32226b78001dd465e1f562adf2ba19"/>
        <s v="coda_dataset/4617-Hacking-en-41ae7cec09a3c1d6852ad727d6b65a44ad28cd97d86c212f24551cc6cad54000"/>
        <s v="coda_dataset/4559-Hacking-en-765cfdbb45451ddad6ea5b2dea5e0290362eed1feeea216192292a6467d87fc7"/>
        <s v="coda_dataset/8287-Hacking-en-15ad4a8cd3e7a66cc7306126d6e8652f2e34dc3ff65ac9b6f91bd18b10710e2e"/>
        <s v="coda_dataset/4526-Hacking-en-55131af8523cea78a15ba062a0181295cf9403f7f457b11cf477b4835972ed63"/>
        <s v="coda_dataset/8396-Hacking-en-28c6b49676e55393e9500118f321a40b79b237f93f613da7e362b164bf6a1bf5"/>
        <s v="coda_dataset/5185-Hacking-es-80eb4357a12e4f57e52c0dbe77c34f28546ad68af0b4bff9d76a1cfa45b84181"/>
        <s v="coda_dataset/8309-Hacking-en-045897f03516f3dce2c4e007db07825ea73414ace277302240210f9d587c309d"/>
        <s v="coda_dataset/8301-Hacking-en-aeedb9ba3db79325e0befdf231bcf44a4aa6803c8204bfc5c138c44bb052f92d"/>
        <s v="coda_dataset/8488-Hacking-en-828b5d3b0de6ea560d55c1b09d341ec731d586537ce138f2e9523e5a7b3e02d8"/>
        <s v="coda_dataset/8273-Hacking-en-84128d558365a21c5be7c829054f87a68725e280e26e510bbcf3c7481cac99e0"/>
        <s v="coda_dataset/4538-Hacking-en-3175a4073e5c01393581c9b29e8f45dea584e7b07438074a6e9637822cf370a2"/>
        <s v="coda_dataset/8274-Hacking-en-5ef0bf23d49a394d2bbf957d7297f242ab9a530ef810b45af666f013f1af8062"/>
        <s v="coda_dataset/4646-Hacking-en-9433e27a8ccebc27831799350c0cac182f3c54415eb17cab1c1fdd95d4ddc302"/>
        <s v="coda_dataset/8400-Hacking-en-e8fdbc049c911f825096664a0e4f04c3ac75e9e638e829a2dc0880ef819f1fe2"/>
        <s v="coda_dataset/4672-Hacking-en-921c3a21061c6e6663c5d4f48e2f430ba84514077477436d3e1d8aee2f2987e0"/>
        <s v="coda_dataset/9957-Hacking-en-271eae7b7c188b5dd5fc644a40eadd5d4c68f22a4cd03dfd13b3406a17d6fdc7"/>
        <s v="coda_dataset/4620-Hacking-en-bf4d55db053174856d6c71b193356a43e1bd7269706d6a57b394b8a994e82492"/>
        <s v="coda_dataset/4621-Hacking-en-e3e5ff31956c7176f156661262cf26a5d5ef16874d241db192e670cb96127deb"/>
        <s v="coda_dataset/784-Hacking-en-fca1a8fb00dbfe4e01b79cf487aaffaf3a9ba5e7c4cd11e937a53af72b97244f"/>
        <s v="coda_dataset/8372-Hacking-en-34cbdcb5dcb85e889fba122c30a7cc6a47a8a8845f05379b693d376d2fcd043c"/>
        <s v="coda_dataset/8506-Hacking-en-f4a0d01956929da49369e8daa87dc75bd95529d88aa050d2395e4ba750714e7c"/>
        <s v="coda_dataset/9948-Hacking-en-4993a361cf9364d3879eadc1e665b4c039024f2e82816e9d97dad9630d9015ec"/>
        <s v="coda_dataset/1645-Hacking-en-4106780af132a9f64fb1f8753627580dddf197cfa1a039c5916ecf6da1de447e"/>
        <s v="coda_dataset/4532-Hacking-en-b6bc6bb332ff974e85c1fa70ac4668c3202df228d424bf7d5cbdd57e25b64b41"/>
        <s v="coda_dataset/8421-Hacking-en-2e18c468c437cfeec322aa87c1709470c46dff9dec08a6a238376b5ad371481f"/>
        <s v="coda_dataset/579-Hacking-en-78f29419ad90e6b3ccb6563304c4182dacb75b05896ef02ba48a53ad69c4f34d"/>
        <s v="coda_dataset/4666-Hacking-en-a9b403bc274bca5117f2b0bcb705736e90d21e46c66b7cbd708b296c14a20b61"/>
        <s v="coda_dataset/8323-Hacking-en-84273a100ca35e55586446b9a1bebb9f069d9ab734b726a83da3edb5081c3c17"/>
        <s v="coda_dataset/9950-Hacking-en-bfadefc021948921425adf50f6f1741fa5e44ad999ad7d83b60b5d194cc91807"/>
        <s v="coda_dataset/8474-Hacking-en-83c58173473dbca77eb5ab60937eaca36a2981ec9a9a0d2cfd4412951f49a73d"/>
        <s v="coda_dataset/8407-Hacking-en-7cc595bde583c8abc88bed48772e5683ff7d711c55d2c66c318fbe903283baf5"/>
        <s v="coda_dataset/9981-Hacking-en-4220a7a8540e8dc7123f10afab720111a589838758f5b925a54cb440c0db427d"/>
        <s v="coda_dataset/4654-Hacking-en-2a27ef5af49deaef89340541bedce39f1b377cf5c586aa4c1f3766fa7d7ef39d"/>
        <s v="coda_dataset/4649-Hacking-en-38f302e5521fbbe8e1eab238192537efe8f95fb16dd3afc8a538faae1bc61c7f"/>
        <s v="coda_dataset/8435-Hacking-en-d0561d8c06107fa1d9df53c8564251551f886aba31c620b4ae808414e81448a6"/>
        <s v="coda_dataset/8460-Hacking-en-a97bb7bf289901ce1db3cc27e23f04e56857cb25975d303cb0e468831b5bac99"/>
        <s v="coda_dataset/8219-Hacking-en-6fd78a6a1d25f65020d8fedd5e9f772963092d25cfebcc3aaa9f6305f1c6bfc4"/>
        <s v="coda_dataset/8332-Hacking-en-a3ba9c55258981952e405044183f8c226636286dce57cf9e54f94d32a0105c84"/>
        <s v="coda_dataset/8475-Hacking-en-28430d32e186be90e9cafcef032ab0adaf2eb3286dc50208057f02bf27f75957"/>
        <s v="coda_dataset/4576-Hacking-en-47541967567586165a163590fc983506e5c139e1031e030e20f3c925e8de986f"/>
        <s v="coda_dataset/1908-Hacking-en-2af04431d0c37dcc48706848442fb6c37b3425563858a7bda19871075b4dd4a6"/>
        <s v="coda_dataset/4545-Hacking-en-34cac2e5afc81035f4bb351f018e8ff469301739091243bc4ab7bc519b6ba5e8"/>
        <s v="coda_dataset/50-Hacking-en-71d03d938509eff92216e54fc5e9b0a1b2f532b14befc49db0d0b65791e586e1"/>
        <s v="coda_dataset/8350-Hacking-en-e4e390625fabf95b3179f64c58b18468467ed00489b8285f03db48177563ff87"/>
        <s v="coda_dataset/8283-Hacking-en-e3f4ee3ac01f8533525748cb47cc1358eee6fbc36492f1fbd03da459d0523408"/>
        <s v="coda_dataset/8530-Hacking-en-2dcc0ceb22f8e246075b8bb5ec2bd50d3f57a131ef2c4797be2050b238bb8a78"/>
        <s v="coda_dataset/8401-Hacking-en-0365af921cfe11d9439b0d536695eff212fce4cb01ef0ada2f10c0f9b361d397"/>
        <s v="coda_dataset/8449-Hacking-en-c72eb93fea837551660c77fb9ba443bb3d509424834e2c4aa1643062521bbcc5"/>
        <s v="coda_dataset/46-Hacking-en-ee1c1beb7177b05775239021610af77fe4a8c6e8e82f5737c29559180f1db531"/>
        <s v="coda_dataset/9965-Hacking-en-48db0ff8f4edfdcde4c0a8eed3ebe0277a4e1cb74932e89b840f97b5838ea433"/>
        <s v="coda_dataset/8477-Hacking-en-e9bf90ef8f9d6b0b770f1c9be3535a1607a88217e5a778495343b558d29c48e0"/>
        <s v="coda_dataset/8376-Hacking-en-4f2706456d2cfba5f46ec21b32eb1b983e3cba3c30de9bc880a33584d70d2ff8"/>
        <s v="coda_dataset/48-Hacking-en-4c5ad0d10f62fdf30a089573956bb1d3f36a06e31d45ecdeac43cc5fc560f884"/>
        <s v="coda_dataset/8382-Hacking-en-9f79c15d02bff593078ebaff8321e941d0511109615976b5456593409a18f112"/>
        <s v="coda_dataset/8348-Hacking-en-f935bf5b50be8775a214d76e5215605056503be53bc709fea245ddafc3e49bd8"/>
        <s v="coda_dataset/1775-Hacking-en-98639f456a5cf57be52a380103753642bbe3cdb4b84644fddac3680b4ac89554"/>
        <s v="coda_dataset/8440-Hacking-en-d1ae22ef15b7940469cbe62170c50b682128c9c9854f5a1d08e56eb9c8d92319"/>
        <s v="coda_dataset/8314-Hacking-en-c27fa8028ed7cadba35c307cc5dcff953e8f02acf01681ecd9f893f19aecaf02"/>
        <s v="coda_dataset/8313-Hacking-en-caf2f49735c7063f15e3c212fc3f09609dce5117e718a0cae9d86b54c03030c2"/>
        <s v="coda_dataset/8377-Hacking-en-7806058b3d99cc28b0fc0276f6708acff6daba7d5c92bd273f7fafbb163c0074"/>
        <s v="coda_dataset/4530-Hacking-en-dec44ea8eb749a39ada4aebfe18134e26f4f7059ee0f8d6de07933aeb6fedc24"/>
        <s v="coda_dataset/8228-Hacking-en-ca748b55877aef5082fe57108f9486a8c80ed8f4dbd8c3e5a75974dd7f2ff8ee"/>
        <s v="coda_dataset/4659-Hacking-en-f2777309a5e0e2cd023dd7c4e9e6ed52df842388a64597c9738046526c9c1b07"/>
        <s v="coda_dataset/4589-Hacking-en-8d8649d919a42d7e46e6bd206a46cef8abda80af9d16e86cdc391e3658559876"/>
        <s v="coda_dataset/8490-Hacking-en-1f948419d0de4c08d45eeb1b01e68e9833b4315193a1bdee8b27c340b141aa2f"/>
        <s v="coda_dataset/9949-Hacking-en-f1f8644f7b591d29094a313d5028ceecf727bdec918bb9c445ec33ec9082ceb7"/>
        <s v="coda_dataset/5130-Hacking-en-aff45a9762578cf4f5808376f1dcffc24a106a6f0a8be737343cda4bf6557409"/>
        <s v="coda_dataset/2769-Hacking-en-37c60d9cfdc8099d991b26c7278d386a2fd59bcf0ce3766434a926dac3b7f780"/>
        <s v="coda_dataset/4663-Hacking-en-34cc102771a62ca75aefd05247cc9d2281f832c1e82088b296b9978f4ab6cab6"/>
        <s v="coda_dataset/8214-Hacking-en-341bb49a49494340f3a6c82e0d53c2c5aea5a3bc750b186dc8d509e15ab1e265"/>
        <s v="coda_dataset/8216-Hacking-en-20fcc5466569ec0f49ea2397f65129e0ed8dbccfb75512102fe499a8c619f1ed"/>
        <s v="coda_dataset/8393-Hacking-en-62dbd42057207c9161cace76406512eee241dc4e49c4da32a96d6012318ee9fe"/>
        <s v="coda_dataset/9946-Hacking-en-09f63fb3442c1d4cb68a70da8f7e5e95755719c5f779ac5ca06503cef6e51ca8"/>
        <s v="coda_dataset/4643-Hacking-en-2c08dad744bbb8e1fcb07b00f97a992cb31d49efe93220a83d2f4e9fb7e999b0"/>
        <s v="coda_dataset/8392-Hacking-en-4d86b627ecbe76b711fd5d74822da21db639fb369458efdb527656c5f0f5f23c"/>
        <s v="coda_dataset/8386-Hacking-en-9c3c7aaa30a5464907ebbeb16d60c61b01b147b2d97b69db3b02a1642a244be3"/>
        <s v="coda_dataset/718-Hacking-en-c0d99bd9510440649b2be41b9a936ebb79b19f7c660767c8b1effd03a99ad769"/>
        <s v="coda_dataset/4606-Hacking-en-2c19c86d4120ba16be476285150db7d7d9bb88a18a2252f91e03166476b14dd6"/>
        <s v="coda_dataset/8446-Hacking-en-7564afca7e9947f255275a6fc3f1734a2b30c0dce5c0c1b9c22439c090f6d179"/>
        <s v="coda_dataset/1744-Hacking-en-049eb243bd76a3a209f2dafef485dfbf6c2674348798d4fb3ba8a0a0a4550c61"/>
        <s v="coda_dataset/4587-Hacking-en-2a8abb546fb4b31377f141f7e3c5fc8248b3e0a1641f805bb0153ecb5c6db5c7"/>
        <s v="coda_dataset/4568-Hacking-en-b6c94c68f3e8801801376c3ffeb8d4cb419c8a6df34de3e0d0f1b83b8760b81f"/>
        <s v="coda_dataset/1099-Hacking-en-80057633c1e550f9b9fe9dbe271e05a3b4786a0bca62c9bd143a20f6be4e0a32"/>
        <s v="coda_dataset/4534-Hacking-en-461ba50bac185d022e285f2631e25aa89209bfb30ef2aa79bb1ea1cca8439efc"/>
        <s v="coda_dataset/9967-Hacking-en-6088582ebb136ff56df529dbea25609e922959d2ccdf38d43a7ecc5c89965952"/>
        <s v="coda_dataset/8458-Hacking-en-5efecde2980bdcad4bd7cdeee560c38f55f0f7bed51651249eebc0eb07abe2c4"/>
        <s v="coda_dataset/1734-Hacking-en-21b69733ea05dc6d860ed7e298b9adf8ba9f2f8ab7739297ec7e38f0307cdfdf"/>
        <s v="coda_dataset/479-Hacking-en-484c575d0ec7cac4ca5d1463b5c214af63e14d8674bb1dbfa8c39f45eb1fdd97"/>
        <s v="coda_dataset/4560-Hacking-en-6d7829f34f69f014082ea4c0558634010aaf56c064c006d9ea2b2be62a816913"/>
        <s v="coda_dataset/8285-Hacking-en-f98c3a33dd84a0c2b85af178bffbecdf6558281504abc46eb4668b48c9ebf765"/>
        <s v="coda_dataset/346-Hacking-fr-54952c47d208532a982f3257b19b51236fbeb4efc6999b3f7265931fc87bdc0d"/>
        <s v="coda_dataset/4688-Hacking-en-ddcaa811a3ee191c9331684ad695b99bc8e98f958b2213eb59e306ec9dc91576"/>
        <s v="coda_dataset/8469-Hacking-en-a5f7fead2970d17b5271a9e88acdde76910b309773c6bcca4cc5f3a15c05d5c2"/>
        <s v="coda_dataset/2386-Hacking-en-c72308383c4f67e43ba96da2a10ec9faad9427e5d00a6c54bfaf7162b348274e"/>
        <s v="coda_dataset/8422-Hacking-en-1eadb04fbe40099d9a47ff10453c2fbc77f4f6388cebb879360df168e3204cd9"/>
        <s v="coda_dataset/4674-Hacking-en-9abcda379d171dc59dbf1c31daa4f80a2050f8e1746d04cb3ed627aa3776473b"/>
        <s v="coda_dataset/9942-Hacking-en-afd4c787008b653189766a1c762a3394c571774d26991e89dd80ed5cab1bc598"/>
        <s v="coda_dataset/8526-Hacking-en-86643135d5704520c0a097377557d81d8fd0e11a3e0633a2ce023a3876dcc448"/>
        <s v="coda_dataset/8265-Hacking-en-5c0e24040a4d98783bd4bfa0bf1e6f15667abb9417efa7fb363e57a811cd705b"/>
        <s v="coda_dataset/8230-Hacking-en-7f2bff1e75a2ed804f49fdbf3c630d9e496aafbeb1e160ed7efb2bd201af1feb"/>
        <s v="coda_dataset/4668-Hacking-en-4b8496e5cfbc7b440ffbf3ca2d47f80aa16544f001f15f4cf587711f8aaa2607"/>
        <s v="coda_dataset/4711-Hacking-en-2a2027700a2521d46cc70f833e43533cbbd07af750944ff7233a8cc889111d18"/>
        <s v="coda_dataset/2722-Hacking-en-fa5b0c1584334e405f955f85879356ba021f737e052bfa7f8db7f333f0831614"/>
        <s v="coda_dataset/8367-Hacking-en-c6fe464683844549f205f88e3ecbed6fbfd0557fbcd445b93512cb401fdb2763"/>
        <s v="coda_dataset/9974-Hacking-en-51f9ae5fedf5f2009ea71d38dd7d6e9fda482472edea24af6a50821c8b485534"/>
        <s v="coda_dataset/4673-Hacking-en-b589f139ef0333e9846bc8731651433518634645288a71dd94cd30723d9bea0b"/>
        <s v="coda_dataset/4660-Hacking-en-91fe28658fddf2235cbc4babb0469df8362a0b5564a3acccf8442834413261e0"/>
        <s v="coda_dataset/8308-Hacking-en-b0d25a3ede77ceafecf3d4f698016213f43b814c92e6fa559500112a35b3fda1"/>
        <s v="coda_dataset/8423-Hacking-en-87fdde4d991f4f0294997ae55d375aae714abaf9fe9f940d24d08b449a1cc4ee"/>
        <s v="coda_dataset/8362-Hacking-en-fa1124c1f4dd3c2dfa6e1e3c02bc1ec4c00a195991fc7f91e1f4c68f568584c9"/>
        <s v="coda_dataset/4647-Hacking-en-581d4b5c70457244f9721fc6f4fb065516ce3dff99f4a3978656f4ff24c2439c"/>
        <s v="coda_dataset/3660-Hacking-en-57d02634bba853f8cf7a75474ef16278b74f100474151bd524882efe69810cb3"/>
        <s v="coda_dataset/8307-Hacking-en-d35f9958062d156d669ac75ee77b4d663d3b0fee7cd63b7c4d145ff8d7945a53"/>
        <s v="coda_dataset/1839-Hacking-zh-98097c99cd7b00682c94deeaddb08399d12ad9bd5e506fc411ff30c9d42b65a2"/>
        <s v="coda_dataset/8202-Hacking-en-9968ee5d14e457bee074b8e51451fcdfd7e26bf5e5e61b90ba35f36173347a7e"/>
        <s v="coda_dataset/8293-Hacking-en-aeff4957842373374bd53ec94fbf8d54c4bd01a960f35844281bf43e10d85d95"/>
        <s v="coda_dataset/1711-Hacking-en-fd6c1f95437e5f7b4e417b6f28a227047cdf0d793a08122d2e9b547ebc3f0738"/>
        <s v="coda_dataset/9978-Hacking-en-7401642a7c07fa94f8e0e3fba6e4fbf784735c3e680f2c424d921adb6e32a670"/>
        <s v="coda_dataset/4533-Hacking-en-1a4f4626313d9a551ea872279aa3180ff56cdf7219ca62bba6a21ade799d8fc1"/>
        <s v="coda_dataset/8509-Hacking-en-5de324c2a4a191204d01b34dbb0933e0e29d1daf917bb0c5c5f0e3d73b9b87ad"/>
        <s v="coda_dataset/8196-Hacking-en-290b9103319f28bc2c8130754febe05010fedccc82602a303a04877bb19dbe94"/>
        <s v="coda_dataset/8515-Hacking-en-1a577969a2980000ddcb4a52bacaccae9d56cf53466004d91838acee4718abed"/>
        <s v="coda_dataset/4544-Hacking-en-0cc37de052a786c059a64ba62ae8620ad297d244373eb07941e76d3670525b85"/>
        <s v="coda_dataset/8365-Hacking-en-a73d6cb9d14727355c4965a308735fa7af6409723a0e6adc7dd6c656f528fcec"/>
        <s v="coda_dataset/8456-Hacking-en-561aba499eeb47789a6971c482b8e152d25a608ff4bb8ba18a67e3fb8c3758b8"/>
        <s v="coda_dataset/8374-Hacking-en-a711812833a99b79d827884251825ef258e6ce1f56d02d31f7edbba4f52f74f5"/>
        <s v="coda_dataset/8329-Hacking-en-e3d4bf2fd481acfe2211fa2f714b912899357ef955eba05b11e69194b294b499"/>
        <s v="coda_dataset/8232-Hacking-en-9c45c51380f2c967f8661c59c2008c915985f34d71c9ef7e25251b894fb07c4d"/>
        <s v="coda_dataset/8481-Hacking-en-bae85a05881e888010eb00be06e9626a841d9011906e5dce1069010cbaae8255"/>
        <s v="coda_dataset/8266-Hacking-en-4429232f4d791ba1ad39be3209403ac92b9904a975cfc2add93ba9980dfa7e13"/>
        <s v="coda_dataset/5544-Hacking-en-c7050ce2f533499e9cdb2fed9237a5a4066b2100db8f14147467854122600ba2"/>
        <s v="coda_dataset/2512-Hacking-en-cd530aeeb0ad32d2c7e1f959500e7d32fb02f81ebdf72f5cf4831c414b1837b4"/>
        <s v="coda_dataset/9973-Hacking-en-57fced622370103a8a2da76c9ff54599ef23f1bda9faefd97ef9dc53964d7327"/>
        <s v="coda_dataset/8208-Hacking-en-9c465bf699402a3facbe5243230cb5fa7ecaa2d4c5754e96fc18d1cdcf27ca64"/>
        <s v="coda_dataset/4604-Hacking-en-48d82db45c7fd413129a5f3642b062537644f92553b943e6171b9240afe39114"/>
        <s v="coda_dataset/8343-Hacking-en-620f8175ea5a31fc369ae43a948cb0d90f16109e91700f0da1aff241254acb31"/>
        <s v="coda_dataset/8383-Hacking-en-3ad1fd0051e0d1b47756d489774c811ea395a3b6efbea73a38a2af78255e0ab9"/>
        <s v="coda_dataset/8534-Hacking-en-fddc6b7da85fd6a0a185dc88d60368c6be280d0bcecf36d11512d8bd8216f306"/>
        <s v="coda_dataset/4691-Hacking-en-0c90dbd8c21c70c17ef4911a60ad8f15e35e3face294450849f5568d9bbfea0f"/>
        <s v="coda_dataset/432-Hacking-en-1806ca367e364a2f87363adda381344000afe2194ea24b641854ef493008299e"/>
        <s v="coda_dataset/8302-Hacking-en-2d78756cae6f633a232358907141406fbc0679bf1a4bccc76306b6d7ebf4803b"/>
        <s v="coda_dataset/8341-Hacking-en-04c87d0849888094899ee519f910524893656ba9bc732cfd75b33ce639029291"/>
        <s v="coda_dataset/8467-Hacking-en-3efc3cca4f907a5c780b38dbd76222d1645860fa4c0d6e37348a845f2877366c"/>
        <s v="coda_dataset/9972-Hacking-en-3761e02479d41c91a435f59d75007ff8d85f8fa77d3309490930665179d46407"/>
        <s v="coda_dataset/8258-Hacking-en-9df178b2b7f42bc7f55ebf8689d0afb69883347a762902e634cba296108afb1c"/>
        <s v="coda_dataset/448-Hacking-en-db02eda4e8484e6f374932ff95538504adfe70cd6f27b07d285648fe7da7e6d9"/>
        <s v="coda_dataset/8522-Hacking-en-64ed9d1941d60b20eaf7935f2c8d731092895164a18413b0c904c96a492b773a"/>
        <s v="coda_dataset/5449-Hacking-en-45583154708948020ece7d3e02df5a50bf0cede2db922166a62f2f62f50791b6"/>
        <s v="coda_dataset/4634-Hacking-en-e6c7df8196490def83032217d7187ffe1b4b80a07070e8731bb80eba2f8f48c5"/>
        <s v="coda_dataset/1825-Hacking-en-85ae717d1a7e0571cc3be7f7835a0911f7ca854d1f28cffe45ada88b327d0472"/>
        <s v="coda_dataset/9955-Hacking-en-19a55d15c12a4261b8542e59207aa4a989763efc6026163300995acb4b5f764c"/>
        <s v="coda_dataset/8486-Hacking-en-7815c4a159fba8731cf624f28cbf78315fced1835fdfe5b4e59a61691ccbbe7d"/>
        <s v="coda_dataset/4665-Hacking-en-10c0773f5b7b589104ff4ee21a6cdb698f830d143b358f1f7441104749034cda"/>
        <s v="coda_dataset/8211-Hacking-en-482c5abac6726832db48112ba39b0f4eb10389e894647cf075c84821cf6d3e1d"/>
        <s v="coda_dataset/8484-Hacking-en-f3ff12bc0a6bf35a2b1e2ef2d78d59d642d4149408083895c50521f4eabdf271"/>
        <s v="coda_dataset/8294-Hacking-en-42b3af85c1a5da1405e78a457f8a7bba12593cf24635341232d6c960b62942e7"/>
        <s v="coda_dataset/8339-Hacking-en-b4cd237a64bad5a84780b6a6468e71a61869a4914abcdfeb855923bf4121587e"/>
        <s v="coda_dataset/9953-Hacking-en-b2acf8b703c095b5c629f4b255f2d0d1fcbdb485cea034c00380e6fda608aac9"/>
        <s v="coda_dataset/8222-Hacking-en-e25d35dbf74732603f5b9e308433a04c10a493d9248b57cac379fb9033be2fe6"/>
        <s v="coda_dataset/4594-Hacking-en-212217b554b4d1da68facb1425e6404ed4ec161f03968568904d591157ff8321"/>
        <s v="coda_dataset/8330-Hacking-en-4dcd3876f16f064d1cbe4829d7b2ce7e7207944a2990a736e997acf9a82654a7"/>
        <s v="coda_dataset/8260-Hacking-en-5d6679a04071309da31d5214fb9e938ad3902c2f0ba8432e0f0f0292b08af5a9"/>
        <s v="coda_dataset/8370-Hacking-en-abc47f8ace78650f423c483be15d772973ed3ffbb08eb30d76184143aab28161"/>
        <s v="coda_dataset/8450-Hacking-en-07c553bf5d6301d052c0148ae2859851de9c4eb7e3684d067a550d62e1e4e2eb"/>
        <s v="coda_dataset/2678-Hacking-en-af8a1ae4ce21e8db8339e8d1167f1177cc71208ca82d868783f38f99c05eb3bb"/>
        <s v="coda_dataset/1309-Hacking-en-be3df8529c652b4611af13d4ea474acf665959137214caac3cd5a17089eed2a2"/>
        <s v="coda_dataset/4626-Hacking-en-92d3c7279bd465579483bda94b0edde443579429347d73a6ada7c91628d5340c"/>
        <s v="coda_dataset/4585-Hacking-en-ca55b9db75d8ce4f357049177040d33933bf11987bc2d204d20001e1f09ba2dd"/>
        <s v="coda_dataset/4531-Hacking-en-75e055973631dfb6abdb5916adfc1d9a1e59845adc23abf9af4747f665f6921a"/>
        <s v="coda_dataset/4695-Hacking-it-f8f6b8c1334b2303e4a6e564dc20b5477214251ad65e9de223d2a8bd6e6899fd"/>
        <s v="coda_dataset/5041-Hacking-en-b09a4fb8bc8a7bd693b96da805b22b60a7eccdc5e4085bbd7dcb36be97f7788f"/>
        <s v="coda_dataset/4614-Hacking-en-a60ec74a77772d7160ca244abbf2f233bbcf4b78f34a20001661ee20c48ba89e"/>
        <s v="coda_dataset/8324-Hacking-en-a32f1874e312f46e86cb0ab772fd9a02086e59b91442f0f18cae747076df4e9e"/>
        <s v="coda_dataset/4535-Hacking-en-e9615493ff5c62eeab9c3ba0bfabc441054d4601fda0db9e497ba0670c5eb779"/>
        <s v="coda_dataset/8470-Hacking-en-61589f8951cc6b9a6733765ae25855ea6a5f3b7c775f63135231dcaa45daa2a3"/>
        <s v="coda_dataset/8472-Hacking-en-bd66faf6a8b1b6532bd3d3a666d1cf16e9fca07cf7e6ebe1e4cd9926f2555214"/>
        <s v="coda_dataset/4713-Hacking-en-bb362d56dd44f8eec1f64af17d2b02795f550b97d862dc5b5c93f190dfb89d17"/>
        <s v="coda_dataset/4553-Hacking-en-4ea910d9fb59b1c217dab3a0ed72451156d60ff7fe144927d905090c686e2882"/>
        <s v="coda_dataset/4700-Hacking-en-3b57316b5e80733cb47d499cf9cd59d3b4d2526bdeab8c6484fd1d4f8976ca09"/>
        <s v="coda_dataset/8318-Hacking-en-222747a5df6deda127b479580e34a2218cd3ec3414d95238475845d0013c07e8"/>
        <s v="coda_dataset/4556-Hacking-en-523469195f4426e66604741f555beb5787ec966954a4b5966083a5cb64876b92"/>
        <s v="coda_dataset/4725-Hacking-en-12dd539f9067da3d44e94d1c2db86eb8c25533ef4dd1cd74601510cfc4756ca2"/>
        <s v="coda_dataset/5112-Hacking-en-d2b1a947da3549ca81d6e9b2697226640eb8ca2b2c5346e9dfdcbf6b0319bcb5"/>
        <s v="coda_dataset/28-Hacking-en-20d2d10f789f53b1d56a0f7e2d8131cd17926867eefd69af60754ffeec3ca18d"/>
        <s v="coda_dataset/8224-Hacking-en-da4b865c111409fd6bde635d8744328b839951cf43f8a1fb723f83a936b67ade"/>
        <s v="coda_dataset/4624-Hacking-en-e40269803a01bba93c86850d0c7762bf749a40e564c0540b9bf39c10cecd6866"/>
        <s v="coda_dataset/8267-Hacking-en-c666d5b78280145c6a0278983a599d77bbac493cba2dece74b190fb265907dd8"/>
        <s v="coda_dataset/4721-Hacking-pt-c6ddd992c76046bc9daff4b8bc979903bf22384d7c22bfce10b9454def025d3d"/>
        <s v="coda_dataset/8331-Hacking-en-cf1185f5084a4c220d3c61982bfdaba3fca68c624c4754745f85247f13368a10"/>
        <s v="coda_dataset/8510-Hacking-en-c8bc602ef482b12de87d5e5a6ddb680b04bb98afbf5f357a7e40fd465597683b"/>
        <s v="coda_dataset/8459-Hacking-en-7566246dbd98d5c48b2b0c4ce445bbd47e4315444857ccb13dbb66a2a6239b35"/>
        <s v="coda_dataset/4705-Hacking-en-0ce3dcfa854483d1107bd45a5e4373ea6854b5af1a328415c0c41fdfc2d818f1"/>
        <s v="coda_dataset/8425-Hacking-en-a84c3205650b237c52a01d6d89a03330569e426729ef1446af5b000abbf7ce37"/>
        <s v="coda_dataset/4583-Hacking-en-abf265bffd83e4082bbc0fe80324b7aab591a5b87f0df174618044b3405dba3d"/>
        <s v="coda_dataset/8200-Hacking-en-6cdfbf63f04e2ea5c366ac8aa0bb4c6e347b5a6435a14bc492606a9ac935733a"/>
        <s v="coda_dataset/4636-Hacking-en-e77b297150b7025009f1001392d2e5902aecb7fb818351054214760869a5b70e"/>
        <s v="coda_dataset/9933-Hacking-en-6f75184a61a3d2e7f113045406682ec3ac97f436a1289718a87f111d54b48fee"/>
        <s v="coda_dataset/8298-Hacking-en-92b617255981d197008ed77de94d52a220297bf069e05eb78ecc77034a23d611"/>
        <s v="coda_dataset/1392-Hacking-en-9822a70e7913b0c1de191fc3ecd74a3d9a1048233177aeb670939de139f5fe31"/>
        <s v="coda_dataset/8237-Hacking-en-2ddf03253d0d88cae9ea8cd245a2e29bcf625a19cac633f59c72f09aeaa0a8ce"/>
        <s v="coda_dataset/8528-Hacking-en-b60fdc878354376ad9f7939b5942ba295f4eeb04603559d4086a291c0b56988c"/>
        <s v="coda_dataset/4567-Hacking-en-1cc87258e47c0a481153b8a33ee238dcc4551302c84eace69e72b62ec1d7b713"/>
        <s v="coda_dataset/9982-Hacking-en-415fa145e2b8a9739dfc566eb21d731e5be9ee4b1c80c2c5d971c13e297bac44"/>
        <s v="coda_dataset/8321-Hacking-en-561aa22c1c686818b95d6451b0885448b3010d617a53d8ad3c34834105da49e7"/>
        <s v="coda_dataset/9937-Hacking-en-a39e1b2d0ccd304f9778f9d3b858deffd2708cfa8346d307171dc4d3c5fd62d5"/>
        <s v="coda_dataset/8345-Hacking-en-8c4d2900fd599ef40621617b218a09f3bd68d83e7fbc5405f04bb29eb32a8b64"/>
        <s v="coda_dataset/1709-Hacking-en-8b857e354d62a21001f0d0b682a3d51073a4fcf44d00bad73cf029ac2f11cf7a"/>
        <s v="coda_dataset/4675-Hacking-en-29ea8fb6364a29574f092e6870cc779639917de4b10ac3312a5095f10fbd20fb"/>
        <s v="coda_dataset/4726-Hacking-en-ca5b0c208c1ccedd997f87fe4e6e6f3cd903700d18f0e457896a8e17c6a5ceb7"/>
        <s v="coda_dataset/8231-Hacking-en-78cda6d6d4ecbacd563f816be605684e336b940d75ebc32a7c9a21a6f245d4c5"/>
        <s v="coda_dataset/8453-Hacking-en-a16a6f02ac0835e4ba966229e3c95e8ae9d05c13c94e7a8865663d743b51659f"/>
        <s v="coda_dataset/8204-Hacking-en-c1403a32f0591a01c09c2b60345047306edbcfd7d5484b76b9eae7e13caec589"/>
        <s v="coda_dataset/4542-Hacking-en-46b0c2e2faf4b41451bdae775042652841f43d465b3ab7a6e3e1ac1a03b00ea0"/>
        <s v="coda_dataset/8451-Hacking-en-2902cbae4ed9317d4c9d7274b642f2d74e5d74ee77896354e3fc18e18def5be7"/>
        <s v="coda_dataset/8315-Hacking-en-a2f04fb1399857ba329b0f519300c6da5fb952adf0d0e4cdf50d1575d4ffc9cd"/>
        <s v="coda_dataset/4565-Hacking-en-b882313bdfd138c9dd1b323101e20f685bd050ed1894f31ceddfbf501d88e399"/>
        <s v="coda_dataset/8263-Hacking-en-f2aca7805b21aaff3549dac8805284e10a40090747084cb2dc4effa6e224b285"/>
        <s v="coda_dataset/397-Hacking-en-22e299e3cc853e9b7758da05c47080c1d7396ca8527ad15df932e3cffed9b14f"/>
        <s v="coda_dataset/8255-Hacking-en-174212cb26d5d7986bc1b0052bd8b05dcffadfebb42cafb9af1dd3c0110d4e59"/>
        <s v="coda_dataset/8414-Hacking-en-595d5fc050737e559c0340bd0faaeb31187029cd1204f3c5f3daf8697be1784b"/>
        <s v="coda_dataset/8487-Hacking-en-5cf5a3fe193bf333779e55e02019bf0923a948d4bd7872562d270befc305e3d9"/>
        <s v="coda_dataset/8223-Hacking-en-a29f6dbd337803692ecdd4504993695b5e9ecbb447d773775a2ccb6a7198cf41"/>
        <s v="coda_dataset/4543-Hacking-en-c315be7d9a9bceea4e1001d73cf0985ef18c96763253874b59c0c07f4185578a"/>
        <s v="coda_dataset/8394-Hacking-en-7918a464b4962bc5e46fe7265e4adf76ec47d5158ac6b1656c641b295bf341ce"/>
        <s v="coda_dataset/5608-Hacking-en-1b3c69cbdaa3351b94ae1495f41cefec7e68563b377bd7b4050558369b8ac35e"/>
        <s v="coda_dataset/8387-Hacking-en-277ee42c2ca024b54b047a9792be6fafc550f1b3dd06a2f8f0e69f9a4eef2288"/>
        <s v="coda_dataset/9970-Hacking-en-fcf90e4973ebcd3bd2320fca7f4b836fa184f863ca159db950e20e25e4cbd95f"/>
        <s v="coda_dataset/5289-Hacking-en-21c188f2f9e207f9a7049f9e5e4bb3c959a45cc2cdba6a3f6b2040cef79f0468"/>
        <s v="coda_dataset/4702-Hacking-en-d60934553895d088b66c642c8ff472c84012e0dfe791cf563f99ebc315cb8a71"/>
        <s v="coda_dataset/4602-Hacking-en-327d5d06fec554452cab705cb7b18af7c15af6aaf8d9b91a4d6693ac90d78d47"/>
        <s v="coda_dataset/278-Hacking-en-c0205b0b14ae65f68c7b525e521b9fb2a0b569a0c7cb10be649621a319fc4332"/>
        <s v="coda_dataset/8233-Hacking-en-e9b6b7d1340b2824941ee18bf9ee22ad008dc6e09d8f752a6ea18f9c3c60b816"/>
        <s v="coda_dataset/8517-Hacking-en-ea6763ba8d2f3b7ecea7a11622cbadd3700c95c0ae23be776ea7208f3b9d426e"/>
        <s v="coda_dataset/8338-Hacking-en-9b00db306bb0fe98098dc247666c2396c246a7add60f82890a3fa8299ddd49f6"/>
        <s v="coda_dataset/4537-Hacking-en-5c38293e0baa2b1ca02472f4e6d560310884becc7ca2985d2007f3bd5977e16f"/>
        <s v="coda_dataset/8262-Hacking-en-8e8a1b2dfa258da4ac6d2c0c50a10f2137105ad86c6e09ae25de9cb4f6e45d42"/>
        <s v="coda_dataset/4677-Hacking-en-a26703d967e36dffb6e5755577919057535b2c9abf8d2324c3d602de02101655"/>
        <s v="coda_dataset/4862-Hacking-en-6ea5074f77cfc852a042ae0583e8ab156419c65e886f1b0ba5cb660c667d9371"/>
        <s v="coda_dataset/8275-Hacking-en-80bbad79f4e4732a265d4fa42080dcde388898619ada217361e4befa6a74b719"/>
        <s v="coda_dataset/5114-Hacking-en-6a7c679fbb29fbc58a92bd3575dd699ab85aba97141392fb57d64a50f5b12770"/>
        <s v="coda_dataset/8482-Hacking-en-e18a71fa59e557ebdb85da4506ac21d4c5862764ce5b3b2f6bcb945d2327467a"/>
        <s v="coda_dataset/8297-Hacking-en-cbce6c5fa8522ccc93ecfdb6324738b7a035d7e3516c36eeb6a4fcb2bc0f4cc8"/>
        <s v="coda_dataset/4578-Hacking-en-5398f02f1cc7448555f6f90927a8182caeacbd6ac5e84c6b2f5f6d5f66dbadb0"/>
        <s v="coda_dataset/947-Hacking-en-dee072beec3add14896f51b8454f0bbb5bb4141b3febf87e239940a1b0b19bb7"/>
        <s v="coda_dataset/669-Hacking-en-243f98e6bc187c1d83231c6ad99940fbe41f22c2420996b975d90881a8791474"/>
        <s v="coda_dataset/2416-Hacking-en-cb89345d4c07897e4383b4fb72a7917161a5a05db31a1c306f505bc4f71cbc49"/>
        <s v="coda_dataset/8398-Hacking-en-979dc5798ae0f06500468b66485cec9e23821feb65821c82b49ae757dae5c527"/>
        <s v="coda_dataset/617-Hacking-en-99e2c847f336b5f45102e803d2d591f03c9595efdc66b983bf977546f9f2d83d"/>
        <s v="coda_dataset/8424-Hacking-en-b80a94665899bae72f5f22fa74b25086834caace1e0ca9fc2d162c529861d37d"/>
        <s v="coda_dataset/4612-Hacking-en-4dc5f009b58f15deca7738d1ab868e942afb652cc46bb6829ed72dcb7e6fcf09"/>
        <s v="coda_dataset/8427-Hacking-en-2df5b00bc8a4ce18f6201e25ab7e6b5a79e45e125552fb5735d7a28989626a93"/>
        <s v="coda_dataset/4609-Hacking-en-bf91452a369258e70a3e8c07212094e89bb7fc0d43cb1434a71f38b3d4183892"/>
        <s v="coda_dataset/4623-Hacking-en-317752580c192df2f637b71eddb20c611b39d90c93d480b0f71bdf1ee126d7f0"/>
        <s v="coda_dataset/8235-Hacking-en-ef27fc787988379d064828d3ba514a88f43100997b1e87631dedcea2f8d83264"/>
        <s v="coda_dataset/8357-Hacking-en-114c40253a5906e0dfb3052e8dbbb813db1ca9c80aa984fb9525c44a097ceb03"/>
        <s v="coda_dataset/1757-Hacking-en-3c06683fdfb0321c01a471667e8544889513098acbe30d80ec93a92b2f340dab"/>
        <s v="coda_dataset/281-Hacking-en-e57d1abfdd6b0683197e5d56a5777e44eabd5ca7b74910134505e166242a1f32"/>
        <s v="coda_dataset/8436-Hacking-en-2947ebbf1a23455d3648f3f496dfa9c6514449d55f8edc6ae8c0d8a3d74c65a6"/>
        <s v="coda_dataset/8243-Hacking-en-3fb6351df9b0e7acb484807dd0a3a6528f4a8edea637d0791b687f093ab7bbcb"/>
        <s v="coda_dataset/538-Hacking-en-62b0a2b4299456cf9385f69ddefafc2196448c87535160cdbca7a93ad6dc895a"/>
        <s v="coda_dataset/8457-Hacking-en-e8fecfc81f1ab3ed8cfed5f5f250b7137733952f7f69221e01bfc6689d68db93"/>
        <s v="coda_dataset/2997-Hacking-en-b78c167b89f92399bedb5ce274fc7b7e8551c627e3977362d761ec982f0aa20b"/>
        <s v="coda_dataset/5117-Hacking-en-8fe982e313315714eb4a36552f095cbb2c00a0a165ab426f4c28feb55db3cd91"/>
        <s v="coda_dataset/4697-Hacking-en-d1ad687c5d1a736704353e151bde3243db79a973831c48592ec313112054e9b0"/>
        <s v="coda_dataset/2376-Hacking-en-a177197772a80ff60fbb1a0868e29a0ce585bc9b59c0e13f6787f1988ac2c44a"/>
        <s v="coda_dataset/8415-Hacking-en-1bd25c3dd485204fa9557683508c6a34440e6afc93ce90be88d91ccd2380c190"/>
        <s v="coda_dataset/1360-Hacking-en-1a461be7808a42e43290fa46efca996fdf655f210f5c16250a1ed9183cd08c44"/>
        <s v="coda_dataset/8336-Hacking-en-f74dd72388caf9ab3e29bbd9b8b92bd98e1d039815e9e5ba30f9072d8c0e5a75"/>
        <s v="coda_dataset/8305-Hacking-en-ab638cedd24e09d1b19310637ba26261dcf1c0e06c6a86f39404b2cacd29f514"/>
        <s v="coda_dataset/8493-Hacking-en-2f4b6a1139413e113c1fefbb1253f4cbaefd34e595657b29b47647511cb51a38"/>
        <s v="coda_dataset/8288-Hacking-en-2ae721c91d6407c72401e7151ade83b23360f103f26505a26861cb341e41cf9c"/>
        <s v="coda_dataset/8518-Hacking-en-c7ac229415378a27eef234106e66e7491b4ca2d42bd4b8ad457cd84accb6418b"/>
        <s v="coda_dataset/8201-Hacking-en-3c9d2588301ebe7e0736d02ce6ec86e7fdb622b827a201d9ff3ef81eca518fe8"/>
      </sharedItems>
    </cacheField>
    <cacheField name="Actual Relevancy" numFmtId="0">
      <sharedItems count="2">
        <s v="Not Relevant"/>
        <s v="Relevant"/>
      </sharedItems>
    </cacheField>
    <cacheField name="Actual Category" numFmtId="0">
      <sharedItems count="4">
        <s v="N/A"/>
        <s v="Hack"/>
        <s v="Malware"/>
        <s v="Vulnerabi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uj Shah" refreshedDate="45630.70320358796" createdVersion="8" refreshedVersion="8" minRefreshableVersion="3" recordCount="647" xr:uid="{08F39CD3-E40D-415A-B94B-F4A8B700F587}">
  <cacheSource type="worksheet">
    <worksheetSource ref="A1:C648" sheet="Sheet11"/>
  </cacheSource>
  <cacheFields count="3">
    <cacheField name="Key" numFmtId="0">
      <sharedItems/>
    </cacheField>
    <cacheField name="Predicted Relevancy" numFmtId="0">
      <sharedItems count="2">
        <s v="Not Relevant"/>
        <s v="Relevant"/>
      </sharedItems>
    </cacheField>
    <cacheField name="Predicted Category" numFmtId="0">
      <sharedItems count="4">
        <s v="N/A"/>
        <s v="Hack"/>
        <s v="Malware"/>
        <s v="Vulnerabi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7">
  <r>
    <x v="0"/>
    <x v="0"/>
    <x v="0"/>
  </r>
  <r>
    <x v="1"/>
    <x v="0"/>
    <x v="0"/>
  </r>
  <r>
    <x v="2"/>
    <x v="0"/>
    <x v="0"/>
  </r>
  <r>
    <x v="3"/>
    <x v="0"/>
    <x v="0"/>
  </r>
  <r>
    <x v="4"/>
    <x v="1"/>
    <x v="1"/>
  </r>
  <r>
    <x v="5"/>
    <x v="0"/>
    <x v="0"/>
  </r>
  <r>
    <x v="6"/>
    <x v="0"/>
    <x v="0"/>
  </r>
  <r>
    <x v="7"/>
    <x v="1"/>
    <x v="2"/>
  </r>
  <r>
    <x v="8"/>
    <x v="1"/>
    <x v="2"/>
  </r>
  <r>
    <x v="9"/>
    <x v="1"/>
    <x v="1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1"/>
    <x v="2"/>
  </r>
  <r>
    <x v="16"/>
    <x v="1"/>
    <x v="2"/>
  </r>
  <r>
    <x v="17"/>
    <x v="0"/>
    <x v="0"/>
  </r>
  <r>
    <x v="18"/>
    <x v="0"/>
    <x v="0"/>
  </r>
  <r>
    <x v="19"/>
    <x v="1"/>
    <x v="1"/>
  </r>
  <r>
    <x v="20"/>
    <x v="1"/>
    <x v="1"/>
  </r>
  <r>
    <x v="21"/>
    <x v="1"/>
    <x v="2"/>
  </r>
  <r>
    <x v="22"/>
    <x v="1"/>
    <x v="1"/>
  </r>
  <r>
    <x v="23"/>
    <x v="0"/>
    <x v="0"/>
  </r>
  <r>
    <x v="24"/>
    <x v="0"/>
    <x v="0"/>
  </r>
  <r>
    <x v="25"/>
    <x v="1"/>
    <x v="1"/>
  </r>
  <r>
    <x v="26"/>
    <x v="0"/>
    <x v="0"/>
  </r>
  <r>
    <x v="27"/>
    <x v="0"/>
    <x v="0"/>
  </r>
  <r>
    <x v="28"/>
    <x v="0"/>
    <x v="0"/>
  </r>
  <r>
    <x v="29"/>
    <x v="0"/>
    <x v="0"/>
  </r>
  <r>
    <x v="30"/>
    <x v="1"/>
    <x v="1"/>
  </r>
  <r>
    <x v="31"/>
    <x v="1"/>
    <x v="2"/>
  </r>
  <r>
    <x v="32"/>
    <x v="0"/>
    <x v="0"/>
  </r>
  <r>
    <x v="33"/>
    <x v="1"/>
    <x v="1"/>
  </r>
  <r>
    <x v="34"/>
    <x v="1"/>
    <x v="1"/>
  </r>
  <r>
    <x v="35"/>
    <x v="0"/>
    <x v="0"/>
  </r>
  <r>
    <x v="36"/>
    <x v="0"/>
    <x v="0"/>
  </r>
  <r>
    <x v="37"/>
    <x v="0"/>
    <x v="0"/>
  </r>
  <r>
    <x v="38"/>
    <x v="1"/>
    <x v="3"/>
  </r>
  <r>
    <x v="39"/>
    <x v="1"/>
    <x v="1"/>
  </r>
  <r>
    <x v="40"/>
    <x v="1"/>
    <x v="1"/>
  </r>
  <r>
    <x v="41"/>
    <x v="1"/>
    <x v="1"/>
  </r>
  <r>
    <x v="42"/>
    <x v="1"/>
    <x v="2"/>
  </r>
  <r>
    <x v="43"/>
    <x v="1"/>
    <x v="1"/>
  </r>
  <r>
    <x v="44"/>
    <x v="0"/>
    <x v="0"/>
  </r>
  <r>
    <x v="45"/>
    <x v="1"/>
    <x v="1"/>
  </r>
  <r>
    <x v="46"/>
    <x v="1"/>
    <x v="1"/>
  </r>
  <r>
    <x v="47"/>
    <x v="0"/>
    <x v="0"/>
  </r>
  <r>
    <x v="48"/>
    <x v="0"/>
    <x v="0"/>
  </r>
  <r>
    <x v="49"/>
    <x v="0"/>
    <x v="0"/>
  </r>
  <r>
    <x v="50"/>
    <x v="1"/>
    <x v="1"/>
  </r>
  <r>
    <x v="51"/>
    <x v="0"/>
    <x v="0"/>
  </r>
  <r>
    <x v="52"/>
    <x v="1"/>
    <x v="1"/>
  </r>
  <r>
    <x v="53"/>
    <x v="0"/>
    <x v="0"/>
  </r>
  <r>
    <x v="54"/>
    <x v="0"/>
    <x v="0"/>
  </r>
  <r>
    <x v="55"/>
    <x v="0"/>
    <x v="0"/>
  </r>
  <r>
    <x v="56"/>
    <x v="0"/>
    <x v="0"/>
  </r>
  <r>
    <x v="57"/>
    <x v="0"/>
    <x v="0"/>
  </r>
  <r>
    <x v="58"/>
    <x v="1"/>
    <x v="2"/>
  </r>
  <r>
    <x v="59"/>
    <x v="0"/>
    <x v="0"/>
  </r>
  <r>
    <x v="60"/>
    <x v="0"/>
    <x v="0"/>
  </r>
  <r>
    <x v="61"/>
    <x v="0"/>
    <x v="0"/>
  </r>
  <r>
    <x v="62"/>
    <x v="0"/>
    <x v="0"/>
  </r>
  <r>
    <x v="63"/>
    <x v="0"/>
    <x v="0"/>
  </r>
  <r>
    <x v="64"/>
    <x v="0"/>
    <x v="0"/>
  </r>
  <r>
    <x v="65"/>
    <x v="0"/>
    <x v="0"/>
  </r>
  <r>
    <x v="66"/>
    <x v="0"/>
    <x v="0"/>
  </r>
  <r>
    <x v="67"/>
    <x v="0"/>
    <x v="0"/>
  </r>
  <r>
    <x v="68"/>
    <x v="1"/>
    <x v="1"/>
  </r>
  <r>
    <x v="69"/>
    <x v="0"/>
    <x v="0"/>
  </r>
  <r>
    <x v="70"/>
    <x v="0"/>
    <x v="0"/>
  </r>
  <r>
    <x v="71"/>
    <x v="0"/>
    <x v="0"/>
  </r>
  <r>
    <x v="72"/>
    <x v="1"/>
    <x v="1"/>
  </r>
  <r>
    <x v="73"/>
    <x v="1"/>
    <x v="1"/>
  </r>
  <r>
    <x v="74"/>
    <x v="0"/>
    <x v="0"/>
  </r>
  <r>
    <x v="75"/>
    <x v="0"/>
    <x v="0"/>
  </r>
  <r>
    <x v="76"/>
    <x v="1"/>
    <x v="1"/>
  </r>
  <r>
    <x v="77"/>
    <x v="0"/>
    <x v="0"/>
  </r>
  <r>
    <x v="78"/>
    <x v="0"/>
    <x v="0"/>
  </r>
  <r>
    <x v="79"/>
    <x v="1"/>
    <x v="2"/>
  </r>
  <r>
    <x v="80"/>
    <x v="0"/>
    <x v="0"/>
  </r>
  <r>
    <x v="81"/>
    <x v="0"/>
    <x v="0"/>
  </r>
  <r>
    <x v="82"/>
    <x v="0"/>
    <x v="0"/>
  </r>
  <r>
    <x v="83"/>
    <x v="0"/>
    <x v="0"/>
  </r>
  <r>
    <x v="84"/>
    <x v="1"/>
    <x v="1"/>
  </r>
  <r>
    <x v="85"/>
    <x v="0"/>
    <x v="0"/>
  </r>
  <r>
    <x v="86"/>
    <x v="0"/>
    <x v="0"/>
  </r>
  <r>
    <x v="87"/>
    <x v="1"/>
    <x v="1"/>
  </r>
  <r>
    <x v="88"/>
    <x v="0"/>
    <x v="0"/>
  </r>
  <r>
    <x v="89"/>
    <x v="0"/>
    <x v="0"/>
  </r>
  <r>
    <x v="90"/>
    <x v="1"/>
    <x v="1"/>
  </r>
  <r>
    <x v="91"/>
    <x v="0"/>
    <x v="0"/>
  </r>
  <r>
    <x v="92"/>
    <x v="0"/>
    <x v="0"/>
  </r>
  <r>
    <x v="93"/>
    <x v="0"/>
    <x v="0"/>
  </r>
  <r>
    <x v="94"/>
    <x v="0"/>
    <x v="0"/>
  </r>
  <r>
    <x v="95"/>
    <x v="1"/>
    <x v="3"/>
  </r>
  <r>
    <x v="96"/>
    <x v="0"/>
    <x v="0"/>
  </r>
  <r>
    <x v="97"/>
    <x v="0"/>
    <x v="0"/>
  </r>
  <r>
    <x v="98"/>
    <x v="0"/>
    <x v="0"/>
  </r>
  <r>
    <x v="99"/>
    <x v="0"/>
    <x v="0"/>
  </r>
  <r>
    <x v="100"/>
    <x v="0"/>
    <x v="0"/>
  </r>
  <r>
    <x v="101"/>
    <x v="0"/>
    <x v="0"/>
  </r>
  <r>
    <x v="102"/>
    <x v="1"/>
    <x v="1"/>
  </r>
  <r>
    <x v="103"/>
    <x v="0"/>
    <x v="0"/>
  </r>
  <r>
    <x v="104"/>
    <x v="1"/>
    <x v="1"/>
  </r>
  <r>
    <x v="105"/>
    <x v="0"/>
    <x v="0"/>
  </r>
  <r>
    <x v="106"/>
    <x v="1"/>
    <x v="1"/>
  </r>
  <r>
    <x v="107"/>
    <x v="0"/>
    <x v="0"/>
  </r>
  <r>
    <x v="108"/>
    <x v="1"/>
    <x v="1"/>
  </r>
  <r>
    <x v="109"/>
    <x v="0"/>
    <x v="0"/>
  </r>
  <r>
    <x v="110"/>
    <x v="1"/>
    <x v="3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1"/>
    <x v="1"/>
  </r>
  <r>
    <x v="116"/>
    <x v="1"/>
    <x v="1"/>
  </r>
  <r>
    <x v="117"/>
    <x v="0"/>
    <x v="0"/>
  </r>
  <r>
    <x v="118"/>
    <x v="1"/>
    <x v="2"/>
  </r>
  <r>
    <x v="119"/>
    <x v="0"/>
    <x v="0"/>
  </r>
  <r>
    <x v="120"/>
    <x v="0"/>
    <x v="0"/>
  </r>
  <r>
    <x v="121"/>
    <x v="0"/>
    <x v="0"/>
  </r>
  <r>
    <x v="122"/>
    <x v="0"/>
    <x v="0"/>
  </r>
  <r>
    <x v="123"/>
    <x v="0"/>
    <x v="0"/>
  </r>
  <r>
    <x v="124"/>
    <x v="1"/>
    <x v="1"/>
  </r>
  <r>
    <x v="125"/>
    <x v="1"/>
    <x v="2"/>
  </r>
  <r>
    <x v="126"/>
    <x v="1"/>
    <x v="1"/>
  </r>
  <r>
    <x v="127"/>
    <x v="0"/>
    <x v="0"/>
  </r>
  <r>
    <x v="128"/>
    <x v="0"/>
    <x v="0"/>
  </r>
  <r>
    <x v="129"/>
    <x v="0"/>
    <x v="0"/>
  </r>
  <r>
    <x v="130"/>
    <x v="1"/>
    <x v="2"/>
  </r>
  <r>
    <x v="131"/>
    <x v="0"/>
    <x v="0"/>
  </r>
  <r>
    <x v="132"/>
    <x v="0"/>
    <x v="0"/>
  </r>
  <r>
    <x v="133"/>
    <x v="1"/>
    <x v="1"/>
  </r>
  <r>
    <x v="134"/>
    <x v="0"/>
    <x v="0"/>
  </r>
  <r>
    <x v="135"/>
    <x v="1"/>
    <x v="1"/>
  </r>
  <r>
    <x v="136"/>
    <x v="0"/>
    <x v="0"/>
  </r>
  <r>
    <x v="137"/>
    <x v="0"/>
    <x v="0"/>
  </r>
  <r>
    <x v="138"/>
    <x v="0"/>
    <x v="0"/>
  </r>
  <r>
    <x v="139"/>
    <x v="0"/>
    <x v="0"/>
  </r>
  <r>
    <x v="140"/>
    <x v="1"/>
    <x v="2"/>
  </r>
  <r>
    <x v="141"/>
    <x v="1"/>
    <x v="1"/>
  </r>
  <r>
    <x v="142"/>
    <x v="1"/>
    <x v="1"/>
  </r>
  <r>
    <x v="143"/>
    <x v="1"/>
    <x v="1"/>
  </r>
  <r>
    <x v="144"/>
    <x v="0"/>
    <x v="0"/>
  </r>
  <r>
    <x v="145"/>
    <x v="1"/>
    <x v="1"/>
  </r>
  <r>
    <x v="146"/>
    <x v="1"/>
    <x v="1"/>
  </r>
  <r>
    <x v="147"/>
    <x v="1"/>
    <x v="1"/>
  </r>
  <r>
    <x v="148"/>
    <x v="0"/>
    <x v="0"/>
  </r>
  <r>
    <x v="149"/>
    <x v="0"/>
    <x v="0"/>
  </r>
  <r>
    <x v="150"/>
    <x v="1"/>
    <x v="1"/>
  </r>
  <r>
    <x v="151"/>
    <x v="1"/>
    <x v="2"/>
  </r>
  <r>
    <x v="152"/>
    <x v="0"/>
    <x v="0"/>
  </r>
  <r>
    <x v="153"/>
    <x v="1"/>
    <x v="1"/>
  </r>
  <r>
    <x v="154"/>
    <x v="0"/>
    <x v="0"/>
  </r>
  <r>
    <x v="155"/>
    <x v="1"/>
    <x v="1"/>
  </r>
  <r>
    <x v="156"/>
    <x v="0"/>
    <x v="0"/>
  </r>
  <r>
    <x v="157"/>
    <x v="0"/>
    <x v="0"/>
  </r>
  <r>
    <x v="158"/>
    <x v="0"/>
    <x v="0"/>
  </r>
  <r>
    <x v="159"/>
    <x v="0"/>
    <x v="0"/>
  </r>
  <r>
    <x v="160"/>
    <x v="0"/>
    <x v="0"/>
  </r>
  <r>
    <x v="161"/>
    <x v="0"/>
    <x v="0"/>
  </r>
  <r>
    <x v="162"/>
    <x v="1"/>
    <x v="2"/>
  </r>
  <r>
    <x v="163"/>
    <x v="0"/>
    <x v="0"/>
  </r>
  <r>
    <x v="164"/>
    <x v="1"/>
    <x v="1"/>
  </r>
  <r>
    <x v="165"/>
    <x v="0"/>
    <x v="0"/>
  </r>
  <r>
    <x v="166"/>
    <x v="0"/>
    <x v="0"/>
  </r>
  <r>
    <x v="167"/>
    <x v="0"/>
    <x v="0"/>
  </r>
  <r>
    <x v="168"/>
    <x v="0"/>
    <x v="0"/>
  </r>
  <r>
    <x v="169"/>
    <x v="1"/>
    <x v="1"/>
  </r>
  <r>
    <x v="170"/>
    <x v="1"/>
    <x v="1"/>
  </r>
  <r>
    <x v="171"/>
    <x v="1"/>
    <x v="2"/>
  </r>
  <r>
    <x v="172"/>
    <x v="0"/>
    <x v="0"/>
  </r>
  <r>
    <x v="173"/>
    <x v="0"/>
    <x v="0"/>
  </r>
  <r>
    <x v="174"/>
    <x v="1"/>
    <x v="1"/>
  </r>
  <r>
    <x v="175"/>
    <x v="1"/>
    <x v="2"/>
  </r>
  <r>
    <x v="176"/>
    <x v="1"/>
    <x v="1"/>
  </r>
  <r>
    <x v="177"/>
    <x v="1"/>
    <x v="1"/>
  </r>
  <r>
    <x v="178"/>
    <x v="1"/>
    <x v="1"/>
  </r>
  <r>
    <x v="179"/>
    <x v="0"/>
    <x v="0"/>
  </r>
  <r>
    <x v="180"/>
    <x v="0"/>
    <x v="0"/>
  </r>
  <r>
    <x v="181"/>
    <x v="0"/>
    <x v="0"/>
  </r>
  <r>
    <x v="182"/>
    <x v="0"/>
    <x v="0"/>
  </r>
  <r>
    <x v="183"/>
    <x v="1"/>
    <x v="2"/>
  </r>
  <r>
    <x v="184"/>
    <x v="0"/>
    <x v="0"/>
  </r>
  <r>
    <x v="185"/>
    <x v="1"/>
    <x v="1"/>
  </r>
  <r>
    <x v="186"/>
    <x v="1"/>
    <x v="1"/>
  </r>
  <r>
    <x v="187"/>
    <x v="0"/>
    <x v="0"/>
  </r>
  <r>
    <x v="188"/>
    <x v="1"/>
    <x v="1"/>
  </r>
  <r>
    <x v="189"/>
    <x v="1"/>
    <x v="2"/>
  </r>
  <r>
    <x v="190"/>
    <x v="1"/>
    <x v="1"/>
  </r>
  <r>
    <x v="191"/>
    <x v="0"/>
    <x v="0"/>
  </r>
  <r>
    <x v="192"/>
    <x v="0"/>
    <x v="0"/>
  </r>
  <r>
    <x v="193"/>
    <x v="1"/>
    <x v="1"/>
  </r>
  <r>
    <x v="194"/>
    <x v="1"/>
    <x v="1"/>
  </r>
  <r>
    <x v="195"/>
    <x v="1"/>
    <x v="2"/>
  </r>
  <r>
    <x v="196"/>
    <x v="0"/>
    <x v="0"/>
  </r>
  <r>
    <x v="197"/>
    <x v="0"/>
    <x v="0"/>
  </r>
  <r>
    <x v="198"/>
    <x v="0"/>
    <x v="0"/>
  </r>
  <r>
    <x v="199"/>
    <x v="0"/>
    <x v="0"/>
  </r>
  <r>
    <x v="200"/>
    <x v="1"/>
    <x v="1"/>
  </r>
  <r>
    <x v="201"/>
    <x v="0"/>
    <x v="0"/>
  </r>
  <r>
    <x v="202"/>
    <x v="0"/>
    <x v="0"/>
  </r>
  <r>
    <x v="203"/>
    <x v="0"/>
    <x v="0"/>
  </r>
  <r>
    <x v="204"/>
    <x v="0"/>
    <x v="0"/>
  </r>
  <r>
    <x v="205"/>
    <x v="1"/>
    <x v="1"/>
  </r>
  <r>
    <x v="206"/>
    <x v="1"/>
    <x v="1"/>
  </r>
  <r>
    <x v="207"/>
    <x v="0"/>
    <x v="0"/>
  </r>
  <r>
    <x v="208"/>
    <x v="1"/>
    <x v="2"/>
  </r>
  <r>
    <x v="209"/>
    <x v="1"/>
    <x v="1"/>
  </r>
  <r>
    <x v="210"/>
    <x v="1"/>
    <x v="1"/>
  </r>
  <r>
    <x v="211"/>
    <x v="1"/>
    <x v="1"/>
  </r>
  <r>
    <x v="212"/>
    <x v="1"/>
    <x v="1"/>
  </r>
  <r>
    <x v="213"/>
    <x v="0"/>
    <x v="0"/>
  </r>
  <r>
    <x v="214"/>
    <x v="0"/>
    <x v="0"/>
  </r>
  <r>
    <x v="215"/>
    <x v="0"/>
    <x v="0"/>
  </r>
  <r>
    <x v="216"/>
    <x v="1"/>
    <x v="2"/>
  </r>
  <r>
    <x v="217"/>
    <x v="0"/>
    <x v="0"/>
  </r>
  <r>
    <x v="218"/>
    <x v="0"/>
    <x v="0"/>
  </r>
  <r>
    <x v="219"/>
    <x v="0"/>
    <x v="0"/>
  </r>
  <r>
    <x v="220"/>
    <x v="1"/>
    <x v="2"/>
  </r>
  <r>
    <x v="221"/>
    <x v="0"/>
    <x v="0"/>
  </r>
  <r>
    <x v="222"/>
    <x v="0"/>
    <x v="0"/>
  </r>
  <r>
    <x v="223"/>
    <x v="0"/>
    <x v="0"/>
  </r>
  <r>
    <x v="224"/>
    <x v="0"/>
    <x v="0"/>
  </r>
  <r>
    <x v="225"/>
    <x v="0"/>
    <x v="0"/>
  </r>
  <r>
    <x v="226"/>
    <x v="0"/>
    <x v="0"/>
  </r>
  <r>
    <x v="227"/>
    <x v="1"/>
    <x v="1"/>
  </r>
  <r>
    <x v="228"/>
    <x v="1"/>
    <x v="2"/>
  </r>
  <r>
    <x v="229"/>
    <x v="0"/>
    <x v="0"/>
  </r>
  <r>
    <x v="230"/>
    <x v="1"/>
    <x v="2"/>
  </r>
  <r>
    <x v="231"/>
    <x v="1"/>
    <x v="1"/>
  </r>
  <r>
    <x v="232"/>
    <x v="0"/>
    <x v="0"/>
  </r>
  <r>
    <x v="233"/>
    <x v="0"/>
    <x v="0"/>
  </r>
  <r>
    <x v="234"/>
    <x v="1"/>
    <x v="1"/>
  </r>
  <r>
    <x v="235"/>
    <x v="1"/>
    <x v="1"/>
  </r>
  <r>
    <x v="236"/>
    <x v="1"/>
    <x v="2"/>
  </r>
  <r>
    <x v="237"/>
    <x v="0"/>
    <x v="0"/>
  </r>
  <r>
    <x v="238"/>
    <x v="1"/>
    <x v="2"/>
  </r>
  <r>
    <x v="239"/>
    <x v="1"/>
    <x v="1"/>
  </r>
  <r>
    <x v="240"/>
    <x v="1"/>
    <x v="1"/>
  </r>
  <r>
    <x v="241"/>
    <x v="1"/>
    <x v="1"/>
  </r>
  <r>
    <x v="242"/>
    <x v="1"/>
    <x v="1"/>
  </r>
  <r>
    <x v="243"/>
    <x v="0"/>
    <x v="0"/>
  </r>
  <r>
    <x v="244"/>
    <x v="1"/>
    <x v="3"/>
  </r>
  <r>
    <x v="245"/>
    <x v="0"/>
    <x v="0"/>
  </r>
  <r>
    <x v="246"/>
    <x v="1"/>
    <x v="2"/>
  </r>
  <r>
    <x v="247"/>
    <x v="0"/>
    <x v="0"/>
  </r>
  <r>
    <x v="248"/>
    <x v="0"/>
    <x v="0"/>
  </r>
  <r>
    <x v="249"/>
    <x v="0"/>
    <x v="0"/>
  </r>
  <r>
    <x v="250"/>
    <x v="1"/>
    <x v="1"/>
  </r>
  <r>
    <x v="251"/>
    <x v="0"/>
    <x v="0"/>
  </r>
  <r>
    <x v="252"/>
    <x v="1"/>
    <x v="2"/>
  </r>
  <r>
    <x v="253"/>
    <x v="1"/>
    <x v="1"/>
  </r>
  <r>
    <x v="254"/>
    <x v="1"/>
    <x v="1"/>
  </r>
  <r>
    <x v="255"/>
    <x v="1"/>
    <x v="1"/>
  </r>
  <r>
    <x v="256"/>
    <x v="1"/>
    <x v="1"/>
  </r>
  <r>
    <x v="257"/>
    <x v="0"/>
    <x v="0"/>
  </r>
  <r>
    <x v="258"/>
    <x v="1"/>
    <x v="3"/>
  </r>
  <r>
    <x v="259"/>
    <x v="0"/>
    <x v="0"/>
  </r>
  <r>
    <x v="260"/>
    <x v="1"/>
    <x v="2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0"/>
  </r>
  <r>
    <x v="266"/>
    <x v="1"/>
    <x v="1"/>
  </r>
  <r>
    <x v="267"/>
    <x v="0"/>
    <x v="0"/>
  </r>
  <r>
    <x v="268"/>
    <x v="0"/>
    <x v="0"/>
  </r>
  <r>
    <x v="269"/>
    <x v="0"/>
    <x v="0"/>
  </r>
  <r>
    <x v="270"/>
    <x v="0"/>
    <x v="0"/>
  </r>
  <r>
    <x v="271"/>
    <x v="1"/>
    <x v="1"/>
  </r>
  <r>
    <x v="272"/>
    <x v="1"/>
    <x v="1"/>
  </r>
  <r>
    <x v="273"/>
    <x v="0"/>
    <x v="0"/>
  </r>
  <r>
    <x v="274"/>
    <x v="1"/>
    <x v="3"/>
  </r>
  <r>
    <x v="275"/>
    <x v="0"/>
    <x v="0"/>
  </r>
  <r>
    <x v="276"/>
    <x v="0"/>
    <x v="0"/>
  </r>
  <r>
    <x v="277"/>
    <x v="0"/>
    <x v="0"/>
  </r>
  <r>
    <x v="278"/>
    <x v="0"/>
    <x v="0"/>
  </r>
  <r>
    <x v="279"/>
    <x v="1"/>
    <x v="1"/>
  </r>
  <r>
    <x v="280"/>
    <x v="1"/>
    <x v="2"/>
  </r>
  <r>
    <x v="281"/>
    <x v="0"/>
    <x v="0"/>
  </r>
  <r>
    <x v="282"/>
    <x v="0"/>
    <x v="0"/>
  </r>
  <r>
    <x v="283"/>
    <x v="1"/>
    <x v="2"/>
  </r>
  <r>
    <x v="284"/>
    <x v="1"/>
    <x v="1"/>
  </r>
  <r>
    <x v="285"/>
    <x v="1"/>
    <x v="1"/>
  </r>
  <r>
    <x v="286"/>
    <x v="1"/>
    <x v="2"/>
  </r>
  <r>
    <x v="287"/>
    <x v="0"/>
    <x v="0"/>
  </r>
  <r>
    <x v="288"/>
    <x v="0"/>
    <x v="0"/>
  </r>
  <r>
    <x v="289"/>
    <x v="0"/>
    <x v="0"/>
  </r>
  <r>
    <x v="290"/>
    <x v="1"/>
    <x v="1"/>
  </r>
  <r>
    <x v="291"/>
    <x v="0"/>
    <x v="0"/>
  </r>
  <r>
    <x v="292"/>
    <x v="0"/>
    <x v="0"/>
  </r>
  <r>
    <x v="293"/>
    <x v="1"/>
    <x v="1"/>
  </r>
  <r>
    <x v="294"/>
    <x v="0"/>
    <x v="0"/>
  </r>
  <r>
    <x v="295"/>
    <x v="0"/>
    <x v="0"/>
  </r>
  <r>
    <x v="296"/>
    <x v="0"/>
    <x v="0"/>
  </r>
  <r>
    <x v="297"/>
    <x v="1"/>
    <x v="2"/>
  </r>
  <r>
    <x v="298"/>
    <x v="0"/>
    <x v="0"/>
  </r>
  <r>
    <x v="299"/>
    <x v="1"/>
    <x v="1"/>
  </r>
  <r>
    <x v="300"/>
    <x v="1"/>
    <x v="2"/>
  </r>
  <r>
    <x v="301"/>
    <x v="1"/>
    <x v="1"/>
  </r>
  <r>
    <x v="302"/>
    <x v="0"/>
    <x v="0"/>
  </r>
  <r>
    <x v="303"/>
    <x v="0"/>
    <x v="0"/>
  </r>
  <r>
    <x v="304"/>
    <x v="1"/>
    <x v="1"/>
  </r>
  <r>
    <x v="305"/>
    <x v="0"/>
    <x v="0"/>
  </r>
  <r>
    <x v="306"/>
    <x v="1"/>
    <x v="1"/>
  </r>
  <r>
    <x v="307"/>
    <x v="0"/>
    <x v="0"/>
  </r>
  <r>
    <x v="308"/>
    <x v="1"/>
    <x v="1"/>
  </r>
  <r>
    <x v="309"/>
    <x v="0"/>
    <x v="0"/>
  </r>
  <r>
    <x v="310"/>
    <x v="0"/>
    <x v="0"/>
  </r>
  <r>
    <x v="311"/>
    <x v="0"/>
    <x v="0"/>
  </r>
  <r>
    <x v="312"/>
    <x v="0"/>
    <x v="0"/>
  </r>
  <r>
    <x v="313"/>
    <x v="1"/>
    <x v="1"/>
  </r>
  <r>
    <x v="314"/>
    <x v="0"/>
    <x v="0"/>
  </r>
  <r>
    <x v="315"/>
    <x v="1"/>
    <x v="2"/>
  </r>
  <r>
    <x v="316"/>
    <x v="0"/>
    <x v="0"/>
  </r>
  <r>
    <x v="317"/>
    <x v="0"/>
    <x v="0"/>
  </r>
  <r>
    <x v="318"/>
    <x v="1"/>
    <x v="1"/>
  </r>
  <r>
    <x v="319"/>
    <x v="1"/>
    <x v="1"/>
  </r>
  <r>
    <x v="320"/>
    <x v="0"/>
    <x v="0"/>
  </r>
  <r>
    <x v="321"/>
    <x v="0"/>
    <x v="0"/>
  </r>
  <r>
    <x v="322"/>
    <x v="1"/>
    <x v="3"/>
  </r>
  <r>
    <x v="323"/>
    <x v="0"/>
    <x v="0"/>
  </r>
  <r>
    <x v="324"/>
    <x v="1"/>
    <x v="2"/>
  </r>
  <r>
    <x v="325"/>
    <x v="1"/>
    <x v="1"/>
  </r>
  <r>
    <x v="326"/>
    <x v="0"/>
    <x v="0"/>
  </r>
  <r>
    <x v="327"/>
    <x v="1"/>
    <x v="1"/>
  </r>
  <r>
    <x v="328"/>
    <x v="0"/>
    <x v="0"/>
  </r>
  <r>
    <x v="329"/>
    <x v="1"/>
    <x v="3"/>
  </r>
  <r>
    <x v="330"/>
    <x v="0"/>
    <x v="0"/>
  </r>
  <r>
    <x v="331"/>
    <x v="1"/>
    <x v="1"/>
  </r>
  <r>
    <x v="332"/>
    <x v="1"/>
    <x v="2"/>
  </r>
  <r>
    <x v="333"/>
    <x v="1"/>
    <x v="3"/>
  </r>
  <r>
    <x v="334"/>
    <x v="0"/>
    <x v="0"/>
  </r>
  <r>
    <x v="335"/>
    <x v="0"/>
    <x v="0"/>
  </r>
  <r>
    <x v="336"/>
    <x v="1"/>
    <x v="1"/>
  </r>
  <r>
    <x v="337"/>
    <x v="0"/>
    <x v="0"/>
  </r>
  <r>
    <x v="338"/>
    <x v="1"/>
    <x v="1"/>
  </r>
  <r>
    <x v="339"/>
    <x v="0"/>
    <x v="0"/>
  </r>
  <r>
    <x v="340"/>
    <x v="0"/>
    <x v="0"/>
  </r>
  <r>
    <x v="341"/>
    <x v="1"/>
    <x v="1"/>
  </r>
  <r>
    <x v="342"/>
    <x v="1"/>
    <x v="1"/>
  </r>
  <r>
    <x v="343"/>
    <x v="1"/>
    <x v="2"/>
  </r>
  <r>
    <x v="344"/>
    <x v="0"/>
    <x v="0"/>
  </r>
  <r>
    <x v="345"/>
    <x v="1"/>
    <x v="2"/>
  </r>
  <r>
    <x v="346"/>
    <x v="1"/>
    <x v="2"/>
  </r>
  <r>
    <x v="347"/>
    <x v="0"/>
    <x v="0"/>
  </r>
  <r>
    <x v="348"/>
    <x v="0"/>
    <x v="0"/>
  </r>
  <r>
    <x v="349"/>
    <x v="1"/>
    <x v="1"/>
  </r>
  <r>
    <x v="350"/>
    <x v="0"/>
    <x v="0"/>
  </r>
  <r>
    <x v="351"/>
    <x v="0"/>
    <x v="0"/>
  </r>
  <r>
    <x v="352"/>
    <x v="0"/>
    <x v="0"/>
  </r>
  <r>
    <x v="353"/>
    <x v="1"/>
    <x v="2"/>
  </r>
  <r>
    <x v="354"/>
    <x v="0"/>
    <x v="0"/>
  </r>
  <r>
    <x v="355"/>
    <x v="1"/>
    <x v="1"/>
  </r>
  <r>
    <x v="356"/>
    <x v="1"/>
    <x v="1"/>
  </r>
  <r>
    <x v="357"/>
    <x v="1"/>
    <x v="1"/>
  </r>
  <r>
    <x v="358"/>
    <x v="0"/>
    <x v="0"/>
  </r>
  <r>
    <x v="359"/>
    <x v="1"/>
    <x v="1"/>
  </r>
  <r>
    <x v="360"/>
    <x v="0"/>
    <x v="0"/>
  </r>
  <r>
    <x v="361"/>
    <x v="0"/>
    <x v="0"/>
  </r>
  <r>
    <x v="362"/>
    <x v="1"/>
    <x v="1"/>
  </r>
  <r>
    <x v="363"/>
    <x v="0"/>
    <x v="0"/>
  </r>
  <r>
    <x v="364"/>
    <x v="1"/>
    <x v="1"/>
  </r>
  <r>
    <x v="365"/>
    <x v="0"/>
    <x v="0"/>
  </r>
  <r>
    <x v="366"/>
    <x v="0"/>
    <x v="0"/>
  </r>
  <r>
    <x v="367"/>
    <x v="0"/>
    <x v="0"/>
  </r>
  <r>
    <x v="368"/>
    <x v="0"/>
    <x v="0"/>
  </r>
  <r>
    <x v="369"/>
    <x v="0"/>
    <x v="0"/>
  </r>
  <r>
    <x v="370"/>
    <x v="0"/>
    <x v="0"/>
  </r>
  <r>
    <x v="371"/>
    <x v="1"/>
    <x v="2"/>
  </r>
  <r>
    <x v="372"/>
    <x v="1"/>
    <x v="1"/>
  </r>
  <r>
    <x v="373"/>
    <x v="1"/>
    <x v="1"/>
  </r>
  <r>
    <x v="374"/>
    <x v="0"/>
    <x v="0"/>
  </r>
  <r>
    <x v="375"/>
    <x v="0"/>
    <x v="0"/>
  </r>
  <r>
    <x v="376"/>
    <x v="1"/>
    <x v="1"/>
  </r>
  <r>
    <x v="377"/>
    <x v="0"/>
    <x v="0"/>
  </r>
  <r>
    <x v="378"/>
    <x v="1"/>
    <x v="3"/>
  </r>
  <r>
    <x v="379"/>
    <x v="1"/>
    <x v="1"/>
  </r>
  <r>
    <x v="380"/>
    <x v="1"/>
    <x v="1"/>
  </r>
  <r>
    <x v="381"/>
    <x v="1"/>
    <x v="1"/>
  </r>
  <r>
    <x v="382"/>
    <x v="1"/>
    <x v="2"/>
  </r>
  <r>
    <x v="383"/>
    <x v="0"/>
    <x v="0"/>
  </r>
  <r>
    <x v="384"/>
    <x v="1"/>
    <x v="1"/>
  </r>
  <r>
    <x v="385"/>
    <x v="1"/>
    <x v="1"/>
  </r>
  <r>
    <x v="386"/>
    <x v="0"/>
    <x v="0"/>
  </r>
  <r>
    <x v="387"/>
    <x v="0"/>
    <x v="0"/>
  </r>
  <r>
    <x v="388"/>
    <x v="0"/>
    <x v="0"/>
  </r>
  <r>
    <x v="389"/>
    <x v="0"/>
    <x v="0"/>
  </r>
  <r>
    <x v="390"/>
    <x v="0"/>
    <x v="0"/>
  </r>
  <r>
    <x v="391"/>
    <x v="1"/>
    <x v="2"/>
  </r>
  <r>
    <x v="392"/>
    <x v="0"/>
    <x v="0"/>
  </r>
  <r>
    <x v="393"/>
    <x v="1"/>
    <x v="1"/>
  </r>
  <r>
    <x v="394"/>
    <x v="1"/>
    <x v="1"/>
  </r>
  <r>
    <x v="395"/>
    <x v="1"/>
    <x v="2"/>
  </r>
  <r>
    <x v="396"/>
    <x v="0"/>
    <x v="0"/>
  </r>
  <r>
    <x v="397"/>
    <x v="0"/>
    <x v="0"/>
  </r>
  <r>
    <x v="398"/>
    <x v="1"/>
    <x v="1"/>
  </r>
  <r>
    <x v="399"/>
    <x v="0"/>
    <x v="0"/>
  </r>
  <r>
    <x v="400"/>
    <x v="0"/>
    <x v="0"/>
  </r>
  <r>
    <x v="401"/>
    <x v="1"/>
    <x v="1"/>
  </r>
  <r>
    <x v="402"/>
    <x v="1"/>
    <x v="1"/>
  </r>
  <r>
    <x v="403"/>
    <x v="0"/>
    <x v="0"/>
  </r>
  <r>
    <x v="404"/>
    <x v="0"/>
    <x v="0"/>
  </r>
  <r>
    <x v="405"/>
    <x v="0"/>
    <x v="0"/>
  </r>
  <r>
    <x v="406"/>
    <x v="0"/>
    <x v="0"/>
  </r>
  <r>
    <x v="407"/>
    <x v="0"/>
    <x v="0"/>
  </r>
  <r>
    <x v="408"/>
    <x v="0"/>
    <x v="0"/>
  </r>
  <r>
    <x v="409"/>
    <x v="0"/>
    <x v="0"/>
  </r>
  <r>
    <x v="410"/>
    <x v="1"/>
    <x v="1"/>
  </r>
  <r>
    <x v="411"/>
    <x v="1"/>
    <x v="2"/>
  </r>
  <r>
    <x v="412"/>
    <x v="0"/>
    <x v="0"/>
  </r>
  <r>
    <x v="413"/>
    <x v="0"/>
    <x v="0"/>
  </r>
  <r>
    <x v="414"/>
    <x v="0"/>
    <x v="0"/>
  </r>
  <r>
    <x v="415"/>
    <x v="1"/>
    <x v="1"/>
  </r>
  <r>
    <x v="416"/>
    <x v="0"/>
    <x v="0"/>
  </r>
  <r>
    <x v="417"/>
    <x v="1"/>
    <x v="1"/>
  </r>
  <r>
    <x v="418"/>
    <x v="1"/>
    <x v="1"/>
  </r>
  <r>
    <x v="419"/>
    <x v="0"/>
    <x v="0"/>
  </r>
  <r>
    <x v="420"/>
    <x v="1"/>
    <x v="1"/>
  </r>
  <r>
    <x v="421"/>
    <x v="0"/>
    <x v="0"/>
  </r>
  <r>
    <x v="422"/>
    <x v="0"/>
    <x v="0"/>
  </r>
  <r>
    <x v="423"/>
    <x v="1"/>
    <x v="2"/>
  </r>
  <r>
    <x v="424"/>
    <x v="0"/>
    <x v="0"/>
  </r>
  <r>
    <x v="425"/>
    <x v="0"/>
    <x v="0"/>
  </r>
  <r>
    <x v="426"/>
    <x v="0"/>
    <x v="0"/>
  </r>
  <r>
    <x v="427"/>
    <x v="1"/>
    <x v="1"/>
  </r>
  <r>
    <x v="428"/>
    <x v="1"/>
    <x v="1"/>
  </r>
  <r>
    <x v="429"/>
    <x v="0"/>
    <x v="0"/>
  </r>
  <r>
    <x v="430"/>
    <x v="0"/>
    <x v="0"/>
  </r>
  <r>
    <x v="431"/>
    <x v="1"/>
    <x v="1"/>
  </r>
  <r>
    <x v="432"/>
    <x v="1"/>
    <x v="1"/>
  </r>
  <r>
    <x v="433"/>
    <x v="0"/>
    <x v="0"/>
  </r>
  <r>
    <x v="434"/>
    <x v="0"/>
    <x v="0"/>
  </r>
  <r>
    <x v="435"/>
    <x v="1"/>
    <x v="1"/>
  </r>
  <r>
    <x v="436"/>
    <x v="1"/>
    <x v="2"/>
  </r>
  <r>
    <x v="437"/>
    <x v="1"/>
    <x v="1"/>
  </r>
  <r>
    <x v="438"/>
    <x v="0"/>
    <x v="0"/>
  </r>
  <r>
    <x v="439"/>
    <x v="0"/>
    <x v="0"/>
  </r>
  <r>
    <x v="440"/>
    <x v="0"/>
    <x v="0"/>
  </r>
  <r>
    <x v="441"/>
    <x v="0"/>
    <x v="0"/>
  </r>
  <r>
    <x v="442"/>
    <x v="0"/>
    <x v="0"/>
  </r>
  <r>
    <x v="443"/>
    <x v="1"/>
    <x v="1"/>
  </r>
  <r>
    <x v="444"/>
    <x v="1"/>
    <x v="1"/>
  </r>
  <r>
    <x v="445"/>
    <x v="1"/>
    <x v="2"/>
  </r>
  <r>
    <x v="446"/>
    <x v="1"/>
    <x v="3"/>
  </r>
  <r>
    <x v="447"/>
    <x v="0"/>
    <x v="0"/>
  </r>
  <r>
    <x v="448"/>
    <x v="1"/>
    <x v="2"/>
  </r>
  <r>
    <x v="449"/>
    <x v="1"/>
    <x v="1"/>
  </r>
  <r>
    <x v="450"/>
    <x v="0"/>
    <x v="0"/>
  </r>
  <r>
    <x v="451"/>
    <x v="0"/>
    <x v="0"/>
  </r>
  <r>
    <x v="452"/>
    <x v="0"/>
    <x v="0"/>
  </r>
  <r>
    <x v="453"/>
    <x v="0"/>
    <x v="0"/>
  </r>
  <r>
    <x v="454"/>
    <x v="0"/>
    <x v="0"/>
  </r>
  <r>
    <x v="455"/>
    <x v="0"/>
    <x v="0"/>
  </r>
  <r>
    <x v="456"/>
    <x v="0"/>
    <x v="0"/>
  </r>
  <r>
    <x v="457"/>
    <x v="1"/>
    <x v="1"/>
  </r>
  <r>
    <x v="458"/>
    <x v="1"/>
    <x v="2"/>
  </r>
  <r>
    <x v="459"/>
    <x v="0"/>
    <x v="0"/>
  </r>
  <r>
    <x v="460"/>
    <x v="0"/>
    <x v="0"/>
  </r>
  <r>
    <x v="461"/>
    <x v="0"/>
    <x v="0"/>
  </r>
  <r>
    <x v="462"/>
    <x v="1"/>
    <x v="1"/>
  </r>
  <r>
    <x v="463"/>
    <x v="1"/>
    <x v="1"/>
  </r>
  <r>
    <x v="464"/>
    <x v="0"/>
    <x v="0"/>
  </r>
  <r>
    <x v="465"/>
    <x v="0"/>
    <x v="0"/>
  </r>
  <r>
    <x v="466"/>
    <x v="0"/>
    <x v="0"/>
  </r>
  <r>
    <x v="467"/>
    <x v="0"/>
    <x v="0"/>
  </r>
  <r>
    <x v="468"/>
    <x v="0"/>
    <x v="0"/>
  </r>
  <r>
    <x v="469"/>
    <x v="0"/>
    <x v="0"/>
  </r>
  <r>
    <x v="470"/>
    <x v="1"/>
    <x v="1"/>
  </r>
  <r>
    <x v="471"/>
    <x v="0"/>
    <x v="0"/>
  </r>
  <r>
    <x v="472"/>
    <x v="1"/>
    <x v="1"/>
  </r>
  <r>
    <x v="473"/>
    <x v="1"/>
    <x v="1"/>
  </r>
  <r>
    <x v="474"/>
    <x v="0"/>
    <x v="0"/>
  </r>
  <r>
    <x v="475"/>
    <x v="1"/>
    <x v="1"/>
  </r>
  <r>
    <x v="476"/>
    <x v="1"/>
    <x v="1"/>
  </r>
  <r>
    <x v="477"/>
    <x v="0"/>
    <x v="0"/>
  </r>
  <r>
    <x v="478"/>
    <x v="1"/>
    <x v="3"/>
  </r>
  <r>
    <x v="479"/>
    <x v="0"/>
    <x v="0"/>
  </r>
  <r>
    <x v="480"/>
    <x v="1"/>
    <x v="2"/>
  </r>
  <r>
    <x v="481"/>
    <x v="1"/>
    <x v="1"/>
  </r>
  <r>
    <x v="482"/>
    <x v="1"/>
    <x v="1"/>
  </r>
  <r>
    <x v="483"/>
    <x v="0"/>
    <x v="0"/>
  </r>
  <r>
    <x v="484"/>
    <x v="1"/>
    <x v="2"/>
  </r>
  <r>
    <x v="485"/>
    <x v="0"/>
    <x v="0"/>
  </r>
  <r>
    <x v="486"/>
    <x v="0"/>
    <x v="0"/>
  </r>
  <r>
    <x v="487"/>
    <x v="0"/>
    <x v="0"/>
  </r>
  <r>
    <x v="488"/>
    <x v="1"/>
    <x v="1"/>
  </r>
  <r>
    <x v="489"/>
    <x v="1"/>
    <x v="1"/>
  </r>
  <r>
    <x v="490"/>
    <x v="0"/>
    <x v="0"/>
  </r>
  <r>
    <x v="491"/>
    <x v="0"/>
    <x v="0"/>
  </r>
  <r>
    <x v="492"/>
    <x v="1"/>
    <x v="1"/>
  </r>
  <r>
    <x v="493"/>
    <x v="1"/>
    <x v="1"/>
  </r>
  <r>
    <x v="494"/>
    <x v="1"/>
    <x v="2"/>
  </r>
  <r>
    <x v="495"/>
    <x v="1"/>
    <x v="1"/>
  </r>
  <r>
    <x v="496"/>
    <x v="0"/>
    <x v="0"/>
  </r>
  <r>
    <x v="497"/>
    <x v="0"/>
    <x v="0"/>
  </r>
  <r>
    <x v="498"/>
    <x v="1"/>
    <x v="1"/>
  </r>
  <r>
    <x v="499"/>
    <x v="1"/>
    <x v="2"/>
  </r>
  <r>
    <x v="500"/>
    <x v="0"/>
    <x v="0"/>
  </r>
  <r>
    <x v="501"/>
    <x v="1"/>
    <x v="1"/>
  </r>
  <r>
    <x v="502"/>
    <x v="0"/>
    <x v="0"/>
  </r>
  <r>
    <x v="503"/>
    <x v="1"/>
    <x v="1"/>
  </r>
  <r>
    <x v="504"/>
    <x v="0"/>
    <x v="0"/>
  </r>
  <r>
    <x v="505"/>
    <x v="0"/>
    <x v="0"/>
  </r>
  <r>
    <x v="506"/>
    <x v="1"/>
    <x v="3"/>
  </r>
  <r>
    <x v="507"/>
    <x v="1"/>
    <x v="1"/>
  </r>
  <r>
    <x v="508"/>
    <x v="1"/>
    <x v="2"/>
  </r>
  <r>
    <x v="509"/>
    <x v="1"/>
    <x v="1"/>
  </r>
  <r>
    <x v="510"/>
    <x v="1"/>
    <x v="1"/>
  </r>
  <r>
    <x v="511"/>
    <x v="1"/>
    <x v="1"/>
  </r>
  <r>
    <x v="512"/>
    <x v="1"/>
    <x v="1"/>
  </r>
  <r>
    <x v="513"/>
    <x v="0"/>
    <x v="0"/>
  </r>
  <r>
    <x v="514"/>
    <x v="1"/>
    <x v="1"/>
  </r>
  <r>
    <x v="515"/>
    <x v="0"/>
    <x v="0"/>
  </r>
  <r>
    <x v="516"/>
    <x v="1"/>
    <x v="1"/>
  </r>
  <r>
    <x v="517"/>
    <x v="1"/>
    <x v="1"/>
  </r>
  <r>
    <x v="518"/>
    <x v="1"/>
    <x v="1"/>
  </r>
  <r>
    <x v="519"/>
    <x v="0"/>
    <x v="0"/>
  </r>
  <r>
    <x v="520"/>
    <x v="1"/>
    <x v="2"/>
  </r>
  <r>
    <x v="521"/>
    <x v="0"/>
    <x v="0"/>
  </r>
  <r>
    <x v="522"/>
    <x v="0"/>
    <x v="0"/>
  </r>
  <r>
    <x v="523"/>
    <x v="0"/>
    <x v="0"/>
  </r>
  <r>
    <x v="524"/>
    <x v="1"/>
    <x v="1"/>
  </r>
  <r>
    <x v="525"/>
    <x v="1"/>
    <x v="1"/>
  </r>
  <r>
    <x v="526"/>
    <x v="0"/>
    <x v="0"/>
  </r>
  <r>
    <x v="527"/>
    <x v="0"/>
    <x v="0"/>
  </r>
  <r>
    <x v="528"/>
    <x v="1"/>
    <x v="2"/>
  </r>
  <r>
    <x v="529"/>
    <x v="1"/>
    <x v="1"/>
  </r>
  <r>
    <x v="530"/>
    <x v="1"/>
    <x v="1"/>
  </r>
  <r>
    <x v="531"/>
    <x v="1"/>
    <x v="1"/>
  </r>
  <r>
    <x v="532"/>
    <x v="1"/>
    <x v="2"/>
  </r>
  <r>
    <x v="533"/>
    <x v="1"/>
    <x v="1"/>
  </r>
  <r>
    <x v="534"/>
    <x v="1"/>
    <x v="1"/>
  </r>
  <r>
    <x v="535"/>
    <x v="1"/>
    <x v="1"/>
  </r>
  <r>
    <x v="536"/>
    <x v="0"/>
    <x v="0"/>
  </r>
  <r>
    <x v="537"/>
    <x v="0"/>
    <x v="0"/>
  </r>
  <r>
    <x v="538"/>
    <x v="0"/>
    <x v="0"/>
  </r>
  <r>
    <x v="539"/>
    <x v="0"/>
    <x v="0"/>
  </r>
  <r>
    <x v="540"/>
    <x v="1"/>
    <x v="1"/>
  </r>
  <r>
    <x v="541"/>
    <x v="0"/>
    <x v="0"/>
  </r>
  <r>
    <x v="542"/>
    <x v="0"/>
    <x v="0"/>
  </r>
  <r>
    <x v="543"/>
    <x v="0"/>
    <x v="0"/>
  </r>
  <r>
    <x v="544"/>
    <x v="0"/>
    <x v="0"/>
  </r>
  <r>
    <x v="545"/>
    <x v="0"/>
    <x v="0"/>
  </r>
  <r>
    <x v="546"/>
    <x v="1"/>
    <x v="1"/>
  </r>
  <r>
    <x v="547"/>
    <x v="0"/>
    <x v="0"/>
  </r>
  <r>
    <x v="548"/>
    <x v="0"/>
    <x v="0"/>
  </r>
  <r>
    <x v="549"/>
    <x v="0"/>
    <x v="0"/>
  </r>
  <r>
    <x v="550"/>
    <x v="1"/>
    <x v="1"/>
  </r>
  <r>
    <x v="551"/>
    <x v="1"/>
    <x v="1"/>
  </r>
  <r>
    <x v="552"/>
    <x v="0"/>
    <x v="0"/>
  </r>
  <r>
    <x v="553"/>
    <x v="1"/>
    <x v="1"/>
  </r>
  <r>
    <x v="554"/>
    <x v="1"/>
    <x v="1"/>
  </r>
  <r>
    <x v="555"/>
    <x v="0"/>
    <x v="0"/>
  </r>
  <r>
    <x v="556"/>
    <x v="0"/>
    <x v="0"/>
  </r>
  <r>
    <x v="557"/>
    <x v="1"/>
    <x v="1"/>
  </r>
  <r>
    <x v="558"/>
    <x v="1"/>
    <x v="1"/>
  </r>
  <r>
    <x v="559"/>
    <x v="0"/>
    <x v="0"/>
  </r>
  <r>
    <x v="560"/>
    <x v="1"/>
    <x v="1"/>
  </r>
  <r>
    <x v="561"/>
    <x v="1"/>
    <x v="1"/>
  </r>
  <r>
    <x v="562"/>
    <x v="0"/>
    <x v="0"/>
  </r>
  <r>
    <x v="563"/>
    <x v="1"/>
    <x v="1"/>
  </r>
  <r>
    <x v="564"/>
    <x v="0"/>
    <x v="0"/>
  </r>
  <r>
    <x v="565"/>
    <x v="0"/>
    <x v="0"/>
  </r>
  <r>
    <x v="566"/>
    <x v="0"/>
    <x v="0"/>
  </r>
  <r>
    <x v="567"/>
    <x v="1"/>
    <x v="1"/>
  </r>
  <r>
    <x v="568"/>
    <x v="1"/>
    <x v="1"/>
  </r>
  <r>
    <x v="569"/>
    <x v="0"/>
    <x v="0"/>
  </r>
  <r>
    <x v="570"/>
    <x v="0"/>
    <x v="0"/>
  </r>
  <r>
    <x v="571"/>
    <x v="1"/>
    <x v="1"/>
  </r>
  <r>
    <x v="572"/>
    <x v="0"/>
    <x v="0"/>
  </r>
  <r>
    <x v="573"/>
    <x v="1"/>
    <x v="1"/>
  </r>
  <r>
    <x v="574"/>
    <x v="1"/>
    <x v="1"/>
  </r>
  <r>
    <x v="575"/>
    <x v="1"/>
    <x v="1"/>
  </r>
  <r>
    <x v="576"/>
    <x v="0"/>
    <x v="0"/>
  </r>
  <r>
    <x v="577"/>
    <x v="1"/>
    <x v="2"/>
  </r>
  <r>
    <x v="578"/>
    <x v="0"/>
    <x v="0"/>
  </r>
  <r>
    <x v="579"/>
    <x v="1"/>
    <x v="1"/>
  </r>
  <r>
    <x v="580"/>
    <x v="0"/>
    <x v="0"/>
  </r>
  <r>
    <x v="581"/>
    <x v="0"/>
    <x v="0"/>
  </r>
  <r>
    <x v="582"/>
    <x v="1"/>
    <x v="2"/>
  </r>
  <r>
    <x v="583"/>
    <x v="1"/>
    <x v="1"/>
  </r>
  <r>
    <x v="584"/>
    <x v="0"/>
    <x v="0"/>
  </r>
  <r>
    <x v="585"/>
    <x v="1"/>
    <x v="2"/>
  </r>
  <r>
    <x v="586"/>
    <x v="1"/>
    <x v="1"/>
  </r>
  <r>
    <x v="587"/>
    <x v="1"/>
    <x v="1"/>
  </r>
  <r>
    <x v="588"/>
    <x v="1"/>
    <x v="1"/>
  </r>
  <r>
    <x v="589"/>
    <x v="0"/>
    <x v="0"/>
  </r>
  <r>
    <x v="590"/>
    <x v="1"/>
    <x v="1"/>
  </r>
  <r>
    <x v="591"/>
    <x v="0"/>
    <x v="0"/>
  </r>
  <r>
    <x v="592"/>
    <x v="1"/>
    <x v="2"/>
  </r>
  <r>
    <x v="593"/>
    <x v="0"/>
    <x v="0"/>
  </r>
  <r>
    <x v="594"/>
    <x v="1"/>
    <x v="1"/>
  </r>
  <r>
    <x v="595"/>
    <x v="1"/>
    <x v="1"/>
  </r>
  <r>
    <x v="596"/>
    <x v="0"/>
    <x v="0"/>
  </r>
  <r>
    <x v="597"/>
    <x v="0"/>
    <x v="0"/>
  </r>
  <r>
    <x v="598"/>
    <x v="1"/>
    <x v="1"/>
  </r>
  <r>
    <x v="599"/>
    <x v="0"/>
    <x v="0"/>
  </r>
  <r>
    <x v="600"/>
    <x v="0"/>
    <x v="0"/>
  </r>
  <r>
    <x v="601"/>
    <x v="0"/>
    <x v="0"/>
  </r>
  <r>
    <x v="602"/>
    <x v="1"/>
    <x v="2"/>
  </r>
  <r>
    <x v="603"/>
    <x v="1"/>
    <x v="2"/>
  </r>
  <r>
    <x v="604"/>
    <x v="0"/>
    <x v="0"/>
  </r>
  <r>
    <x v="605"/>
    <x v="1"/>
    <x v="1"/>
  </r>
  <r>
    <x v="606"/>
    <x v="1"/>
    <x v="1"/>
  </r>
  <r>
    <x v="607"/>
    <x v="1"/>
    <x v="2"/>
  </r>
  <r>
    <x v="608"/>
    <x v="0"/>
    <x v="0"/>
  </r>
  <r>
    <x v="609"/>
    <x v="1"/>
    <x v="1"/>
  </r>
  <r>
    <x v="610"/>
    <x v="0"/>
    <x v="0"/>
  </r>
  <r>
    <x v="611"/>
    <x v="1"/>
    <x v="1"/>
  </r>
  <r>
    <x v="612"/>
    <x v="1"/>
    <x v="1"/>
  </r>
  <r>
    <x v="613"/>
    <x v="0"/>
    <x v="0"/>
  </r>
  <r>
    <x v="614"/>
    <x v="0"/>
    <x v="0"/>
  </r>
  <r>
    <x v="615"/>
    <x v="1"/>
    <x v="3"/>
  </r>
  <r>
    <x v="616"/>
    <x v="0"/>
    <x v="0"/>
  </r>
  <r>
    <x v="617"/>
    <x v="0"/>
    <x v="0"/>
  </r>
  <r>
    <x v="618"/>
    <x v="0"/>
    <x v="0"/>
  </r>
  <r>
    <x v="619"/>
    <x v="0"/>
    <x v="0"/>
  </r>
  <r>
    <x v="620"/>
    <x v="1"/>
    <x v="3"/>
  </r>
  <r>
    <x v="621"/>
    <x v="0"/>
    <x v="0"/>
  </r>
  <r>
    <x v="622"/>
    <x v="0"/>
    <x v="0"/>
  </r>
  <r>
    <x v="623"/>
    <x v="1"/>
    <x v="1"/>
  </r>
  <r>
    <x v="624"/>
    <x v="0"/>
    <x v="0"/>
  </r>
  <r>
    <x v="625"/>
    <x v="0"/>
    <x v="0"/>
  </r>
  <r>
    <x v="626"/>
    <x v="1"/>
    <x v="1"/>
  </r>
  <r>
    <x v="627"/>
    <x v="1"/>
    <x v="1"/>
  </r>
  <r>
    <x v="628"/>
    <x v="1"/>
    <x v="2"/>
  </r>
  <r>
    <x v="629"/>
    <x v="0"/>
    <x v="0"/>
  </r>
  <r>
    <x v="630"/>
    <x v="0"/>
    <x v="0"/>
  </r>
  <r>
    <x v="631"/>
    <x v="1"/>
    <x v="2"/>
  </r>
  <r>
    <x v="632"/>
    <x v="1"/>
    <x v="2"/>
  </r>
  <r>
    <x v="633"/>
    <x v="0"/>
    <x v="0"/>
  </r>
  <r>
    <x v="634"/>
    <x v="0"/>
    <x v="0"/>
  </r>
  <r>
    <x v="635"/>
    <x v="0"/>
    <x v="0"/>
  </r>
  <r>
    <x v="636"/>
    <x v="0"/>
    <x v="0"/>
  </r>
  <r>
    <x v="637"/>
    <x v="0"/>
    <x v="0"/>
  </r>
  <r>
    <x v="638"/>
    <x v="0"/>
    <x v="0"/>
  </r>
  <r>
    <x v="639"/>
    <x v="1"/>
    <x v="2"/>
  </r>
  <r>
    <x v="640"/>
    <x v="0"/>
    <x v="0"/>
  </r>
  <r>
    <x v="641"/>
    <x v="0"/>
    <x v="0"/>
  </r>
  <r>
    <x v="642"/>
    <x v="1"/>
    <x v="1"/>
  </r>
  <r>
    <x v="643"/>
    <x v="0"/>
    <x v="0"/>
  </r>
  <r>
    <x v="644"/>
    <x v="1"/>
    <x v="1"/>
  </r>
  <r>
    <x v="645"/>
    <x v="1"/>
    <x v="1"/>
  </r>
  <r>
    <x v="64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7">
  <r>
    <s v="coda_dataset/4910-Hacking-de-29034e38f10b5d732d36615d9be95a1f45ffff7880f58c6e48980f14b97bf555"/>
    <x v="0"/>
    <x v="0"/>
  </r>
  <r>
    <s v="coda_dataset/5125-Hacking-en-b113c014b1df68b130ed368ff00a534f0153bb8533dd3e9ca97df6a42ddd792a"/>
    <x v="0"/>
    <x v="0"/>
  </r>
  <r>
    <s v="coda_dataset/8417-Hacking-en-4cf67153ac83aec74c43b84554b50dfa244ee7f846b7db6f58b56cd2fd08bc13"/>
    <x v="0"/>
    <x v="0"/>
  </r>
  <r>
    <s v="coda_dataset/8524-Hacking-en-33ed27bbc9ec15532e30b298b67f455b135c09edfb82dc01477c0b4c732360e3"/>
    <x v="0"/>
    <x v="0"/>
  </r>
  <r>
    <s v="coda_dataset/8234-Hacking-en-8a849991548c6d731fce9fccd362493c84b345614e0f5e58d3c56e91e36837b0"/>
    <x v="1"/>
    <x v="1"/>
  </r>
  <r>
    <s v="coda_dataset/416-Hacking-en-e52d6af5d6a95d91c848740568d388133368beb36d138a99218ad87fade9f948"/>
    <x v="0"/>
    <x v="0"/>
  </r>
  <r>
    <s v="coda_dataset/8358-Hacking-en-ee5f53a830c7bd873868c5dbc0f78370d002340373da0680f5f28112311c0a51"/>
    <x v="0"/>
    <x v="0"/>
  </r>
  <r>
    <s v="coda_dataset/4593-Hacking-en-2568e9c8040dadb10e48d547a711b9dc69a9bf2dd2350eae1bef371f49283592"/>
    <x v="1"/>
    <x v="2"/>
  </r>
  <r>
    <s v="coda_dataset/8503-Hacking-en-30a2c247257982f5548e01feaaab15f8a44bca85f02c8f7bb901aa86def303ac"/>
    <x v="1"/>
    <x v="2"/>
  </r>
  <r>
    <s v="coda_dataset/8310-Hacking-en-a075b101753a2a026dc800c02dbd095d9b7e6311c8524513cc471098a37bb6a9"/>
    <x v="1"/>
    <x v="1"/>
  </r>
  <r>
    <s v="coda_dataset/4658-Hacking-en-9cd0b596c575d11bd492c1d03d030b0b9c9ad26ab434e153867f3d831f97c78a"/>
    <x v="1"/>
    <x v="1"/>
  </r>
  <r>
    <s v="coda_dataset/8471-Hacking-en-23cb15cf0cc132db7cff999843b9ee3eb46410b9303434f1d284b7b0e8de5743"/>
    <x v="0"/>
    <x v="0"/>
  </r>
  <r>
    <s v="coda_dataset/4718-Hacking-ru-a3e4f88005f4c257e507f366070e66297d97e95682e0c208ac03ed4284d5e1f2"/>
    <x v="0"/>
    <x v="0"/>
  </r>
  <r>
    <s v="coda_dataset/866-Hacking-en-69f705f2c17be7a21246e08e5599efe779960ce25f725d19b271c5a6ca7f125a"/>
    <x v="0"/>
    <x v="0"/>
  </r>
  <r>
    <s v="coda_dataset/4577-Hacking-en-d728dcdbe07ffc401065b8f4bbe8158223b813618218b05ef730305a89e6c097"/>
    <x v="0"/>
    <x v="0"/>
  </r>
  <r>
    <s v="coda_dataset/8408-Hacking-en-9a25d3793ee823257025b53173ff51f0213156d567e9f260ad3587c81b0587d6"/>
    <x v="1"/>
    <x v="1"/>
  </r>
  <r>
    <s v="coda_dataset/4642-Hacking-en-7c9fedaa53676fd635656b3db1cacff329f6b752df3b442d90abd4c6f0b68d0c"/>
    <x v="0"/>
    <x v="0"/>
  </r>
  <r>
    <s v="coda_dataset/1596-Hacking-en-76a85b35b5a583b3284914d96712ec0f9b2d9eb84261bf71c245acf745fc12fe"/>
    <x v="1"/>
    <x v="2"/>
  </r>
  <r>
    <s v="coda_dataset/1999-Hacking-en-4d7aac50263bc1b753398918e52c54004ff9bd8d0555677b130fae2c6f136cb3"/>
    <x v="0"/>
    <x v="0"/>
  </r>
  <r>
    <s v="coda_dataset/8499-Hacking-en-61057f7bbcd3189b5981a94f628fef42739effd678861a1c358bee127376a23d"/>
    <x v="1"/>
    <x v="1"/>
  </r>
  <r>
    <s v="coda_dataset/8268-Hacking-en-52db1a1a01287d12b59133aff7d809befb2e57ea3cab216c4a4c77e9fba73664"/>
    <x v="1"/>
    <x v="1"/>
  </r>
  <r>
    <s v="coda_dataset/8242-Hacking-en-3a20bdeb5500a2868eb0ddaf7f736739ace60e2a575d8ae50dc94bb07c1669c5"/>
    <x v="0"/>
    <x v="0"/>
  </r>
  <r>
    <s v="coda_dataset/8497-Hacking-en-7d65bf9d7b1c7f2496c0ef25c02421a9af8f2ce5b8cb8140f62042e1bd4c3919"/>
    <x v="1"/>
    <x v="1"/>
  </r>
  <r>
    <s v="coda_dataset/9975-Hacking-en-23f7a132efe775466dc5cfe1a25019eb4696bb3e53bbee448ae3159d10588d6a"/>
    <x v="1"/>
    <x v="2"/>
  </r>
  <r>
    <s v="coda_dataset/8363-Hacking-en-3f68e4e1344caf5b8ac3019f2d83fe0106a69284f9e6a5789cebfcb6d871854a"/>
    <x v="1"/>
    <x v="1"/>
  </r>
  <r>
    <s v="coda_dataset/9983-Hacking-en-edb2d127abc127010b7409102749f36446c2feb0a348b37611bfbb3dd12d26e8"/>
    <x v="0"/>
    <x v="0"/>
  </r>
  <r>
    <s v="coda_dataset/4625-Hacking-en-dc3823897f41abf9db538b7589db872fd9cb3fac0e2809baf68f1e79e51297e2"/>
    <x v="1"/>
    <x v="2"/>
  </r>
  <r>
    <s v="coda_dataset/1868-Hacking-en-f37c6c937a298c69e2b4ce89cdf4593bcb1109fd9f8ded6a3de4696b3ec66875"/>
    <x v="0"/>
    <x v="0"/>
  </r>
  <r>
    <s v="coda_dataset/8316-Hacking-en-9988f284725bfce1fbb8d64e602d373ce3498161c7b4de43e9f02d5c2946301f"/>
    <x v="0"/>
    <x v="0"/>
  </r>
  <r>
    <s v="coda_dataset/8213-Hacking-en-5548021a8ece9b9ef967809882a7c9af8b73dcf8fc0100485a67811e376718ee"/>
    <x v="0"/>
    <x v="0"/>
  </r>
  <r>
    <s v="coda_dataset/8333-Hacking-en-cb6a00acd69d52a7a8ed55cf95b8c56b5292935eec8c16b2bf58631fab108f26"/>
    <x v="1"/>
    <x v="1"/>
  </r>
  <r>
    <s v="coda_dataset/8500-Hacking-en-bd92e4b1fedb2d34503e7d44161a65d74e744ec235b8cceef3cad28c97a7775e"/>
    <x v="1"/>
    <x v="1"/>
  </r>
  <r>
    <s v="coda_dataset/8384-Hacking-en-20a132a570c4a55fa75e5cc0cf0cf7b8bb45af71ef2f80b632e5e624d3c2c3ba"/>
    <x v="0"/>
    <x v="0"/>
  </r>
  <r>
    <s v="coda_dataset/8225-Hacking-en-b184f9a17b22814d0df13f27c10f2946d6a7aeabf40eb1e9955964be33fa5a8c"/>
    <x v="1"/>
    <x v="1"/>
  </r>
  <r>
    <s v="coda_dataset/8205-Hacking-en-bf0e7831148b4f58bc0cc53a3fcf7919f3f36ba39daf948177b9d303d81b8951"/>
    <x v="1"/>
    <x v="1"/>
  </r>
  <r>
    <s v="coda_dataset/4669-Hacking-en-4b8ff92288861c878596fc4316bf266bddd939216fa9010ae658691c23518fa8"/>
    <x v="0"/>
    <x v="0"/>
  </r>
  <r>
    <s v="coda_dataset/4714-Hacking-en-e1ef6c77686dc4279a75058252149b8002292d795c76822a86e43f0fec4d82cc"/>
    <x v="0"/>
    <x v="0"/>
  </r>
  <r>
    <s v="coda_dataset/4681-Hacking-en-d83dd04dfb0a4888a1d28a7d88358426803932d934af6188a604bc67bf23473c"/>
    <x v="1"/>
    <x v="1"/>
  </r>
  <r>
    <s v="coda_dataset/8385-Hacking-en-8b7d372096bc2b2556620b980741df36f630c92c02c4785316a93ffe2b6e363e"/>
    <x v="1"/>
    <x v="1"/>
  </r>
  <r>
    <s v="coda_dataset/8226-Hacking-en-25e06ea1e88336bb239adc9f07be6160501635f4bdac3c8b999b840388bb4ab1"/>
    <x v="0"/>
    <x v="0"/>
  </r>
  <r>
    <s v="coda_dataset/8252-Hacking-en-40f92626b4719d5f90b0bd966f8f6b08a8cefb2df835203b6e9adbd14be20478"/>
    <x v="1"/>
    <x v="1"/>
  </r>
  <r>
    <s v="coda_dataset/8220-Hacking-en-a9b4ca00e21922011e07db46a2611922790d9e099835262a1186185f9cb1bc90"/>
    <x v="0"/>
    <x v="0"/>
  </r>
  <r>
    <s v="coda_dataset/2368-Hacking-en-f193d9ee4b17ec028c86280e398a3879bc1cfb0e498311b8a6c11209280b7ad9"/>
    <x v="1"/>
    <x v="2"/>
  </r>
  <r>
    <s v="coda_dataset/8512-Hacking-en-ee7aacbe25096910fa026348ed835fa5c60a3c3f6c9e33831d4e092ebbe61022"/>
    <x v="1"/>
    <x v="1"/>
  </r>
  <r>
    <s v="coda_dataset/8279-Hacking-en-51aa8d6869bba1a9a7e46bc191692fd484f4c03047064084441eac4e59ca8b39"/>
    <x v="0"/>
    <x v="0"/>
  </r>
  <r>
    <s v="coda_dataset/9971-Hacking-en-d050c0b15b2bfc8710444d5079fd7739621e751c3cdec58cfab86c9b7389f2a7"/>
    <x v="1"/>
    <x v="1"/>
  </r>
  <r>
    <s v="coda_dataset/8248-Hacking-en-46347fa804abbcc32c2e0aabeba7fb375a45c749662b277a22f6f146105d4b8c"/>
    <x v="0"/>
    <x v="0"/>
  </r>
  <r>
    <s v="coda_dataset/4715-Hacking-en-062db5a615674cb9db215c5a4e6daceee4e800b4c85704d308485b292f920d7d"/>
    <x v="0"/>
    <x v="0"/>
  </r>
  <r>
    <s v="coda_dataset/8429-Hacking-en-7a9f4758f6ff6573e5406287abbcf7f21f726cda495a174f25483c564104770a"/>
    <x v="0"/>
    <x v="0"/>
  </r>
  <r>
    <s v="coda_dataset/4574-Hacking-en-6556ce30254a6e8bbc4a82b10593db9f5d3d74f4e8dfcfd30f0d842f550ecd6a"/>
    <x v="1"/>
    <x v="1"/>
  </r>
  <r>
    <s v="coda_dataset/8513-Hacking-en-f9b8eb9db57c44347a786205c1581f6e5d8147e679162e24c998c0ab400e90b8"/>
    <x v="0"/>
    <x v="0"/>
  </r>
  <r>
    <s v="coda_dataset/333-Hacking-en-7ca002e3e3faa7c56578e620c7b5bf1a84f81351156a9c1e726d364eaf2b0d6d"/>
    <x v="0"/>
    <x v="0"/>
  </r>
  <r>
    <s v="coda_dataset/9984-Hacking-en-d00febefad10a2a8f4613d71449b997bcf2e4b0ed8790b4680d359e4eba1e1f8"/>
    <x v="1"/>
    <x v="1"/>
  </r>
  <r>
    <s v="coda_dataset/9936-Hacking-en-3313c61e4daffe322c552f33eb066598b24523ebb0c29c7efb1ffdeffd5fbe17"/>
    <x v="0"/>
    <x v="0"/>
  </r>
  <r>
    <s v="coda_dataset/8443-Hacking-en-37fad4b26fa891e1384138e6117f36e88e85157070c2c2a966d2316df9198f39"/>
    <x v="0"/>
    <x v="0"/>
  </r>
  <r>
    <s v="coda_dataset/5239-Hacking-en-08fe72685eb31f5162e28a4d6dd5b798542787cd68a1c12cf6c8666e8dc37228"/>
    <x v="1"/>
    <x v="3"/>
  </r>
  <r>
    <s v="coda_dataset/4599-Hacking-en-1da4827e499d613358680888794e3cb57edf8fdf42413b2f2b1d64878544b86c"/>
    <x v="0"/>
    <x v="0"/>
  </r>
  <r>
    <s v="coda_dataset/8439-Hacking-en-3af7e22147795c19cc861c97c43008471014348a79cba7123977348d1fd9d1bf"/>
    <x v="0"/>
    <x v="0"/>
  </r>
  <r>
    <s v="coda_dataset/9961-Hacking-en-b368dfe4501b7f13c9e41e97fce72cfbed0c0da2dcab031a361c37e1e90a9339"/>
    <x v="1"/>
    <x v="2"/>
  </r>
  <r>
    <s v="coda_dataset/8405-Hacking-en-ded2ee57475e80e895a2cd236a8c6e2a47d692c3d42888a24184b9c117decfd8"/>
    <x v="0"/>
    <x v="0"/>
  </r>
  <r>
    <s v="coda_dataset/4540-Hacking-en-2291ddf71c34219c84286e2db10b157fea4c0e26a5bd3d16454fc32aea48f25e"/>
    <x v="0"/>
    <x v="0"/>
  </r>
  <r>
    <s v="coda_dataset/1814-Hacking-en-de3965d083626efaaf262d02b4178c07c9d8796ac144c92e4c22f8f5bccd028b"/>
    <x v="0"/>
    <x v="0"/>
  </r>
  <r>
    <s v="coda_dataset/8410-Hacking-en-f41adf1ce901a5a5414940104e310140aff6cc7fbaae7e6a786ec6e22a83211e"/>
    <x v="0"/>
    <x v="0"/>
  </r>
  <r>
    <s v="coda_dataset/1937-Hacking-en-d9342365bd2a7718367c0842281da9e2ca4acb81290c761517b87b2fd5888878"/>
    <x v="1"/>
    <x v="1"/>
  </r>
  <r>
    <s v="coda_dataset/8473-Hacking-en-84daffd44c03cd3f3ab40db8598cf9fb68a7845a7d1091adaf297d1f3a865a7a"/>
    <x v="0"/>
    <x v="0"/>
  </r>
  <r>
    <s v="coda_dataset/762-Hacking-en-236aa4c9a04697088e32fdee6742974ba265441a8a6382a45dac3e49a82d1f20"/>
    <x v="0"/>
    <x v="0"/>
  </r>
  <r>
    <s v="coda_dataset/9962-Hacking-en-fdeb4f1f048b6fa3815d9a17255918fe2003038e56af2294a242a12cbf6b812b"/>
    <x v="0"/>
    <x v="0"/>
  </r>
  <r>
    <s v="coda_dataset/8507-Hacking-en-6f9ed133b1e2724e8e8eea8361fa19020001885fa156442945d218bb9129bf47"/>
    <x v="0"/>
    <x v="0"/>
  </r>
  <r>
    <s v="coda_dataset/8244-Hacking-en-aa9cfe10032f465722d18f326a06ec4f0acd2358c617c5c1bc615e16e7e8c334"/>
    <x v="0"/>
    <x v="0"/>
  </r>
  <r>
    <s v="coda_dataset/4638-Hacking-en-ae8b8b6c5af1f973cf900d63d9789c3ff98ee6eee89fc6acb942ceff6690307a"/>
    <x v="0"/>
    <x v="0"/>
  </r>
  <r>
    <s v="coda_dataset/8371-Hacking-en-a7cb9d8d177706fb90621924ecbd891e1d35c86a7679c3bd557dc4e58c6c0be1"/>
    <x v="0"/>
    <x v="0"/>
  </r>
  <r>
    <s v="coda_dataset/4696-Hacking-en-5c931b74a6b613e8fcfe9d69924e94c38e040d9a25f43e68fe026b10b31e4bd4"/>
    <x v="1"/>
    <x v="1"/>
  </r>
  <r>
    <s v="coda_dataset/8369-Hacking-en-24a6484a36fb4bf2d68e4b076b42ccfdd573480a3ae45bc12b1fb7ca7bfa233b"/>
    <x v="1"/>
    <x v="1"/>
  </r>
  <r>
    <s v="coda_dataset/8212-Hacking-en-eeeb1440925792c3eae35d883fe70a66eacdb738fee456a49888b3f77aabdd93"/>
    <x v="1"/>
    <x v="1"/>
  </r>
  <r>
    <s v="coda_dataset/8437-Hacking-en-e54d46e09211dd0ab023bc26cbff47a0ab756e2f489fa69ad46db935c638b4dd"/>
    <x v="0"/>
    <x v="0"/>
  </r>
  <r>
    <s v="coda_dataset/2674-Hacking-en-8daad8c6a303c3ae69a1d370ad6856c0aa027b2e0c7380378289ac2b6277cf31"/>
    <x v="1"/>
    <x v="3"/>
  </r>
  <r>
    <s v="coda_dataset/8295-Hacking-en-3cab7cdc209eb377a71c9f16d196acaf08ba98041cb73cdb0bc4b4d4c7f8a3f7"/>
    <x v="1"/>
    <x v="1"/>
  </r>
  <r>
    <s v="coda_dataset/5083-Hacking-fr-a658acdad461795d65d8c2d2f42ca5e53454f25f1d92e11539d73f2dd2dabe64"/>
    <x v="0"/>
    <x v="0"/>
  </r>
  <r>
    <s v="coda_dataset/5464-Hacking-en-17fd30008a90d2d0b4f0a70cdfe4c32344dcc787bce11e36f49012e15d67ef3d"/>
    <x v="0"/>
    <x v="0"/>
  </r>
  <r>
    <s v="coda_dataset/8441-Hacking-en-4ec2d965ce8b185192173b648d9e525f9543db1f3c0373478f70898beb925c9f"/>
    <x v="1"/>
    <x v="2"/>
  </r>
  <r>
    <s v="coda_dataset/8379-Hacking-en-dd6176d1de43acfe73a801cfe90c2d7f9ae9737aad82c9c0d2dbff1df3b02e08"/>
    <x v="0"/>
    <x v="0"/>
  </r>
  <r>
    <s v="coda_dataset/8523-Hacking-en-5f1c9844ce710b38348fafeb768bf9bd94d98a66d10a70d269bbe680c24f8c81"/>
    <x v="0"/>
    <x v="0"/>
  </r>
  <r>
    <s v="coda_dataset/4561-Hacking-en-4bc23539a13ad899866e2c1a0fa6e55e0e173b2be8a9f94e21fb173cc4372e98"/>
    <x v="1"/>
    <x v="1"/>
  </r>
  <r>
    <s v="coda_dataset/4595-Hacking-en-3f6f68e8b63af7b114a65eedfee5006faa45e91e75f11e6343c7a7a2ec6f5f1f"/>
    <x v="0"/>
    <x v="0"/>
  </r>
  <r>
    <s v="coda_dataset/8227-Hacking-en-004e9805625bf4774ab25424bf72caa2e07ec1ebb536472b0b9a1b152f33aff1"/>
    <x v="1"/>
    <x v="1"/>
  </r>
  <r>
    <s v="coda_dataset/9945-Hacking-en-0f5264df39c7e8996ddcf0769b0a958848b8d7bb95048315d144f9185e624326"/>
    <x v="0"/>
    <x v="0"/>
  </r>
  <r>
    <s v="coda_dataset/8426-Hacking-en-af22465a1c4247a6e309e3c554a7b9315861e8ea9708b55ab8c05cc22d6bd4ab"/>
    <x v="0"/>
    <x v="0"/>
  </r>
  <r>
    <s v="coda_dataset/8270-Hacking-en-4d254cef375ac55227dddacabd0a0a3c3437ce2a4f4fa6ac6c0d6527191fe3df"/>
    <x v="0"/>
    <x v="0"/>
  </r>
  <r>
    <s v="coda_dataset/535-Hacking-es-48dbded00c4495abe13d8dccdb6e956e96113d65f6024804c60ea08135b55d71"/>
    <x v="0"/>
    <x v="0"/>
  </r>
  <r>
    <s v="coda_dataset/1550-Hacking-en-57433e1651d1d3f65fd4dc39d2dc50e3603e18216e9270074a34a0b457c26313"/>
    <x v="0"/>
    <x v="0"/>
  </r>
  <r>
    <s v="coda_dataset/8286-Hacking-en-8d79932a6dcf85e283ec70499547da9dd42f7ce5da5a6319885745a7db01a589"/>
    <x v="1"/>
    <x v="1"/>
  </r>
  <r>
    <s v="coda_dataset/4629-Hacking-en-6052e67a77234f9fd0945c06d27a6b49d9b1a0ce8e0451db6299376791a45c3f"/>
    <x v="0"/>
    <x v="0"/>
  </r>
  <r>
    <s v="coda_dataset/4601-Hacking-en-9e9feb56781b4469d4a496e8e2a8f3a085a5732e756e13f2e8cf6aa04a712098"/>
    <x v="0"/>
    <x v="0"/>
  </r>
  <r>
    <s v="coda_dataset/4611-Hacking-en-76cb4bdaceba3afc919fe184710dd0e8f3a343341ccb402662c6a73c88a688a2"/>
    <x v="1"/>
    <x v="1"/>
  </r>
  <r>
    <s v="coda_dataset/4579-Hacking-fa-8acb0cde656d82b6fbd63c9bb017569750c280f193050f46047f4139aaf576d7"/>
    <x v="0"/>
    <x v="0"/>
  </r>
  <r>
    <s v="coda_dataset/8327-Hacking-en-9026bb9aef28477c0d45b71bc51a986225b160d1b7b586e87a153b755b307f85"/>
    <x v="1"/>
    <x v="3"/>
  </r>
  <r>
    <s v="coda_dataset/8531-Hacking-en-b8dbebeb68a914bfbc287e2e1dbc68cbb8b64f5989296337af767fbe21ce5759"/>
    <x v="0"/>
    <x v="0"/>
  </r>
  <r>
    <s v="coda_dataset/45-Hacking-en-ea8401d4c697866b4c8081a799e698599875ab71a80069a233542841da5f179e"/>
    <x v="0"/>
    <x v="0"/>
  </r>
  <r>
    <s v="coda_dataset/427-Hacking-en-1aac2f8c1df739c2e8161a202e5b42dde1448c70c58a97916b0093c6d0a9c80d"/>
    <x v="0"/>
    <x v="0"/>
  </r>
  <r>
    <s v="coda_dataset/4569-Hacking-en-364a754aaa79a3fc18b2df13727f41f1a6ce736268bc8b53551be2dd003d459f"/>
    <x v="1"/>
    <x v="1"/>
  </r>
  <r>
    <s v="coda_dataset/4708-Hacking-en-ad2ae4932c3911e1103f31f8ce26667153bf8a367da9fe987c5ca63c1101e2de"/>
    <x v="0"/>
    <x v="0"/>
  </r>
  <r>
    <s v="coda_dataset/8395-Hacking-en-4a168b8620d48d4ed6e224c07b8b0e635dc6bb159d41775198dda6cdf73fdaf4"/>
    <x v="1"/>
    <x v="3"/>
  </r>
  <r>
    <s v="coda_dataset/8340-Hacking-en-585a72a0d5ff06a6c6cd626d1c0160791967ee48d29f1ca141bfdf6167d23d2d"/>
    <x v="1"/>
    <x v="1"/>
  </r>
  <r>
    <s v="coda_dataset/5071-Hacking-en-6e83f40bce31c4906b497da4109e2facabbc29197918dbf95140db7180a9bace"/>
    <x v="1"/>
    <x v="1"/>
  </r>
  <r>
    <s v="coda_dataset/8247-Hacking-en-6903c953c3558b8034e4a47d10dda6108eff18434f186eb7ee2512b02686d5f8"/>
    <x v="1"/>
    <x v="1"/>
  </r>
  <r>
    <s v="coda_dataset/8448-Hacking-en-7cb3cf306c7a25a43be66e70dabac4d6839c14a3fa72c1d8409b914d17b09db4"/>
    <x v="0"/>
    <x v="0"/>
  </r>
  <r>
    <s v="coda_dataset/8198-Hacking-en-e1233af86889e9da2b7c9e3dcc0e8d342dfaede016f0ab45676b54bb8d1631c1"/>
    <x v="0"/>
    <x v="0"/>
  </r>
  <r>
    <s v="coda_dataset/9932-Hacking-en-49f03a2c05a9ec0db780ec3d14e24ad130b25359605d2a750ee3df5c0fb762a2"/>
    <x v="1"/>
    <x v="1"/>
  </r>
  <r>
    <s v="coda_dataset/8498-Hacking-en-702c32224efd854fa753727f1a9870eaa555d5f84602cec95ebcef2a5756e41d"/>
    <x v="0"/>
    <x v="0"/>
  </r>
  <r>
    <s v="coda_dataset/8519-Hacking-en-9b93abe946f4459f9192ed7302adfe4936a31087eeb78969c0711b72784d7628"/>
    <x v="0"/>
    <x v="0"/>
  </r>
  <r>
    <s v="coda_dataset/8521-Hacking-en-2b73abc1f617f76344fec1d7f4d7529387a98d1d4c777b98a17506ec9f143bc8"/>
    <x v="1"/>
    <x v="3"/>
  </r>
  <r>
    <s v="coda_dataset/4605-Hacking-en-108abcd90d7f16ffc7902e6159a6221038e214274d94575525cab93f751f08eb"/>
    <x v="0"/>
    <x v="0"/>
  </r>
  <r>
    <s v="coda_dataset/8527-Hacking-en-1b828b1857a9ff12ab7ddd10f2e17c2b561349f76ee9aadaaf4c3cb5b46bf247"/>
    <x v="0"/>
    <x v="0"/>
  </r>
  <r>
    <s v="coda_dataset/8520-Hacking-en-733d1bc3d9f98059117b3291d322f2b07f1fae6b23fc3199ef5ce025167cbe43"/>
    <x v="1"/>
    <x v="1"/>
  </r>
  <r>
    <s v="coda_dataset/2257-Hacking-en-47cf9c32f05bbd1e101f1019ddbacf5c4b4985d0e2a7e422e1d9100ba63f7433"/>
    <x v="0"/>
    <x v="0"/>
  </r>
  <r>
    <s v="coda_dataset/8249-Hacking-en-c90de904d9d6ad793512acf7164bcd4bfdb057da08aa149c3c6a042210c8c1ff"/>
    <x v="0"/>
    <x v="0"/>
  </r>
  <r>
    <s v="coda_dataset/8317-Hacking-en-84516dca2523265035a4788a5e6e2cbc0fb8dbd51ce2136509e63337bf6abec5"/>
    <x v="0"/>
    <x v="0"/>
  </r>
  <r>
    <s v="coda_dataset/2864-Hacking-en-1b558352e3bcba26805892206a17410beb0b500c6c85889109d3e963fed9901e"/>
    <x v="1"/>
    <x v="1"/>
  </r>
  <r>
    <s v="coda_dataset/8495-Hacking-en-e154831d0307f2ac4aefff78ddbf546276ee030eaacc4c9437ea2c25cfa824f6"/>
    <x v="1"/>
    <x v="2"/>
  </r>
  <r>
    <s v="coda_dataset/8444-Hacking-en-3149897619a126a917acadd95597681c809703930fed39edc7720cdd1655cac5"/>
    <x v="0"/>
    <x v="0"/>
  </r>
  <r>
    <s v="coda_dataset/2064-Hacking-en-e62be468065228052d66030255c38cc09a5ed23c5f8522a4fd333259dd403b33"/>
    <x v="0"/>
    <x v="0"/>
  </r>
  <r>
    <s v="coda_dataset/8479-Hacking-en-1dc53ac60b5f44941f7858daec0666e96ed5f292005f7a8bdfc94aff35b41a69"/>
    <x v="0"/>
    <x v="0"/>
  </r>
  <r>
    <s v="coda_dataset/2369-Hacking-en-a233c745093c930fde4dfff25f9fbe1c7ac5c291c03e5b2574618c433723638a"/>
    <x v="0"/>
    <x v="0"/>
  </r>
  <r>
    <s v="coda_dataset/4555-Hacking-en-100ac0bdf2a685ed9ba79795d1aa0b2a27d2adc183ffaa6f14a2103a8ab11b31"/>
    <x v="1"/>
    <x v="1"/>
  </r>
  <r>
    <s v="coda_dataset/380-Hacking-en-b9901dafdf760905cd95299a368f4116f9ad1a83f37e6b2252360b593d200348"/>
    <x v="0"/>
    <x v="0"/>
  </r>
  <r>
    <s v="coda_dataset/8199-Hacking-en-2ac9687d810bcf6c9cb5f739af1e5ba4a400bf2ea1b01c8acce8496c70f0804d"/>
    <x v="1"/>
    <x v="2"/>
  </r>
  <r>
    <s v="coda_dataset/8356-Hacking-en-a076836d717ccc68168a1fdf1a381cb0214b6a0f24331f6b31fe77d65846e869"/>
    <x v="1"/>
    <x v="1"/>
  </r>
  <r>
    <s v="coda_dataset/595-Hacking-en-6071d2bff5bb95b06b4706a7cecd0253732012648fcc06d3b8383f73cb9c5788"/>
    <x v="0"/>
    <x v="0"/>
  </r>
  <r>
    <s v="coda_dataset/4678-Hacking-en-528a4fde35f2e323837251017111c595d8253dc0f8d8424d9c4319bc628e264d"/>
    <x v="0"/>
    <x v="0"/>
  </r>
  <r>
    <s v="coda_dataset/8428-Hacking-en-3edefca163a34e1f35664902d0a1743da5c2951927fea0c4cd15c214c105e501"/>
    <x v="0"/>
    <x v="0"/>
  </r>
  <r>
    <s v="coda_dataset/8264-Hacking-en-8624a4e3e265d843a822c086bf343453ccc812e07d46862b1627b10965be9287"/>
    <x v="1"/>
    <x v="2"/>
  </r>
  <r>
    <s v="coda_dataset/523-Hacking-ru-b01ec3ae6663655c5e49f6943e68886814ba107c87874bba295c05a41c992550"/>
    <x v="1"/>
    <x v="1"/>
  </r>
  <r>
    <s v="coda_dataset/8452-Hacking-en-48d24a92ba4198465c3aec278fb86080c3e5cd34ad863410f4cace7c1bf4902f"/>
    <x v="0"/>
    <x v="0"/>
  </r>
  <r>
    <s v="coda_dataset/8276-Hacking-en-2d95764ab92b818c824a8252a6082fb20c48014392d555c36a55d97396008ce6"/>
    <x v="1"/>
    <x v="1"/>
  </r>
  <r>
    <s v="coda_dataset/4615-Hacking-en-0a30aa94a47543d3f04ecd522240b212706e7adc1b1aaa6e9b5715d7374256e2"/>
    <x v="1"/>
    <x v="1"/>
  </r>
  <r>
    <s v="coda_dataset/8229-Hacking-en-af7230f5022b8a9103cb28539013d96025fe0f072ee6971c817d34cc6420598c"/>
    <x v="1"/>
    <x v="1"/>
  </r>
  <r>
    <s v="coda_dataset/4546-Hacking-en-7f07a37e11544170878ae8af973285347afac7eda7ee0f7314dff3fd3f17ecf1"/>
    <x v="0"/>
    <x v="0"/>
  </r>
  <r>
    <s v="coda_dataset/8447-Hacking-en-4d420d34ecadc3b594cbc4181b256a27f928ae8458731f1f879b4c546c0c0967"/>
    <x v="0"/>
    <x v="0"/>
  </r>
  <r>
    <s v="coda_dataset/4641-Hacking-en-2a2e41f7b1c5c9daff77c6ab9bc525645b733ce8b3682d3517da29a915566dca"/>
    <x v="0"/>
    <x v="0"/>
  </r>
  <r>
    <s v="coda_dataset/276-Hacking-en-e487ce46651a5e5b31c84d5e9c387d23cc81eefe93dca19249481d7a7763ecbd"/>
    <x v="0"/>
    <x v="0"/>
  </r>
  <r>
    <s v="coda_dataset/677-Hacking-en-0af026fe57f1f02f0a0759a318ea0a9187abb108a651e3f56acb55bf59a7240e"/>
    <x v="1"/>
    <x v="2"/>
  </r>
  <r>
    <s v="coda_dataset/8236-Hacking-en-ec292b75d53753f09f91c190c0cd129b4b6823c3be0c5a6d24e652b4badadd27"/>
    <x v="0"/>
    <x v="0"/>
  </r>
  <r>
    <s v="coda_dataset/9958-Hacking-en-32689dd740782570f6e3b82ea3867627c9845103c2873d57d8701f25cfad0634"/>
    <x v="1"/>
    <x v="1"/>
  </r>
  <r>
    <s v="coda_dataset/8311-Hacking-en-906393cdff39f5e9c8745b5622a82071a0aabb401d83ce5c6e1809cd3ffc5722"/>
    <x v="1"/>
    <x v="1"/>
  </r>
  <r>
    <s v="coda_dataset/4670-Hacking-en-ef9089f6d87fde0a98ddcd82760e77f0d229ff7fef5e8723393f7f233598c66f"/>
    <x v="1"/>
    <x v="1"/>
  </r>
  <r>
    <s v="coda_dataset/8306-Hacking-en-019f18d230718846f354fc2e3cd82ca9a8dcc9d571c6d148bbc06639091962ed"/>
    <x v="1"/>
    <x v="2"/>
  </r>
  <r>
    <s v="coda_dataset/8280-Hacking-en-d79c02bb4eb4bf71cfadfee70bb8c28134e9dbd9f294989ffa8d4473736a67ea"/>
    <x v="1"/>
    <x v="1"/>
  </r>
  <r>
    <s v="coda_dataset/8239-Hacking-en-fa1928e33e06d67d72df6cb273d047a824f29357f944cc0a8455bca6f95271d9"/>
    <x v="1"/>
    <x v="1"/>
  </r>
  <r>
    <s v="coda_dataset/1686-Hacking-en-ed78988f2fc167b63280b30569e0992aa6dc4d387350ca0c0b9373a018b6cf32"/>
    <x v="1"/>
    <x v="1"/>
  </r>
  <r>
    <s v="coda_dataset/8455-Hacking-en-5d7b1c97846fdb526c04728657f11aec02a15f7b510a757376660d5fb620a5d4"/>
    <x v="1"/>
    <x v="2"/>
  </r>
  <r>
    <s v="coda_dataset/8217-Hacking-en-4ba9da4fd08bf06338f0351775b4f4b150a335a123743483d6782f72594d692d"/>
    <x v="0"/>
    <x v="0"/>
  </r>
  <r>
    <s v="coda_dataset/2531-Hacking-en-bb619e8940a76c666cd9ce1f842d69034dfc7cfdd02832c2f7ed8637eaa1e872"/>
    <x v="0"/>
    <x v="0"/>
  </r>
  <r>
    <s v="coda_dataset/8480-Hacking-en-e83ab2a3550ee3a8dd30602b51998f4631f14e00bd8b3226995e05d9fffa25f1"/>
    <x v="0"/>
    <x v="0"/>
  </r>
  <r>
    <s v="coda_dataset/9939-Hacking-en-4f01726f3dd146891c2eaaefa28820d44f029abf4af9d57a7121cd9fba75da1c"/>
    <x v="1"/>
    <x v="1"/>
  </r>
  <r>
    <s v="coda_dataset/5407-Hacking-en-845ed09afb87a416139220030112a8504d2cfbcc3c997f4ad4b78ef76cb8568e"/>
    <x v="0"/>
    <x v="0"/>
  </r>
  <r>
    <s v="coda_dataset/9980-Hacking-en-6a13e8d3c8a58ac2e362c10cb0c37d4426259262690ae07d4a6990a6cbd25f67"/>
    <x v="1"/>
    <x v="1"/>
  </r>
  <r>
    <s v="coda_dataset/2698-Hacking-en-d646f88e21f6df7ab6fb4b71783fe251ff2a5d56c57acf2fd4d12042827b7582"/>
    <x v="0"/>
    <x v="0"/>
  </r>
  <r>
    <s v="coda_dataset/8378-Hacking-en-e32b05d399e1f1f3ef8c986a3ed50274b74eab985fbf1bf5ace9cba280323f2e"/>
    <x v="0"/>
    <x v="0"/>
  </r>
  <r>
    <s v="coda_dataset/949-Hacking-en-13992ed2a779f7769cb412919080a0a2194dc504055bbd2d5a0e474a3ced76a3"/>
    <x v="0"/>
    <x v="0"/>
  </r>
  <r>
    <s v="coda_dataset/9951-Hacking-en-e60983ad3555ef91849c46c90bad575bf6272e54d76860b588c73d5d11ff5d23"/>
    <x v="0"/>
    <x v="0"/>
  </r>
  <r>
    <s v="coda_dataset/9956-Hacking-en-2f612a50ecca7fc9f3281202aa87de670ae86525207848df63c0da8c464dfc05"/>
    <x v="0"/>
    <x v="0"/>
  </r>
  <r>
    <s v="coda_dataset/8412-Hacking-en-3c1152226d4eab83492200c40ab8b13e9658b0ecdf7883c009dfa6e17df526a6"/>
    <x v="0"/>
    <x v="0"/>
  </r>
  <r>
    <s v="coda_dataset/8269-Hacking-en-931616ea685f033c88d32152903620a4bfcd33d9bf6310c33fad16d794648837"/>
    <x v="1"/>
    <x v="2"/>
  </r>
  <r>
    <s v="coda_dataset/1961-Hacking-en-28e914ec64efabcd6977ca789950735bdb3ec824fc94318d8061060d1f262ed4"/>
    <x v="0"/>
    <x v="0"/>
  </r>
  <r>
    <s v="coda_dataset/8391-Hacking-en-e1b355653d213b6e51c966bd21bc81e98913b61dbccab3333dbdafc35abb5514"/>
    <x v="0"/>
    <x v="0"/>
  </r>
  <r>
    <s v="coda_dataset/8431-Hacking-en-476b35ab9d5fc4a99e00268b505fd0680a21a2a3a7cc5cd696d5bcd37a6e63db"/>
    <x v="0"/>
    <x v="0"/>
  </r>
  <r>
    <s v="coda_dataset/2338-Hacking-en-7861ccc3df1752f21091638206f62b44197f78f12f035fb01569505df0a5d362"/>
    <x v="1"/>
    <x v="2"/>
  </r>
  <r>
    <s v="coda_dataset/2909-Hacking-en-61998778eb98d5c2525116e64baa23828ca1f8664b34b0394780b70170e816b0"/>
    <x v="0"/>
    <x v="0"/>
  </r>
  <r>
    <s v="coda_dataset/8354-Hacking-en-4296d331d2a9dfbea23f1b85aec78c8e48f74a03c824778be86224ddb6be5cd7"/>
    <x v="0"/>
    <x v="0"/>
  </r>
  <r>
    <s v="coda_dataset/8272-Hacking-en-15f789b06c1608e5a69808892e37d0bc6c4026a590be29cb33f5c9f4c1e079c1"/>
    <x v="1"/>
    <x v="1"/>
  </r>
  <r>
    <s v="coda_dataset/1710-Hacking-en-8dfefe2425a87716beb2cb246fad1fecf7afed7b1c551bb4f9117690d500bc16"/>
    <x v="1"/>
    <x v="1"/>
  </r>
  <r>
    <s v="coda_dataset/8312-Hacking-en-be8b9c9ac16e99d6635f1f771a71e98bb88de8f74029762c400fa584e4ae3600"/>
    <x v="1"/>
    <x v="1"/>
  </r>
  <r>
    <s v="coda_dataset/1274-Hacking-en-2bd16a6a199567938f2c6140f172d2a049742aabf7e95adf6c2e3903d730ac38"/>
    <x v="0"/>
    <x v="0"/>
  </r>
  <r>
    <s v="coda_dataset/8282-Hacking-en-ac61cce5393c5fbb294ba001fec4985647e2ad52af3b0e725fc3e0b1a19a8138"/>
    <x v="0"/>
    <x v="0"/>
  </r>
  <r>
    <s v="coda_dataset/8514-Hacking-en-4c79a1e916e489c3da48dc3228a6c6d1b88918c57aaf7f63f6d5651abdd36f17"/>
    <x v="1"/>
    <x v="1"/>
  </r>
  <r>
    <s v="coda_dataset/8346-Hacking-en-ed6c33cf73edde76becc546db279a25727a63b3367369a6b04a6bb79479a5018"/>
    <x v="0"/>
    <x v="0"/>
  </r>
  <r>
    <s v="coda_dataset/8508-Hacking-en-48db6014ed66ca42cd30778aa573c37cae3e766d77656575c1cadd29f523ffe5"/>
    <x v="1"/>
    <x v="1"/>
  </r>
  <r>
    <s v="coda_dataset/4684-Hacking-en-478aed8d6f0efbde4ab82e24a0b55d56d40f57064a69cc5d8237fd6b4ac10f91"/>
    <x v="1"/>
    <x v="1"/>
  </r>
  <r>
    <s v="coda_dataset/8344-Hacking-en-5e721ffedce35189c3ba20ab077d64020ac06e99c3c05bdb518ebf7bc9bb8b6b"/>
    <x v="1"/>
    <x v="3"/>
  </r>
  <r>
    <s v="coda_dataset/9976-Hacking-en-674f9b13e55582e51c708bda3e5668690c41769f4e63751308a247005a625590"/>
    <x v="0"/>
    <x v="0"/>
  </r>
  <r>
    <s v="coda_dataset/9938-Hacking-en-61f563cb4001530398d18a993af9542cb63a0b66d29655eec3ae30eb64c31973"/>
    <x v="0"/>
    <x v="0"/>
  </r>
  <r>
    <s v="coda_dataset/2542-Hacking-en-3750f6f0423b53bd5b72524f630010f34f51f8d850af16a0132e6060d182fbc9"/>
    <x v="1"/>
    <x v="1"/>
  </r>
  <r>
    <s v="coda_dataset/4644-Hacking-en-5071ec58b2a86ac6d28a264ba48cd82c5f7e5581a66c16256fd04a46a61dcb55"/>
    <x v="0"/>
    <x v="0"/>
  </r>
  <r>
    <s v="coda_dataset/8291-Hacking-en-cdcf1c06b6d0dc42b33d77f60e168b0f17886d876a033fd9e2984c1c668310f5"/>
    <x v="1"/>
    <x v="3"/>
  </r>
  <r>
    <s v="coda_dataset/4600-Hacking-en-6d199bbac3be1f1ee837d00d4970660bab7360119c9d4fb54d963ce163978c64"/>
    <x v="0"/>
    <x v="0"/>
  </r>
  <r>
    <s v="coda_dataset/8516-Hacking-en-4ac31154ba817b49cdb190e05b00d048c217242a0d6f6b7f4c55dad1e3a5b614"/>
    <x v="0"/>
    <x v="0"/>
  </r>
  <r>
    <s v="coda_dataset/8483-Hacking-en-97d231453618772db69e65096c68db100ed4e2fe19850b46c8c14b9e60d00ef5"/>
    <x v="0"/>
    <x v="0"/>
  </r>
  <r>
    <s v="coda_dataset/8399-Hacking-en-8daef0b1799ea4880459bce754ac2a29e387e36a1efd84dfe3dfa8d2379379cd"/>
    <x v="1"/>
    <x v="3"/>
  </r>
  <r>
    <s v="coda_dataset/8246-Hacking-en-55e8823de1670efaaaedb61ee4c7327e69cc45cb01b75e5704e552b4bed4612e"/>
    <x v="1"/>
    <x v="1"/>
  </r>
  <r>
    <s v="coda_dataset/8278-Hacking-en-9d768dde95d42831e2af787652950a133b3dedb23a83e7bd94bce7bdb7d19076"/>
    <x v="1"/>
    <x v="1"/>
  </r>
  <r>
    <s v="coda_dataset/8303-Hacking-en-a41a8463342b72af4ef8536856665e5ce41720ca33e40eb8b0d342b9106b3821"/>
    <x v="0"/>
    <x v="0"/>
  </r>
  <r>
    <s v="coda_dataset/4990-Hacking-en-5e39aaab336a054fb778f296f9da5e0662a7de5be09b887bd9341ebbd7a43f56"/>
    <x v="1"/>
    <x v="1"/>
  </r>
  <r>
    <s v="coda_dataset/8328-Hacking-en-d1f9ba895c1d819635d72e28ef40dd62123c30814442213924ced791538e569f"/>
    <x v="0"/>
    <x v="0"/>
  </r>
  <r>
    <s v="coda_dataset/8197-Hacking-en-277556b510d774d5875e0f623dff7e171be002015833af57d96aeb609e5714b4"/>
    <x v="0"/>
    <x v="0"/>
  </r>
  <r>
    <s v="coda_dataset/8215-Hacking-en-4da1200da91f14e19b7a4979e7fbc45779046e10d0c9d9013caa6f14ec830fb6"/>
    <x v="0"/>
    <x v="0"/>
  </r>
  <r>
    <s v="coda_dataset/8209-Hacking-en-177b56457604bece4e6c85e478c9815c336421c172b49e6d08f507cecad971c4"/>
    <x v="1"/>
    <x v="2"/>
  </r>
  <r>
    <s v="coda_dataset/8529-Hacking-en-58d4ba252342bb834f2b0b823188cc1dd7c3eaeea23f30021b9f82d86233d213"/>
    <x v="0"/>
    <x v="0"/>
  </r>
  <r>
    <s v="coda_dataset/8403-Hacking-en-2e138fa657c341b962d4f252c3c5ac4cfe6a489085ba1bca83dedc22cb7d5d08"/>
    <x v="0"/>
    <x v="0"/>
  </r>
  <r>
    <s v="coda_dataset/8406-Hacking-en-d83d47b3c077c8d47c3d2aeff52b7b71537fe17d5d956dd5993c992a26b14109"/>
    <x v="0"/>
    <x v="0"/>
  </r>
  <r>
    <s v="coda_dataset/1811-Hacking-en-d7491ed807174f77db6d17bc7a1fcf40fefc0e18d53e7f3bc4793ae0759ffe8a"/>
    <x v="0"/>
    <x v="0"/>
  </r>
  <r>
    <s v="coda_dataset/8251-Hacking-en-675c693a2629de2ed4d06b781cb99292ef68413f5c4e06ba0c03a62c6a6b54e3"/>
    <x v="0"/>
    <x v="0"/>
  </r>
  <r>
    <s v="coda_dataset/8532-Hacking-en-4528b2843dc44066b0b47e8f3060b91cc112f21c8fd77a25e984b309e6ad2821"/>
    <x v="1"/>
    <x v="1"/>
  </r>
  <r>
    <s v="coda_dataset/9940-Hacking-en-e7b988e6b360c8a8ee3df63ddf9fbe30057eac8397a42a4f0238fe898174ca5c"/>
    <x v="1"/>
    <x v="1"/>
  </r>
  <r>
    <s v="coda_dataset/8476-Hacking-en-be84ad31215414a5751bf1dcf208d6bec3e3b0a545821710bfcd8e31a25df4ee"/>
    <x v="0"/>
    <x v="0"/>
  </r>
  <r>
    <s v="coda_dataset/1766-Hacking-ru-45289ce1081ec34d6b9c3cab7a0daf630d336c93fd240218309f51348363bce7"/>
    <x v="0"/>
    <x v="0"/>
  </r>
  <r>
    <s v="coda_dataset/8238-Hacking-en-e61b3fab82e124dc3f5aa6677302e2cb530e08d224355e71f308629e22a55789"/>
    <x v="0"/>
    <x v="0"/>
  </r>
  <r>
    <s v="coda_dataset/8366-Hacking-en-d97fe7833701da06b4962790bf058b17aadb0ac7eb6e10e50ce583d9385d0019"/>
    <x v="0"/>
    <x v="0"/>
  </r>
  <r>
    <s v="coda_dataset/9969-Hacking-en-f3c1126663d84b9c079f404bdecda9a5525e7a52132cbe3a8311e70ca4086f10"/>
    <x v="0"/>
    <x v="0"/>
  </r>
  <r>
    <s v="coda_dataset/4618-Hacking-en-db690a0b41025abd952970f981df78c87d451696ce2b8dc486438bc8e9ffcf99"/>
    <x v="1"/>
    <x v="2"/>
  </r>
  <r>
    <s v="coda_dataset/8489-Hacking-en-372a0a515a8b5e25cd43441f1ae2b40782c7c5edbf03358551eee346d1f77a95"/>
    <x v="0"/>
    <x v="0"/>
  </r>
  <r>
    <s v="coda_dataset/8271-Hacking-en-9e5bdc2d31c52c1841e1a9536fc7ac638d27be39d0e0dc50fbc55e368b131b47"/>
    <x v="1"/>
    <x v="1"/>
  </r>
  <r>
    <s v="coda_dataset/4676-Hacking-en-71c9af7a22e2b9374987e48ceb18e37238c444226d859359ddc5f69384edca2a"/>
    <x v="1"/>
    <x v="1"/>
  </r>
  <r>
    <s v="coda_dataset/8375-Hacking-en-b32412a4d0246a3a56b0ce964886b21c759aeb50e088826994f5b0164e948618"/>
    <x v="1"/>
    <x v="1"/>
  </r>
  <r>
    <s v="coda_dataset/4631-Hacking-en-0317da41f29e21647b5787009fa0492e1364e5d6147e555395f2cc91856ecb6a"/>
    <x v="0"/>
    <x v="0"/>
  </r>
  <r>
    <s v="coda_dataset/8381-Hacking-en-4bd25379c1833cb9c504eaece404362f3828811c575a4ff8d94c41a064131408"/>
    <x v="0"/>
    <x v="0"/>
  </r>
  <r>
    <s v="coda_dataset/2320-Hacking-en-f176867ff471bbbcdd231502d1a855def08e1fed14fd3759d7da91c3df73d4de"/>
    <x v="0"/>
    <x v="0"/>
  </r>
  <r>
    <s v="coda_dataset/8207-Hacking-en-334489f2b385780a39bfb5651645f93e6dd94c34f941edf001be56960166f9fa"/>
    <x v="1"/>
    <x v="1"/>
  </r>
  <r>
    <s v="coda_dataset/9941-Hacking-en-730df3969b88ad0792f2b4e04840bbd6a7a0c4b73d60c72fd8f7ac1dc9dc0807"/>
    <x v="0"/>
    <x v="0"/>
  </r>
  <r>
    <s v="coda_dataset/8361-Hacking-en-a5919e0d1a58a2bc669eeab4dd08bb4c56a190b02f62167b352a3faefe5cf118"/>
    <x v="0"/>
    <x v="0"/>
  </r>
  <r>
    <s v="coda_dataset/8418-Hacking-en-d173a1db7a7356e3e4dd7a84a025ae24772b79d0fe2d5d467f04f516a8f6f75b"/>
    <x v="0"/>
    <x v="0"/>
  </r>
  <r>
    <s v="coda_dataset/4610-Hacking-en-0191bd6b2033b2fe03c5ab2e7da3fef742ea33120e685314791b11d5ba67e089"/>
    <x v="0"/>
    <x v="0"/>
  </r>
  <r>
    <s v="coda_dataset/8496-Hacking-en-bec460732deff7dc2a77a4d9be3b3e91cdc2e3fd154b19234da7b9c65167fbf5"/>
    <x v="1"/>
    <x v="1"/>
  </r>
  <r>
    <s v="coda_dataset/2645-Hacking-en-52596773d2edc5dd324626c6f1ec277e62477b1a2af9daee3ade8c33f2bc782c"/>
    <x v="0"/>
    <x v="0"/>
  </r>
  <r>
    <s v="coda_dataset/5497-Hacking-de-e086f85e8922d4f30feebafd2ea71a216248e201026be2ed5df76bce562b28b6"/>
    <x v="1"/>
    <x v="1"/>
  </r>
  <r>
    <s v="coda_dataset/8434-Hacking-en-c3f0d8fb6227950cfac38a801adee02e6a312d615fc6ca7ef396ac613f02aff5"/>
    <x v="0"/>
    <x v="0"/>
  </r>
  <r>
    <s v="coda_dataset/4651-Hacking-es-10ee0a07b28baaafb3416a95b39e35acb53a31d3a45e858f629c2883c06449a5"/>
    <x v="0"/>
    <x v="0"/>
  </r>
  <r>
    <s v="coda_dataset/8281-Hacking-en-2f234ef6513558a24b492f8a96ffd1edad3ee8a68c2f9f0039f93daf0f35c219"/>
    <x v="0"/>
    <x v="0"/>
  </r>
  <r>
    <s v="coda_dataset/8359-Hacking-en-3ca07468b74f62d5c0130c44da12854167f32dee1670e3c8e66e5f6974bf5eea"/>
    <x v="0"/>
    <x v="0"/>
  </r>
  <r>
    <s v="coda_dataset/8277-Hacking-en-72d0921c04af149ed897d18b7a7714701b84a4f94b37c8093aeebc6e9203c8b4"/>
    <x v="1"/>
    <x v="1"/>
  </r>
  <r>
    <s v="coda_dataset/8533-Hacking-en-b6b3c40c3768a09118da80830b6326d302a79595a801ebab9ee7249feacaa83a"/>
    <x v="0"/>
    <x v="0"/>
  </r>
  <r>
    <s v="coda_dataset/8347-Hacking-en-33fdb345b0bdd5f36fc64d9f68a837c37ea3c85902fb89aa6c0f24cd783848f6"/>
    <x v="0"/>
    <x v="0"/>
  </r>
  <r>
    <s v="coda_dataset/8432-Hacking-en-b4f990e87dd759ffa72e07bf247d1b37adce3e46ce07fdff5ca961a07b31b730"/>
    <x v="0"/>
    <x v="0"/>
  </r>
  <r>
    <s v="coda_dataset/8494-Hacking-en-29043733b44d1a5dbee3a6dae732c6cd7ea8516fac38136104776ad39e877441"/>
    <x v="0"/>
    <x v="0"/>
  </r>
  <r>
    <s v="coda_dataset/8501-Hacking-en-60aa482aa22bd005ae222e4fddd0070fe574cfc1643045b4c0dcacf1e32e398a"/>
    <x v="0"/>
    <x v="0"/>
  </r>
  <r>
    <s v="coda_dataset/8203-Hacking-en-be0a2db0b3d9242dd5f9011a2286a22f6ce28ac3745b33045a27a156a10da1e3"/>
    <x v="1"/>
    <x v="1"/>
  </r>
  <r>
    <s v="coda_dataset/8218-Hacking-en-c8907e86a8313a4957307f2303c3185b0932a26dd0b732f063cf9435075a37a9"/>
    <x v="1"/>
    <x v="1"/>
  </r>
  <r>
    <s v="coda_dataset/8195-Hacking-en-6da51d8621d49395e92818341b12000fd346ea7347b1ce6b338256403ae369f8"/>
    <x v="1"/>
    <x v="2"/>
  </r>
  <r>
    <s v="coda_dataset/8335-Hacking-en-06475369471a40d54f7340b39a31fc4b22328c3ab6f534c69f0106220c40b89f"/>
    <x v="1"/>
    <x v="3"/>
  </r>
  <r>
    <s v="coda_dataset/4701-Hacking-en-600fac63423c43f1ed6c3372ca739e8a90e42485e2ea8d4688978be556b56287"/>
    <x v="1"/>
    <x v="2"/>
  </r>
  <r>
    <s v="coda_dataset/8326-Hacking-en-670a4c27ed9390c4585547e3090877a1214f06bef5504c151c5179dc960d2b7a"/>
    <x v="1"/>
    <x v="1"/>
  </r>
  <r>
    <s v="coda_dataset/8325-Hacking-en-1e36f417b16d0fb9282557b767b145f0fd55b3762e79900fc273746153fd0e9d"/>
    <x v="1"/>
    <x v="1"/>
  </r>
  <r>
    <s v="coda_dataset/9943-Hacking-en-b54c1f09c5c492df44a3d1563b97862f53a52e8829bc576770fd3e368deacc27"/>
    <x v="1"/>
    <x v="1"/>
  </r>
  <r>
    <s v="coda_dataset/8254-Hacking-en-3bab7d22ca403d44a6ec361dd068f1b66d8c85e4795465addccb551d58d17759"/>
    <x v="0"/>
    <x v="0"/>
  </r>
  <r>
    <s v="coda_dataset/4637-Hacking-en-1a5dd1fb074a7a5d511e71204769e9a7a43b81d80e6beeaa97276054a3625345"/>
    <x v="1"/>
    <x v="2"/>
  </r>
  <r>
    <s v="coda_dataset/8240-Hacking-en-85cd4cac0f8bf5ddbed391f1ba823f5a971cc3c8c0463fec5ece233ce51219b8"/>
    <x v="0"/>
    <x v="0"/>
  </r>
  <r>
    <s v="coda_dataset/4717-Hacking-en-6719ce30ab1d6cf4ddae65145067d46569927849a83e23c2d058924536c829b1"/>
    <x v="1"/>
    <x v="1"/>
  </r>
  <r>
    <s v="coda_dataset/8505-Hacking-en-b99f03494ef4c7f5a9ff37176866e23ee5df8d4b3d6dfaa194d2ff441db134af"/>
    <x v="1"/>
    <x v="2"/>
  </r>
  <r>
    <s v="coda_dataset/4720-Hacking-en-b88b65f113a41c05fee07ad2c3b78c376f106d54e6ad929a310a51b6a9820b68"/>
    <x v="0"/>
    <x v="0"/>
  </r>
  <r>
    <s v="coda_dataset/8411-Hacking-en-09049d3740cf68b65d0a028b8ff883c3d9fa905ab9ebb99f1d5bb3125ea21c49"/>
    <x v="0"/>
    <x v="0"/>
  </r>
  <r>
    <s v="coda_dataset/1500-Hacking-en-33cae17bc27fb2278a5e0a22c4b82ac9e6b51696827a66cee35c4d9fc8478e50"/>
    <x v="1"/>
    <x v="1"/>
  </r>
  <r>
    <s v="coda_dataset/4570-Hacking-en-aec2c8e04c4ccbe4a45bf54b8585cf272e58eaa2b18281cd93d32db2a9d63cae"/>
    <x v="0"/>
    <x v="0"/>
  </r>
  <r>
    <s v="coda_dataset/9968-Hacking-en-84baed09ed1592243403ba18341f7ca89959b9ca7fad533d1e38e450973aab6e"/>
    <x v="0"/>
    <x v="0"/>
  </r>
  <r>
    <s v="coda_dataset/9977-Hacking-en-5352afe5c73f5be586850d52c201735157573eb23e9753276d294273187bf68a"/>
    <x v="0"/>
    <x v="0"/>
  </r>
  <r>
    <s v="coda_dataset/8349-Hacking-en-3b9737f1494fa0e0c79bb5f0b81275ac24ddaccbe52b1cc29cd096fa58f287b1"/>
    <x v="0"/>
    <x v="0"/>
  </r>
  <r>
    <s v="coda_dataset/8210-Hacking-en-1d1bf7b186aed8c9a6e5ffbb8b20aea36cb4386c3e366456fb52b1e8a0cdd294"/>
    <x v="0"/>
    <x v="0"/>
  </r>
  <r>
    <s v="coda_dataset/8320-Hacking-en-82c332cbf8370cb5f4d16ff29d2f3682f1540be8841e00f75dcc019c21a87520"/>
    <x v="1"/>
    <x v="1"/>
  </r>
  <r>
    <s v="coda_dataset/8492-Hacking-en-95c156571c4675d89b2ef15ad1c30640308a9bd1788e47fc7ddc00277ebf6e8d"/>
    <x v="0"/>
    <x v="0"/>
  </r>
  <r>
    <s v="coda_dataset/4551-Hacking-en-1780e3b868aa0d8172aceb4f63b67d288d26e6df2f3b2d97e8129a21d6efee1b"/>
    <x v="1"/>
    <x v="1"/>
  </r>
  <r>
    <s v="coda_dataset/5054-Hacking-en-6881eb45b700e77af1e8582833ab1610b3525c56280f829fb7b766760e0157e9"/>
    <x v="1"/>
    <x v="1"/>
  </r>
  <r>
    <s v="coda_dataset/8454-Hacking-en-d736609f32bc499897d43bbdd99699b06ddd72ec53bd1105a55d6dd902813ae9"/>
    <x v="0"/>
    <x v="0"/>
  </r>
  <r>
    <s v="coda_dataset/8388-Hacking-en-1e97745a6bb095a0114cb9166207b2eee4b1e18d5696294d692eb64b2f949af5"/>
    <x v="1"/>
    <x v="2"/>
  </r>
  <r>
    <s v="coda_dataset/5454-Hacking-en-5950608a54eafa21ece7b12f87f492d91a2586304752bee96802f48c8166ead5"/>
    <x v="0"/>
    <x v="0"/>
  </r>
  <r>
    <s v="coda_dataset/2768-Hacking-en-977079bc9ddf2018206487b69cc8faee8085f482858a84aa30dfb625e90556af"/>
    <x v="0"/>
    <x v="0"/>
  </r>
  <r>
    <s v="coda_dataset/5515-Hacking-es-4f84ac561efe2ab49caa0e5cbaea2f76292194278fb2ec58e09013a208d741fc"/>
    <x v="0"/>
    <x v="0"/>
  </r>
  <r>
    <s v="coda_dataset/9966-Hacking-en-b1981eed34a77128b98755e0ac85239b3915d6e2df007990887f7cec6bb4c0c5"/>
    <x v="0"/>
    <x v="0"/>
  </r>
  <r>
    <s v="coda_dataset/4664-Hacking-es-cb6829441fdd32cf476379db9e03706011776f63ee1e7fe9a67cec5a351c6740"/>
    <x v="0"/>
    <x v="0"/>
  </r>
  <r>
    <s v="coda_dataset/8322-Hacking-en-992567f98186598553ff2b989dee85780ac227ded919024132c4d97b427451b3"/>
    <x v="0"/>
    <x v="0"/>
  </r>
  <r>
    <s v="coda_dataset/8438-Hacking-en-9eefca3c379f1a346d52a1082335314f69e82226f8a81a6e057834fe749aab44"/>
    <x v="0"/>
    <x v="0"/>
  </r>
  <r>
    <s v="coda_dataset/3013-Hacking-en-a28860f9e9867f5bdfca1d9bcba989b38dc3b2be8112a8a9eaa665acec254523"/>
    <x v="0"/>
    <x v="0"/>
  </r>
  <r>
    <s v="coda_dataset/9959-Hacking-en-ec69964d2a715ff17f866b484f49b698b262635af4571452a7f3572a4330e706"/>
    <x v="0"/>
    <x v="0"/>
  </r>
  <r>
    <s v="coda_dataset/4687-Hacking-en-1aa55980cf16368acfdb104326152c6d74b1b33abb79e7d7f98d3c64435cc8bf"/>
    <x v="0"/>
    <x v="0"/>
  </r>
  <r>
    <s v="coda_dataset/8373-Hacking-en-2e16c0d76095eeefc60d2f34a24cde475303ca44036fd21530ef51837c041944"/>
    <x v="0"/>
    <x v="0"/>
  </r>
  <r>
    <s v="coda_dataset/8290-Hacking-en-5fbc2b464958977367329b70554c4bd1a30cfd84336706b84789bbb63d2e7549"/>
    <x v="1"/>
    <x v="1"/>
  </r>
  <r>
    <s v="coda_dataset/8466-Hacking-en-7f8b0af323b1ae51a49b05fbbd9c8c0cdeaa9b870f62858084bfe84180cd1172"/>
    <x v="0"/>
    <x v="0"/>
  </r>
  <r>
    <s v="coda_dataset/9947-Hacking-en-a761788e4ec6f6905290dcd71f661fc6c4e8994530d3ca05ec8058d49bcdf362"/>
    <x v="1"/>
    <x v="1"/>
  </r>
  <r>
    <s v="coda_dataset/5342-Hacking-en-164bcffa1646e924d8fbe0275b359a4699f8ad75dccf1e4e8c114efce997ad3e"/>
    <x v="1"/>
    <x v="1"/>
  </r>
  <r>
    <s v="coda_dataset/8402-Hacking-en-7b91278f03241aa940e96d5de800b8e9152da40e01d610adaf3e43f623390c48"/>
    <x v="0"/>
    <x v="0"/>
  </r>
  <r>
    <s v="coda_dataset/9934-Hacking-en-cedf85c251db25b75b2282e9b07810d152dbef846a76d25e8d2575b272cd595a"/>
    <x v="0"/>
    <x v="0"/>
  </r>
  <r>
    <s v="coda_dataset/2420-Hacking-en-3b640a1b07c4165fe731af45c8fde2a979cc0a1bceb0c9671efecb7746a3b11d"/>
    <x v="0"/>
    <x v="0"/>
  </r>
  <r>
    <s v="coda_dataset/9944-Hacking-en-9a3fb0ef3e1837c4119b9e6b7cdbda67ac2ad761d648bdef75cd15b40bc8f4a8"/>
    <x v="1"/>
    <x v="1"/>
  </r>
  <r>
    <s v="coda_dataset/8261-Hacking-en-33a1ca964673d0db7af21d7db4d94211dbed8bd9e2f6f57e308943347cc830fc"/>
    <x v="0"/>
    <x v="0"/>
  </r>
  <r>
    <s v="coda_dataset/8259-Hacking-en-f0ae1d1d72d00a2bfb378ad0b440641bee31d3f4f86cddde05058f1672976198"/>
    <x v="0"/>
    <x v="0"/>
  </r>
  <r>
    <s v="coda_dataset/8465-Hacking-en-6ce94b8ed0836f8778bf4c90d78935b98aba4d5a581796394a06cfe219cfcf08"/>
    <x v="0"/>
    <x v="0"/>
  </r>
  <r>
    <s v="coda_dataset/8256-Hacking-en-2f1559492bea172f81785c2cff9eb35d10e504dc948184d662e37b613384a5c4"/>
    <x v="0"/>
    <x v="0"/>
  </r>
  <r>
    <s v="coda_dataset/8289-Hacking-en-1a3639c5928efdba0c30645a29da4f55ce7f5198e36f9741b2db5c62afab528b"/>
    <x v="0"/>
    <x v="0"/>
  </r>
  <r>
    <s v="coda_dataset/8462-Hacking-en-d94527514f509504a493b84159288e0bc40507811c9f5b786627f490b5b87f74"/>
    <x v="1"/>
    <x v="1"/>
  </r>
  <r>
    <s v="coda_dataset/8504-Hacking-en-d1a71aa7ce453f4242c22f8d3e151b5c829e028f306d05da609bee7117793f15"/>
    <x v="1"/>
    <x v="1"/>
  </r>
  <r>
    <s v="coda_dataset/2753-Hacking-en-8619af36839113dbdba9dfd9f28ba2bdd996a878452f78dfe68825b74f8c04ae"/>
    <x v="0"/>
    <x v="0"/>
  </r>
  <r>
    <s v="coda_dataset/4627-Hacking-en-82c5ac38d15867b7f6af4eae999535373db0e1ee9f4409f292f104e6e519f87d"/>
    <x v="0"/>
    <x v="0"/>
  </r>
  <r>
    <s v="coda_dataset/4683-Hacking-en-22bbf227e1abd7058415f4c063d2273326a7a5d6924d8ee13dc66c814173ea69"/>
    <x v="1"/>
    <x v="2"/>
  </r>
  <r>
    <s v="coda_dataset/4692-Hacking-en-7baf7c88613a4d96f0ea3f8ccbfdfa1f5b842d1329890e5542a1f1d6140c5c01"/>
    <x v="1"/>
    <x v="1"/>
  </r>
  <r>
    <s v="coda_dataset/8390-Hacking-en-8f48adab4cd8bd585dfadf88200455dea7df922a61150f7a9f283d586c031e10"/>
    <x v="1"/>
    <x v="3"/>
  </r>
  <r>
    <s v="coda_dataset/8464-Hacking-en-cca7b3106c408124a14222000dcd0298cf01850110e7a671a0a2546dcea7779d"/>
    <x v="0"/>
    <x v="0"/>
  </r>
  <r>
    <s v="coda_dataset/8351-Hacking-en-c9112e45ae0bccab058a01c03c83a0ecb2f5e80d7a0300b1270db880ba0b5e03"/>
    <x v="1"/>
    <x v="1"/>
  </r>
  <r>
    <s v="coda_dataset/4548-Hacking-en-c8d877eb8e41a490b9dcb65c75f1c6eb12b3200518d40367604e2b223afc4821"/>
    <x v="0"/>
    <x v="0"/>
  </r>
  <r>
    <s v="coda_dataset/8355-Hacking-en-debf94dcf0d97d8f792f09549822162db7170451d1f35d3314973ba02bd49d81"/>
    <x v="1"/>
    <x v="1"/>
  </r>
  <r>
    <s v="coda_dataset/532-Hacking-en-7533f91da92a284a4485f7f72de387edc4500c8e9e7cd9cea82fe62ad4b69bd3"/>
    <x v="0"/>
    <x v="0"/>
  </r>
  <r>
    <s v="coda_dataset/4704-Hacking-en-2b139f5a7e1f1b61e277cff44cec7f441e4e01a0c4570a31ef83833419b5ab64"/>
    <x v="0"/>
    <x v="0"/>
  </r>
  <r>
    <s v="coda_dataset/4645-Hacking-en-afdd7fd1dfc006bf5286710f60c202eb39645a47ab9af11620b9b0cb8234fbd0"/>
    <x v="0"/>
    <x v="0"/>
  </r>
  <r>
    <s v="coda_dataset/8296-Hacking-en-54217491bd1416915eaa62b57d866b1c761094aedfbc990ab667d73190cdfd4f"/>
    <x v="1"/>
    <x v="1"/>
  </r>
  <r>
    <s v="coda_dataset/8442-Hacking-en-76248d964908e838b3733aad944b6ce4a6677dc8d7c58caefc2d49ec777ece44"/>
    <x v="0"/>
    <x v="0"/>
  </r>
  <r>
    <s v="coda_dataset/8463-Hacking-en-9f0a3059e474ff5d951f335a6b1b96e2ef1dc600eeca09f7067c8d9c0388a90e"/>
    <x v="0"/>
    <x v="0"/>
  </r>
  <r>
    <s v="coda_dataset/5629-Hacking-en-84e4867cfe093a18e53cf4789a769f34a2437486fc88f9533dea8d7848f25422"/>
    <x v="1"/>
    <x v="1"/>
  </r>
  <r>
    <s v="coda_dataset/4690-Hacking-en-b8a93277334ca38f0c762753aaa44b7e2d80c3c9b787d80fec2f32767dfcda05"/>
    <x v="1"/>
    <x v="1"/>
  </r>
  <r>
    <s v="coda_dataset/2374-Hacking-en-be588e1762e4855f726658791dfff810ac443fc75de8f0861c3fbdd037237c2c"/>
    <x v="0"/>
    <x v="0"/>
  </r>
  <r>
    <s v="coda_dataset/8468-Hacking-en-77e9fd67dec4409fd0cae1839f150201747f767cad2eded913c47ebc0746d794"/>
    <x v="0"/>
    <x v="0"/>
  </r>
  <r>
    <s v="coda_dataset/8478-Hacking-en-b5066eec855c7dcd38a6c3e6af30377ae0c0c01b6101f19ff0159d8b713a7879"/>
    <x v="1"/>
    <x v="1"/>
  </r>
  <r>
    <s v="coda_dataset/4662-Hacking-en-7a02ba0fb524fb97c0967f5797d0f5b9757017391d47e2ab928105388bdad2fc"/>
    <x v="0"/>
    <x v="0"/>
  </r>
  <r>
    <s v="coda_dataset/8461-Hacking-en-ed314979734bf368dcca47f4cc91571497d5f277a8e8b9506798a5f8093ff8dc"/>
    <x v="1"/>
    <x v="1"/>
  </r>
  <r>
    <s v="coda_dataset/4603-Hacking-en-215ff754f48e4a2efcea5ec59c8eb581aa8f6f8bfd6b125c9790b3fe293d740c"/>
    <x v="1"/>
    <x v="1"/>
  </r>
  <r>
    <s v="coda_dataset/1131-Hacking-en-878cb5f3ddb664ba458fe9f583b3b17c93e34cfba0bbeb8048d35d29b9f9d903"/>
    <x v="0"/>
    <x v="0"/>
  </r>
  <r>
    <s v="coda_dataset/8245-Hacking-en-b57e9f6d27ab2b4740a2b9d135c3e182a9e71343474d194497cbb267cd027f4b"/>
    <x v="1"/>
    <x v="1"/>
  </r>
  <r>
    <s v="coda_dataset/8389-Hacking-en-010d3a4309bd81578e81d4d9ec913cfc1ac77ad165f551cb1f9f88886f5295c3"/>
    <x v="0"/>
    <x v="0"/>
  </r>
  <r>
    <s v="coda_dataset/767-Hacking-en-3c09422c078c44bea9d51e1d673ff3ce5067c7e9ca8f5e00f238ebc51df5146c"/>
    <x v="1"/>
    <x v="1"/>
  </r>
  <r>
    <s v="coda_dataset/8419-Hacking-en-ae6939a58047773c16b152d7ef41f966055cdf03bc9b010b3e388606a3650d33"/>
    <x v="0"/>
    <x v="0"/>
  </r>
  <r>
    <s v="coda_dataset/8292-Hacking-en-d0665da1889270388e3380a1f6b24d027e7b8aa40e33375add59fb9ded7523e5"/>
    <x v="1"/>
    <x v="1"/>
  </r>
  <r>
    <s v="coda_dataset/4608-Hacking-en-3bc6d72aedd2906c8b3f8407a469f022cef5ecd3c7c51b32d66c7e1134a971b4"/>
    <x v="0"/>
    <x v="0"/>
  </r>
  <r>
    <s v="coda_dataset/8430-Hacking-en-e4705dbc1d3c239bd2389aa344b5e75416eae3cb99a4a5b96bbfc689077b0e5d"/>
    <x v="0"/>
    <x v="0"/>
  </r>
  <r>
    <s v="coda_dataset/4590-Hacking-fr-5117db39bdc2d6706adb70ffc498c815f173c9eeb47b243602351683dece4bcf"/>
    <x v="0"/>
    <x v="0"/>
  </r>
  <r>
    <s v="coda_dataset/4635-Hacking-en-129178d47cd7d9fd57948badd77dbb41c506396149ede690910917ce631282e0"/>
    <x v="1"/>
    <x v="1"/>
  </r>
  <r>
    <s v="coda_dataset/8511-Hacking-en-8eebaaef5f1a17919095d24d36943fdbd00bd16d6e79ecc520d5bd944b7766b0"/>
    <x v="0"/>
    <x v="0"/>
  </r>
  <r>
    <s v="coda_dataset/2782-Hacking-fr-0fb6569ee90869351ac8223dceb5c28ad64e560aea5e76564a7bbd73be21ed9b"/>
    <x v="0"/>
    <x v="0"/>
  </r>
  <r>
    <s v="coda_dataset/8352-Hacking-en-9df3ba94d3ef2f420c1396cad59392a790ee7703f30f2686cca36e21e97a5c5c"/>
    <x v="1"/>
    <x v="1"/>
  </r>
  <r>
    <s v="coda_dataset/8257-Hacking-en-660261f16fb711c493cafd316a3e326d4346f0fd8fc4f5c5d9144aa78c5aa166"/>
    <x v="1"/>
    <x v="1"/>
  </r>
  <r>
    <s v="coda_dataset/9979-Hacking-en-cec212497a9d09fab992e546d3c2ee5578083c3fb4d3c026f9610238bd18b1ed"/>
    <x v="1"/>
    <x v="1"/>
  </r>
  <r>
    <s v="coda_dataset/8299-Hacking-en-97339d4e2dfcb4f7d7a35595d2212d5658e7dd7f46b23fa2ef389f7a4297ce40"/>
    <x v="1"/>
    <x v="1"/>
  </r>
  <r>
    <s v="coda_dataset/4706-Hacking-en-7f87a18f1f3540efaf52056789e264faaf4fe6bcff0e6be25be9e21dc6fd3e82"/>
    <x v="0"/>
    <x v="0"/>
  </r>
  <r>
    <s v="coda_dataset/8397-Hacking-en-a0c162c36546c5aef5997d644f2881be193a5ee221f05d44868307f377038e60"/>
    <x v="0"/>
    <x v="0"/>
  </r>
  <r>
    <s v="coda_dataset/8433-Hacking-en-3d74ba8f6d94c3c7b06c49919db40724acc060c09fee9d2665bc6b01b2a1293c"/>
    <x v="0"/>
    <x v="0"/>
  </r>
  <r>
    <s v="coda_dataset/5376-Hacking-en-458bac94ef4340328812f63d0dc6fcee48e2057b74b09be17783b7ceb25d17c6"/>
    <x v="0"/>
    <x v="0"/>
  </r>
  <r>
    <s v="coda_dataset/5036-Hacking-en-57f6f080e5c496edc760474418bee68b7c4e38175f916ddc7ec1712006dece63"/>
    <x v="0"/>
    <x v="0"/>
  </r>
  <r>
    <s v="coda_dataset/8485-Hacking-en-69981735dd5bcc5d196bafa316fe38811e10b97a78386b19bf09f8c988572d03"/>
    <x v="0"/>
    <x v="0"/>
  </r>
  <r>
    <s v="coda_dataset/9963-Hacking-en-277119ec8f989b6ee6652311294cbb3af15eff0f4cfd3233d1270be111fcee08"/>
    <x v="1"/>
    <x v="2"/>
  </r>
  <r>
    <s v="coda_dataset/8360-Hacking-en-6650702da6fe07a649d70b2dd4c433d893d7c9e2cc508e0f88803e8c034da995"/>
    <x v="1"/>
    <x v="1"/>
  </r>
  <r>
    <s v="coda_dataset/8284-Hacking-en-f6fd79098d297328b9f289dbaddcda728a0f6cb4d1d8880bc8e09681cd01ac0a"/>
    <x v="1"/>
    <x v="1"/>
  </r>
  <r>
    <s v="coda_dataset/8380-Hacking-en-6beb1c6ca33df0d464cefea77067919098fd0e2f3f204e1ebdea8e75cb9dca27"/>
    <x v="0"/>
    <x v="0"/>
  </r>
  <r>
    <s v="coda_dataset/8502-Hacking-en-7cdb52ae5b4cfdb8bedd8344de445c0f533808f13ecab9ee1e01560f08612e75"/>
    <x v="0"/>
    <x v="0"/>
  </r>
  <r>
    <s v="coda_dataset/5746-Hacking-en-56d481597c7dfcc8ebe3fa2b50a3915739aff0ea1f3363ea0ee0676fe1df8849"/>
    <x v="0"/>
    <x v="0"/>
  </r>
  <r>
    <s v="coda_dataset/9954-Hacking-en-d34d7eb49d69464b02f36f528414f30a52156f86890b33343b5360d021291bcb"/>
    <x v="1"/>
    <x v="1"/>
  </r>
  <r>
    <s v="coda_dataset/8525-Hacking-en-3d908e5044af30b309cea1dae67779a9b16da602508b8fcd92ba580df4dec4cd"/>
    <x v="1"/>
    <x v="3"/>
  </r>
  <r>
    <s v="coda_dataset/9952-Hacking-en-bef4ae016b84cb01b304c596666b537b3899c77595439906626196ed52e98627"/>
    <x v="0"/>
    <x v="0"/>
  </r>
  <r>
    <s v="coda_dataset/8364-Hacking-en-ed8f8139e6aa590581f3b6bc8765ea597697f4a97ecc1484804c504ae460f78d"/>
    <x v="1"/>
    <x v="1"/>
  </r>
  <r>
    <s v="coda_dataset/8319-Hacking-en-b5dea38af0efedab8cf017cacb5711f3071d9a9d61e652b926fdb558f96bfe33"/>
    <x v="1"/>
    <x v="1"/>
  </r>
  <r>
    <s v="coda_dataset/4679-Hacking-en-c2b08225d70e2e8b08c03d24ce43007214d2d012f5cb6de48f97900385177aa9"/>
    <x v="0"/>
    <x v="0"/>
  </r>
  <r>
    <s v="coda_dataset/1763-Hacking-en-ecb5194dcdc50eca4972bf003dfb80444d7d6a567ecaf4e4ddedf41e9ab7542b"/>
    <x v="0"/>
    <x v="0"/>
  </r>
  <r>
    <s v="coda_dataset/8253-Hacking-en-dd17ef5086171bb3a0f8a0e24f3417d7cf06cd9891390fae05c8e67d229d7824"/>
    <x v="1"/>
    <x v="2"/>
  </r>
  <r>
    <s v="coda_dataset/8337-Hacking-en-110eba4e9f19ec9ed91c2f0212a865e2497e29e125a02fc40c06372655a41fd8"/>
    <x v="1"/>
    <x v="2"/>
  </r>
  <r>
    <s v="coda_dataset/5141-Hacking-en-6636e96f8fb14e904f7301b521faddc2e19775a889e687cedd52f4f53d31a6ed"/>
    <x v="0"/>
    <x v="0"/>
  </r>
  <r>
    <s v="coda_dataset/8404-Hacking-en-2770e4605ad64fa1f8e3a2501c60f26f1bcb524b94cd762a6e3e1d139c41bddc"/>
    <x v="0"/>
    <x v="0"/>
  </r>
  <r>
    <s v="coda_dataset/8334-Hacking-en-fcbc33629f0fa278a671288a7c78d89fd34b2c372cfa76418308f6a90ab2e7dc"/>
    <x v="0"/>
    <x v="0"/>
  </r>
  <r>
    <s v="coda_dataset/4558-Hacking-en-70a0659c2fb93c8a8804621f11b60567a36da0b248af4f065b1302fb1fc27b3e"/>
    <x v="0"/>
    <x v="0"/>
  </r>
  <r>
    <s v="coda_dataset/8409-Hacking-en-afbebedca32af4902619a80c32f23feabdc111abd2823d8aa63c82ac94897ce8"/>
    <x v="0"/>
    <x v="0"/>
  </r>
  <r>
    <s v="coda_dataset/8420-Hacking-en-79c4a2bd5ecf8ad217dfac03bd4020595a5580f91abe52b0bf25afd345bb4bda"/>
    <x v="0"/>
    <x v="0"/>
  </r>
  <r>
    <s v="coda_dataset/8368-Hacking-en-36c3d5aa337b007b661e129ad20ec815c7877c72cf7cf40af6bdbc2ad6b1736c"/>
    <x v="1"/>
    <x v="1"/>
  </r>
  <r>
    <s v="coda_dataset/4582-Hacking-en-61d2be830ce6e62ac35908181a14303508c4498f84ae233febad0f1e7694d279"/>
    <x v="0"/>
    <x v="0"/>
  </r>
  <r>
    <s v="coda_dataset/8300-Hacking-en-f7a13168db9a358eb7924dfcd22b3285f305c2f6e055c145b2e35adade9097b6"/>
    <x v="0"/>
    <x v="0"/>
  </r>
  <r>
    <s v="coda_dataset/8353-Hacking-en-a9d923f9db5fc9d0f43751f32577fa6c535d2ceb015385c86c3a01a72520129d"/>
    <x v="0"/>
    <x v="0"/>
  </r>
  <r>
    <s v="coda_dataset/8241-Hacking-en-d2aa87cec22917c67364ddc86ebd7773e6344dd6854a216478f06320404a2282"/>
    <x v="0"/>
    <x v="0"/>
  </r>
  <r>
    <s v="coda_dataset/9964-Hacking-en-aec39c8670d454d5c976508fddac17fc0f624725d5c34b80caa5cc48db321163"/>
    <x v="0"/>
    <x v="0"/>
  </r>
  <r>
    <s v="coda_dataset/4586-Hacking-en-d8716c703303f6d09b2c116584bf24f4d2c2466f0f47eccd07c3ba5804363603"/>
    <x v="1"/>
    <x v="1"/>
  </r>
  <r>
    <s v="coda_dataset/8445-Hacking-en-4e0b944eb93134daafd5dd41bd34e9300d7e986665ed9f6f4ebdf4724c75a70b"/>
    <x v="0"/>
    <x v="0"/>
  </r>
  <r>
    <s v="coda_dataset/4710-Hacking-en-572414108da9b72b200bb3e05a4be35ab271800aef9c5549d5ab0a3346ccbf0f"/>
    <x v="0"/>
    <x v="0"/>
  </r>
  <r>
    <s v="coda_dataset/8304-Hacking-en-48208dbe911273e917e002b50e7fcffd7a74888f6f5166a08edefcd11d2c6885"/>
    <x v="1"/>
    <x v="1"/>
  </r>
  <r>
    <s v="coda_dataset/8416-Hacking-en-3abdb594871fdf658fdbab720f944b68e51901c9ed60bcd8842d70dbd6596607"/>
    <x v="0"/>
    <x v="0"/>
  </r>
  <r>
    <s v="coda_dataset/8250-Hacking-en-6710969c7d7bb98e6e07e4b7336b6f7f247dfd33bc5ad6dfd83f53f9ac952545"/>
    <x v="0"/>
    <x v="0"/>
  </r>
  <r>
    <s v="coda_dataset/2817-Hacking-en-7e61147eee6f43bf54dae5e7882ce6d1cadd05c59703c91dcaecb19f2f2f40f4"/>
    <x v="1"/>
    <x v="1"/>
  </r>
  <r>
    <s v="coda_dataset/1148-Hacking-en-3df41636819465f691d72bc2e119b2767fdc3a07f97d07e0fa9a5dbb780882c3"/>
    <x v="1"/>
    <x v="1"/>
  </r>
  <r>
    <s v="coda_dataset/9935-Hacking-en-5cb508a2939e01043708ee3d79653483de140f316a91b4aaf86198e75fa5ef52"/>
    <x v="0"/>
    <x v="0"/>
  </r>
  <r>
    <s v="coda_dataset/606-Hacking-es-44ee4a407f570de4b668221367b2ba13ac41c057e1704590255835d698a83429"/>
    <x v="0"/>
    <x v="0"/>
  </r>
  <r>
    <s v="coda_dataset/8221-Hacking-en-58a2aee108d510bfea44f98528cf0fe50fb35d333807f62e4955aab5493328c6"/>
    <x v="1"/>
    <x v="1"/>
  </r>
  <r>
    <s v="coda_dataset/8413-Hacking-en-ea3c29e094997dbfe51a03ff9388dd24e7f417c22837a939f503367065dbb542"/>
    <x v="0"/>
    <x v="0"/>
  </r>
  <r>
    <s v="coda_dataset/8206-Hacking-en-f59a8e5141d4d6983b5b90103d4db02100f15dad6dc785c1783e37329d75fdc5"/>
    <x v="1"/>
    <x v="2"/>
  </r>
  <r>
    <s v="coda_dataset/8491-Hacking-en-4131d6847794a4fdeff050eab5682b65560b807e3518e914ae41b47ed20bf9f6"/>
    <x v="0"/>
    <x v="0"/>
  </r>
  <r>
    <s v="coda_dataset/9960-Hacking-en-e33da4bda83b8a4918f3bbca067c4f2dbf32226b78001dd465e1f562adf2ba19"/>
    <x v="1"/>
    <x v="1"/>
  </r>
  <r>
    <s v="coda_dataset/4617-Hacking-en-41ae7cec09a3c1d6852ad727d6b65a44ad28cd97d86c212f24551cc6cad54000"/>
    <x v="0"/>
    <x v="0"/>
  </r>
  <r>
    <s v="coda_dataset/4559-Hacking-en-765cfdbb45451ddad6ea5b2dea5e0290362eed1feeea216192292a6467d87fc7"/>
    <x v="0"/>
    <x v="0"/>
  </r>
  <r>
    <s v="coda_dataset/8287-Hacking-en-15ad4a8cd3e7a66cc7306126d6e8652f2e34dc3ff65ac9b6f91bd18b10710e2e"/>
    <x v="1"/>
    <x v="1"/>
  </r>
  <r>
    <s v="coda_dataset/4526-Hacking-en-55131af8523cea78a15ba062a0181295cf9403f7f457b11cf477b4835972ed63"/>
    <x v="1"/>
    <x v="1"/>
  </r>
  <r>
    <s v="coda_dataset/8396-Hacking-en-28c6b49676e55393e9500118f321a40b79b237f93f613da7e362b164bf6a1bf5"/>
    <x v="0"/>
    <x v="0"/>
  </r>
  <r>
    <s v="coda_dataset/5185-Hacking-es-80eb4357a12e4f57e52c0dbe77c34f28546ad68af0b4bff9d76a1cfa45b84181"/>
    <x v="1"/>
    <x v="1"/>
  </r>
  <r>
    <s v="coda_dataset/8309-Hacking-en-045897f03516f3dce2c4e007db07825ea73414ace277302240210f9d587c309d"/>
    <x v="1"/>
    <x v="1"/>
  </r>
  <r>
    <s v="coda_dataset/8301-Hacking-en-aeedb9ba3db79325e0befdf231bcf44a4aa6803c8204bfc5c138c44bb052f92d"/>
    <x v="0"/>
    <x v="0"/>
  </r>
  <r>
    <s v="coda_dataset/8488-Hacking-en-828b5d3b0de6ea560d55c1b09d341ec731d586537ce138f2e9523e5a7b3e02d8"/>
    <x v="0"/>
    <x v="0"/>
  </r>
  <r>
    <s v="coda_dataset/8273-Hacking-en-84128d558365a21c5be7c829054f87a68725e280e26e510bbcf3c7481cac99e0"/>
    <x v="1"/>
    <x v="3"/>
  </r>
  <r>
    <s v="coda_dataset/4538-Hacking-en-3175a4073e5c01393581c9b29e8f45dea584e7b07438074a6e9637822cf370a2"/>
    <x v="0"/>
    <x v="0"/>
  </r>
  <r>
    <s v="coda_dataset/8274-Hacking-en-5ef0bf23d49a394d2bbf957d7297f242ab9a530ef810b45af666f013f1af8062"/>
    <x v="0"/>
    <x v="0"/>
  </r>
  <r>
    <s v="coda_dataset/4646-Hacking-en-9433e27a8ccebc27831799350c0cac182f3c54415eb17cab1c1fdd95d4ddc302"/>
    <x v="0"/>
    <x v="0"/>
  </r>
  <r>
    <s v="coda_dataset/8400-Hacking-en-e8fdbc049c911f825096664a0e4f04c3ac75e9e638e829a2dc0880ef819f1fe2"/>
    <x v="0"/>
    <x v="0"/>
  </r>
  <r>
    <s v="coda_dataset/4672-Hacking-en-921c3a21061c6e6663c5d4f48e2f430ba84514077477436d3e1d8aee2f2987e0"/>
    <x v="0"/>
    <x v="0"/>
  </r>
  <r>
    <s v="coda_dataset/9957-Hacking-en-271eae7b7c188b5dd5fc644a40eadd5d4c68f22a4cd03dfd13b3406a17d6fdc7"/>
    <x v="0"/>
    <x v="0"/>
  </r>
  <r>
    <s v="coda_dataset/4620-Hacking-en-bf4d55db053174856d6c71b193356a43e1bd7269706d6a57b394b8a994e82492"/>
    <x v="0"/>
    <x v="0"/>
  </r>
  <r>
    <s v="coda_dataset/4621-Hacking-en-e3e5ff31956c7176f156661262cf26a5d5ef16874d241db192e670cb96127deb"/>
    <x v="1"/>
    <x v="2"/>
  </r>
  <r>
    <s v="coda_dataset/784-Hacking-en-fca1a8fb00dbfe4e01b79cf487aaffaf3a9ba5e7c4cd11e937a53af72b97244f"/>
    <x v="0"/>
    <x v="0"/>
  </r>
  <r>
    <s v="coda_dataset/8372-Hacking-en-34cbdcb5dcb85e889fba122c30a7cc6a47a8a8845f05379b693d376d2fcd043c"/>
    <x v="1"/>
    <x v="1"/>
  </r>
  <r>
    <s v="coda_dataset/8506-Hacking-en-f4a0d01956929da49369e8daa87dc75bd95529d88aa050d2395e4ba750714e7c"/>
    <x v="1"/>
    <x v="1"/>
  </r>
  <r>
    <s v="coda_dataset/9948-Hacking-en-4993a361cf9364d3879eadc1e665b4c039024f2e82816e9d97dad9630d9015ec"/>
    <x v="1"/>
    <x v="2"/>
  </r>
  <r>
    <s v="coda_dataset/1645-Hacking-en-4106780af132a9f64fb1f8753627580dddf197cfa1a039c5916ecf6da1de447e"/>
    <x v="0"/>
    <x v="0"/>
  </r>
  <r>
    <s v="coda_dataset/4532-Hacking-en-b6bc6bb332ff974e85c1fa70ac4668c3202df228d424bf7d5cbdd57e25b64b41"/>
    <x v="1"/>
    <x v="1"/>
  </r>
  <r>
    <s v="coda_dataset/8421-Hacking-en-2e18c468c437cfeec322aa87c1709470c46dff9dec08a6a238376b5ad371481f"/>
    <x v="0"/>
    <x v="0"/>
  </r>
  <r>
    <s v="coda_dataset/579-Hacking-en-78f29419ad90e6b3ccb6563304c4182dacb75b05896ef02ba48a53ad69c4f34d"/>
    <x v="0"/>
    <x v="0"/>
  </r>
  <r>
    <s v="coda_dataset/4666-Hacking-en-a9b403bc274bca5117f2b0bcb705736e90d21e46c66b7cbd708b296c14a20b61"/>
    <x v="0"/>
    <x v="0"/>
  </r>
  <r>
    <s v="coda_dataset/8323-Hacking-en-84273a100ca35e55586446b9a1bebb9f069d9ab734b726a83da3edb5081c3c17"/>
    <x v="1"/>
    <x v="1"/>
  </r>
  <r>
    <s v="coda_dataset/9950-Hacking-en-bfadefc021948921425adf50f6f1741fa5e44ad999ad7d83b60b5d194cc91807"/>
    <x v="1"/>
    <x v="3"/>
  </r>
  <r>
    <s v="coda_dataset/8474-Hacking-en-83c58173473dbca77eb5ab60937eaca36a2981ec9a9a0d2cfd4412951f49a73d"/>
    <x v="0"/>
    <x v="0"/>
  </r>
  <r>
    <s v="coda_dataset/8407-Hacking-en-7cc595bde583c8abc88bed48772e5683ff7d711c55d2c66c318fbe903283baf5"/>
    <x v="0"/>
    <x v="0"/>
  </r>
  <r>
    <s v="coda_dataset/9981-Hacking-en-4220a7a8540e8dc7123f10afab720111a589838758f5b925a54cb440c0db427d"/>
    <x v="0"/>
    <x v="0"/>
  </r>
  <r>
    <s v="coda_dataset/4654-Hacking-en-2a27ef5af49deaef89340541bedce39f1b377cf5c586aa4c1f3766fa7d7ef39d"/>
    <x v="0"/>
    <x v="0"/>
  </r>
  <r>
    <s v="coda_dataset/4649-Hacking-en-38f302e5521fbbe8e1eab238192537efe8f95fb16dd3afc8a538faae1bc61c7f"/>
    <x v="1"/>
    <x v="1"/>
  </r>
  <r>
    <s v="coda_dataset/8435-Hacking-en-d0561d8c06107fa1d9df53c8564251551f886aba31c620b4ae808414e81448a6"/>
    <x v="0"/>
    <x v="0"/>
  </r>
  <r>
    <s v="coda_dataset/8460-Hacking-en-a97bb7bf289901ce1db3cc27e23f04e56857cb25975d303cb0e468831b5bac99"/>
    <x v="0"/>
    <x v="0"/>
  </r>
  <r>
    <s v="coda_dataset/8219-Hacking-en-6fd78a6a1d25f65020d8fedd5e9f772963092d25cfebcc3aaa9f6305f1c6bfc4"/>
    <x v="1"/>
    <x v="1"/>
  </r>
  <r>
    <s v="coda_dataset/8332-Hacking-en-a3ba9c55258981952e405044183f8c226636286dce57cf9e54f94d32a0105c84"/>
    <x v="1"/>
    <x v="2"/>
  </r>
  <r>
    <s v="coda_dataset/8475-Hacking-en-28430d32e186be90e9cafcef032ab0adaf2eb3286dc50208057f02bf27f75957"/>
    <x v="0"/>
    <x v="0"/>
  </r>
  <r>
    <s v="coda_dataset/4576-Hacking-en-47541967567586165a163590fc983506e5c139e1031e030e20f3c925e8de986f"/>
    <x v="0"/>
    <x v="0"/>
  </r>
  <r>
    <s v="coda_dataset/1908-Hacking-en-2af04431d0c37dcc48706848442fb6c37b3425563858a7bda19871075b4dd4a6"/>
    <x v="0"/>
    <x v="0"/>
  </r>
  <r>
    <s v="coda_dataset/4545-Hacking-en-34cac2e5afc81035f4bb351f018e8ff469301739091243bc4ab7bc519b6ba5e8"/>
    <x v="0"/>
    <x v="0"/>
  </r>
  <r>
    <s v="coda_dataset/50-Hacking-en-71d03d938509eff92216e54fc5e9b0a1b2f532b14befc49db0d0b65791e586e1"/>
    <x v="0"/>
    <x v="0"/>
  </r>
  <r>
    <s v="coda_dataset/8350-Hacking-en-e4e390625fabf95b3179f64c58b18468467ed00489b8285f03db48177563ff87"/>
    <x v="0"/>
    <x v="0"/>
  </r>
  <r>
    <s v="coda_dataset/8283-Hacking-en-e3f4ee3ac01f8533525748cb47cc1358eee6fbc36492f1fbd03da459d0523408"/>
    <x v="1"/>
    <x v="1"/>
  </r>
  <r>
    <s v="coda_dataset/8530-Hacking-en-2dcc0ceb22f8e246075b8bb5ec2bd50d3f57a131ef2c4797be2050b238bb8a78"/>
    <x v="0"/>
    <x v="0"/>
  </r>
  <r>
    <s v="coda_dataset/8401-Hacking-en-0365af921cfe11d9439b0d536695eff212fce4cb01ef0ada2f10c0f9b361d397"/>
    <x v="0"/>
    <x v="0"/>
  </r>
  <r>
    <s v="coda_dataset/8449-Hacking-en-c72eb93fea837551660c77fb9ba443bb3d509424834e2c4aa1643062521bbcc5"/>
    <x v="0"/>
    <x v="0"/>
  </r>
  <r>
    <s v="coda_dataset/46-Hacking-en-ee1c1beb7177b05775239021610af77fe4a8c6e8e82f5737c29559180f1db531"/>
    <x v="0"/>
    <x v="0"/>
  </r>
  <r>
    <s v="coda_dataset/9965-Hacking-en-48db0ff8f4edfdcde4c0a8eed3ebe0277a4e1cb74932e89b840f97b5838ea433"/>
    <x v="1"/>
    <x v="2"/>
  </r>
  <r>
    <s v="coda_dataset/8477-Hacking-en-e9bf90ef8f9d6b0b770f1c9be3535a1607a88217e5a778495343b558d29c48e0"/>
    <x v="0"/>
    <x v="0"/>
  </r>
  <r>
    <s v="coda_dataset/8376-Hacking-en-4f2706456d2cfba5f46ec21b32eb1b983e3cba3c30de9bc880a33584d70d2ff8"/>
    <x v="0"/>
    <x v="0"/>
  </r>
  <r>
    <s v="coda_dataset/48-Hacking-en-4c5ad0d10f62fdf30a089573956bb1d3f36a06e31d45ecdeac43cc5fc560f884"/>
    <x v="0"/>
    <x v="0"/>
  </r>
  <r>
    <s v="coda_dataset/8382-Hacking-en-9f79c15d02bff593078ebaff8321e941d0511109615976b5456593409a18f112"/>
    <x v="1"/>
    <x v="1"/>
  </r>
  <r>
    <s v="coda_dataset/8348-Hacking-en-f935bf5b50be8775a214d76e5215605056503be53bc709fea245ddafc3e49bd8"/>
    <x v="1"/>
    <x v="1"/>
  </r>
  <r>
    <s v="coda_dataset/1775-Hacking-en-98639f456a5cf57be52a380103753642bbe3cdb4b84644fddac3680b4ac89554"/>
    <x v="0"/>
    <x v="0"/>
  </r>
  <r>
    <s v="coda_dataset/8440-Hacking-en-d1ae22ef15b7940469cbe62170c50b682128c9c9854f5a1d08e56eb9c8d92319"/>
    <x v="0"/>
    <x v="0"/>
  </r>
  <r>
    <s v="coda_dataset/8314-Hacking-en-c27fa8028ed7cadba35c307cc5dcff953e8f02acf01681ecd9f893f19aecaf02"/>
    <x v="1"/>
    <x v="1"/>
  </r>
  <r>
    <s v="coda_dataset/8313-Hacking-en-caf2f49735c7063f15e3c212fc3f09609dce5117e718a0cae9d86b54c03030c2"/>
    <x v="0"/>
    <x v="0"/>
  </r>
  <r>
    <s v="coda_dataset/8377-Hacking-en-7806058b3d99cc28b0fc0276f6708acff6daba7d5c92bd273f7fafbb163c0074"/>
    <x v="0"/>
    <x v="0"/>
  </r>
  <r>
    <s v="coda_dataset/4530-Hacking-en-dec44ea8eb749a39ada4aebfe18134e26f4f7059ee0f8d6de07933aeb6fedc24"/>
    <x v="0"/>
    <x v="0"/>
  </r>
  <r>
    <s v="coda_dataset/8228-Hacking-en-ca748b55877aef5082fe57108f9486a8c80ed8f4dbd8c3e5a75974dd7f2ff8ee"/>
    <x v="1"/>
    <x v="1"/>
  </r>
  <r>
    <s v="coda_dataset/4659-Hacking-en-f2777309a5e0e2cd023dd7c4e9e6ed52df842388a64597c9738046526c9c1b07"/>
    <x v="1"/>
    <x v="2"/>
  </r>
  <r>
    <s v="coda_dataset/4589-Hacking-en-8d8649d919a42d7e46e6bd206a46cef8abda80af9d16e86cdc391e3658559876"/>
    <x v="1"/>
    <x v="1"/>
  </r>
  <r>
    <s v="coda_dataset/8490-Hacking-en-1f948419d0de4c08d45eeb1b01e68e9833b4315193a1bdee8b27c340b141aa2f"/>
    <x v="1"/>
    <x v="1"/>
  </r>
  <r>
    <s v="coda_dataset/9949-Hacking-en-f1f8644f7b591d29094a313d5028ceecf727bdec918bb9c445ec33ec9082ceb7"/>
    <x v="0"/>
    <x v="0"/>
  </r>
  <r>
    <s v="coda_dataset/5130-Hacking-en-aff45a9762578cf4f5808376f1dcffc24a106a6f0a8be737343cda4bf6557409"/>
    <x v="0"/>
    <x v="0"/>
  </r>
  <r>
    <s v="coda_dataset/2769-Hacking-en-37c60d9cfdc8099d991b26c7278d386a2fd59bcf0ce3766434a926dac3b7f780"/>
    <x v="1"/>
    <x v="1"/>
  </r>
  <r>
    <s v="coda_dataset/4663-Hacking-en-34cc102771a62ca75aefd05247cc9d2281f832c1e82088b296b9978f4ab6cab6"/>
    <x v="1"/>
    <x v="2"/>
  </r>
  <r>
    <s v="coda_dataset/8214-Hacking-en-341bb49a49494340f3a6c82e0d53c2c5aea5a3bc750b186dc8d509e15ab1e265"/>
    <x v="1"/>
    <x v="1"/>
  </r>
  <r>
    <s v="coda_dataset/8216-Hacking-en-20fcc5466569ec0f49ea2397f65129e0ed8dbccfb75512102fe499a8c619f1ed"/>
    <x v="1"/>
    <x v="1"/>
  </r>
  <r>
    <s v="coda_dataset/8393-Hacking-en-62dbd42057207c9161cace76406512eee241dc4e49c4da32a96d6012318ee9fe"/>
    <x v="0"/>
    <x v="0"/>
  </r>
  <r>
    <s v="coda_dataset/9946-Hacking-en-09f63fb3442c1d4cb68a70da8f7e5e95755719c5f779ac5ca06503cef6e51ca8"/>
    <x v="1"/>
    <x v="1"/>
  </r>
  <r>
    <s v="coda_dataset/4643-Hacking-en-2c08dad744bbb8e1fcb07b00f97a992cb31d49efe93220a83d2f4e9fb7e999b0"/>
    <x v="0"/>
    <x v="0"/>
  </r>
  <r>
    <s v="coda_dataset/8392-Hacking-en-4d86b627ecbe76b711fd5d74822da21db639fb369458efdb527656c5f0f5f23c"/>
    <x v="1"/>
    <x v="1"/>
  </r>
  <r>
    <s v="coda_dataset/8386-Hacking-en-9c3c7aaa30a5464907ebbeb16d60c61b01b147b2d97b69db3b02a1642a244be3"/>
    <x v="1"/>
    <x v="1"/>
  </r>
  <r>
    <s v="coda_dataset/718-Hacking-en-c0d99bd9510440649b2be41b9a936ebb79b19f7c660767c8b1effd03a99ad769"/>
    <x v="0"/>
    <x v="0"/>
  </r>
  <r>
    <s v="coda_dataset/4606-Hacking-en-2c19c86d4120ba16be476285150db7d7d9bb88a18a2252f91e03166476b14dd6"/>
    <x v="0"/>
    <x v="0"/>
  </r>
  <r>
    <s v="coda_dataset/8446-Hacking-en-7564afca7e9947f255275a6fc3f1734a2b30c0dce5c0c1b9c22439c090f6d179"/>
    <x v="0"/>
    <x v="0"/>
  </r>
  <r>
    <s v="coda_dataset/1744-Hacking-en-049eb243bd76a3a209f2dafef485dfbf6c2674348798d4fb3ba8a0a0a4550c61"/>
    <x v="0"/>
    <x v="0"/>
  </r>
  <r>
    <s v="coda_dataset/4587-Hacking-en-2a8abb546fb4b31377f141f7e3c5fc8248b3e0a1641f805bb0153ecb5c6db5c7"/>
    <x v="0"/>
    <x v="0"/>
  </r>
  <r>
    <s v="coda_dataset/4568-Hacking-en-b6c94c68f3e8801801376c3ffeb8d4cb419c8a6df34de3e0d0f1b83b8760b81f"/>
    <x v="0"/>
    <x v="0"/>
  </r>
  <r>
    <s v="coda_dataset/1099-Hacking-en-80057633c1e550f9b9fe9dbe271e05a3b4786a0bca62c9bd143a20f6be4e0a32"/>
    <x v="1"/>
    <x v="1"/>
  </r>
  <r>
    <s v="coda_dataset/4534-Hacking-en-461ba50bac185d022e285f2631e25aa89209bfb30ef2aa79bb1ea1cca8439efc"/>
    <x v="0"/>
    <x v="0"/>
  </r>
  <r>
    <s v="coda_dataset/9967-Hacking-en-6088582ebb136ff56df529dbea25609e922959d2ccdf38d43a7ecc5c89965952"/>
    <x v="0"/>
    <x v="0"/>
  </r>
  <r>
    <s v="coda_dataset/8458-Hacking-en-5efecde2980bdcad4bd7cdeee560c38f55f0f7bed51651249eebc0eb07abe2c4"/>
    <x v="0"/>
    <x v="0"/>
  </r>
  <r>
    <s v="coda_dataset/1734-Hacking-en-21b69733ea05dc6d860ed7e298b9adf8ba9f2f8ab7739297ec7e38f0307cdfdf"/>
    <x v="1"/>
    <x v="1"/>
  </r>
  <r>
    <s v="coda_dataset/479-Hacking-en-484c575d0ec7cac4ca5d1463b5c214af63e14d8674bb1dbfa8c39f45eb1fdd97"/>
    <x v="0"/>
    <x v="0"/>
  </r>
  <r>
    <s v="coda_dataset/4560-Hacking-en-6d7829f34f69f014082ea4c0558634010aaf56c064c006d9ea2b2be62a816913"/>
    <x v="1"/>
    <x v="1"/>
  </r>
  <r>
    <s v="coda_dataset/8285-Hacking-en-f98c3a33dd84a0c2b85af178bffbecdf6558281504abc46eb4668b48c9ebf765"/>
    <x v="0"/>
    <x v="0"/>
  </r>
  <r>
    <s v="coda_dataset/346-Hacking-fr-54952c47d208532a982f3257b19b51236fbeb4efc6999b3f7265931fc87bdc0d"/>
    <x v="0"/>
    <x v="0"/>
  </r>
  <r>
    <s v="coda_dataset/4688-Hacking-en-ddcaa811a3ee191c9331684ad695b99bc8e98f958b2213eb59e306ec9dc91576"/>
    <x v="0"/>
    <x v="0"/>
  </r>
  <r>
    <s v="coda_dataset/8469-Hacking-en-a5f7fead2970d17b5271a9e88acdde76910b309773c6bcca4cc5f3a15c05d5c2"/>
    <x v="0"/>
    <x v="0"/>
  </r>
  <r>
    <s v="coda_dataset/2386-Hacking-en-c72308383c4f67e43ba96da2a10ec9faad9427e5d00a6c54bfaf7162b348274e"/>
    <x v="1"/>
    <x v="1"/>
  </r>
  <r>
    <s v="coda_dataset/8422-Hacking-en-1eadb04fbe40099d9a47ff10453c2fbc77f4f6388cebb879360df168e3204cd9"/>
    <x v="0"/>
    <x v="0"/>
  </r>
  <r>
    <s v="coda_dataset/4674-Hacking-en-9abcda379d171dc59dbf1c31daa4f80a2050f8e1746d04cb3ed627aa3776473b"/>
    <x v="0"/>
    <x v="0"/>
  </r>
  <r>
    <s v="coda_dataset/9942-Hacking-en-afd4c787008b653189766a1c762a3394c571774d26991e89dd80ed5cab1bc598"/>
    <x v="1"/>
    <x v="1"/>
  </r>
  <r>
    <s v="coda_dataset/8526-Hacking-en-86643135d5704520c0a097377557d81d8fd0e11a3e0633a2ce023a3876dcc448"/>
    <x v="0"/>
    <x v="0"/>
  </r>
  <r>
    <s v="coda_dataset/8265-Hacking-en-5c0e24040a4d98783bd4bfa0bf1e6f15667abb9417efa7fb363e57a811cd705b"/>
    <x v="0"/>
    <x v="0"/>
  </r>
  <r>
    <s v="coda_dataset/8230-Hacking-en-7f2bff1e75a2ed804f49fdbf3c630d9e496aafbeb1e160ed7efb2bd201af1feb"/>
    <x v="1"/>
    <x v="1"/>
  </r>
  <r>
    <s v="coda_dataset/4668-Hacking-en-4b8496e5cfbc7b440ffbf3ca2d47f80aa16544f001f15f4cf587711f8aaa2607"/>
    <x v="1"/>
    <x v="1"/>
  </r>
  <r>
    <s v="coda_dataset/4711-Hacking-en-2a2027700a2521d46cc70f833e43533cbbd07af750944ff7233a8cc889111d18"/>
    <x v="1"/>
    <x v="1"/>
  </r>
  <r>
    <s v="coda_dataset/2722-Hacking-en-fa5b0c1584334e405f955f85879356ba021f737e052bfa7f8db7f333f0831614"/>
    <x v="0"/>
    <x v="0"/>
  </r>
  <r>
    <s v="coda_dataset/8367-Hacking-en-c6fe464683844549f205f88e3ecbed6fbfd0557fbcd445b93512cb401fdb2763"/>
    <x v="1"/>
    <x v="1"/>
  </r>
  <r>
    <s v="coda_dataset/9974-Hacking-en-51f9ae5fedf5f2009ea71d38dd7d6e9fda482472edea24af6a50821c8b485534"/>
    <x v="1"/>
    <x v="3"/>
  </r>
  <r>
    <s v="coda_dataset/4673-Hacking-en-b589f139ef0333e9846bc8731651433518634645288a71dd94cd30723d9bea0b"/>
    <x v="0"/>
    <x v="0"/>
  </r>
  <r>
    <s v="coda_dataset/4660-Hacking-en-91fe28658fddf2235cbc4babb0469df8362a0b5564a3acccf8442834413261e0"/>
    <x v="1"/>
    <x v="2"/>
  </r>
  <r>
    <s v="coda_dataset/8308-Hacking-en-b0d25a3ede77ceafecf3d4f698016213f43b814c92e6fa559500112a35b3fda1"/>
    <x v="0"/>
    <x v="0"/>
  </r>
  <r>
    <s v="coda_dataset/8423-Hacking-en-87fdde4d991f4f0294997ae55d375aae714abaf9fe9f940d24d08b449a1cc4ee"/>
    <x v="0"/>
    <x v="0"/>
  </r>
  <r>
    <s v="coda_dataset/8362-Hacking-en-fa1124c1f4dd3c2dfa6e1e3c02bc1ec4c00a195991fc7f91e1f4c68f568584c9"/>
    <x v="1"/>
    <x v="1"/>
  </r>
  <r>
    <s v="coda_dataset/4647-Hacking-en-581d4b5c70457244f9721fc6f4fb065516ce3dff99f4a3978656f4ff24c2439c"/>
    <x v="1"/>
    <x v="2"/>
  </r>
  <r>
    <s v="coda_dataset/3660-Hacking-en-57d02634bba853f8cf7a75474ef16278b74f100474151bd524882efe69810cb3"/>
    <x v="0"/>
    <x v="0"/>
  </r>
  <r>
    <s v="coda_dataset/8307-Hacking-en-d35f9958062d156d669ac75ee77b4d663d3b0fee7cd63b7c4d145ff8d7945a53"/>
    <x v="1"/>
    <x v="2"/>
  </r>
  <r>
    <s v="coda_dataset/1839-Hacking-zh-98097c99cd7b00682c94deeaddb08399d12ad9bd5e506fc411ff30c9d42b65a2"/>
    <x v="0"/>
    <x v="0"/>
  </r>
  <r>
    <s v="coda_dataset/8202-Hacking-en-9968ee5d14e457bee074b8e51451fcdfd7e26bf5e5e61b90ba35f36173347a7e"/>
    <x v="0"/>
    <x v="0"/>
  </r>
  <r>
    <s v="coda_dataset/8293-Hacking-en-aeff4957842373374bd53ec94fbf8d54c4bd01a960f35844281bf43e10d85d95"/>
    <x v="1"/>
    <x v="1"/>
  </r>
  <r>
    <s v="coda_dataset/1711-Hacking-en-fd6c1f95437e5f7b4e417b6f28a227047cdf0d793a08122d2e9b547ebc3f0738"/>
    <x v="0"/>
    <x v="0"/>
  </r>
  <r>
    <s v="coda_dataset/9978-Hacking-en-7401642a7c07fa94f8e0e3fba6e4fbf784735c3e680f2c424d921adb6e32a670"/>
    <x v="0"/>
    <x v="0"/>
  </r>
  <r>
    <s v="coda_dataset/4533-Hacking-en-1a4f4626313d9a551ea872279aa3180ff56cdf7219ca62bba6a21ade799d8fc1"/>
    <x v="0"/>
    <x v="0"/>
  </r>
  <r>
    <s v="coda_dataset/8509-Hacking-en-5de324c2a4a191204d01b34dbb0933e0e29d1daf917bb0c5c5f0e3d73b9b87ad"/>
    <x v="0"/>
    <x v="0"/>
  </r>
  <r>
    <s v="coda_dataset/8196-Hacking-en-290b9103319f28bc2c8130754febe05010fedccc82602a303a04877bb19dbe94"/>
    <x v="1"/>
    <x v="2"/>
  </r>
  <r>
    <s v="coda_dataset/8515-Hacking-en-1a577969a2980000ddcb4a52bacaccae9d56cf53466004d91838acee4718abed"/>
    <x v="0"/>
    <x v="0"/>
  </r>
  <r>
    <s v="coda_dataset/4544-Hacking-en-0cc37de052a786c059a64ba62ae8620ad297d244373eb07941e76d3670525b85"/>
    <x v="0"/>
    <x v="0"/>
  </r>
  <r>
    <s v="coda_dataset/8365-Hacking-en-a73d6cb9d14727355c4965a308735fa7af6409723a0e6adc7dd6c656f528fcec"/>
    <x v="1"/>
    <x v="1"/>
  </r>
  <r>
    <s v="coda_dataset/8456-Hacking-en-561aba499eeb47789a6971c482b8e152d25a608ff4bb8ba18a67e3fb8c3758b8"/>
    <x v="0"/>
    <x v="0"/>
  </r>
  <r>
    <s v="coda_dataset/8374-Hacking-en-a711812833a99b79d827884251825ef258e6ce1f56d02d31f7edbba4f52f74f5"/>
    <x v="1"/>
    <x v="2"/>
  </r>
  <r>
    <s v="coda_dataset/8329-Hacking-en-e3d4bf2fd481acfe2211fa2f714b912899357ef955eba05b11e69194b294b499"/>
    <x v="0"/>
    <x v="0"/>
  </r>
  <r>
    <s v="coda_dataset/8232-Hacking-en-9c45c51380f2c967f8661c59c2008c915985f34d71c9ef7e25251b894fb07c4d"/>
    <x v="0"/>
    <x v="0"/>
  </r>
  <r>
    <s v="coda_dataset/8481-Hacking-en-bae85a05881e888010eb00be06e9626a841d9011906e5dce1069010cbaae8255"/>
    <x v="0"/>
    <x v="0"/>
  </r>
  <r>
    <s v="coda_dataset/8266-Hacking-en-4429232f4d791ba1ad39be3209403ac92b9904a975cfc2add93ba9980dfa7e13"/>
    <x v="1"/>
    <x v="1"/>
  </r>
  <r>
    <s v="coda_dataset/5544-Hacking-en-c7050ce2f533499e9cdb2fed9237a5a4066b2100db8f14147467854122600ba2"/>
    <x v="0"/>
    <x v="0"/>
  </r>
  <r>
    <s v="coda_dataset/2512-Hacking-en-cd530aeeb0ad32d2c7e1f959500e7d32fb02f81ebdf72f5cf4831c414b1837b4"/>
    <x v="0"/>
    <x v="0"/>
  </r>
  <r>
    <s v="coda_dataset/9973-Hacking-en-57fced622370103a8a2da76c9ff54599ef23f1bda9faefd97ef9dc53964d7327"/>
    <x v="0"/>
    <x v="0"/>
  </r>
  <r>
    <s v="coda_dataset/8208-Hacking-en-9c465bf699402a3facbe5243230cb5fa7ecaa2d4c5754e96fc18d1cdcf27ca64"/>
    <x v="0"/>
    <x v="0"/>
  </r>
  <r>
    <s v="coda_dataset/4604-Hacking-en-48d82db45c7fd413129a5f3642b062537644f92553b943e6171b9240afe39114"/>
    <x v="0"/>
    <x v="0"/>
  </r>
  <r>
    <s v="coda_dataset/8343-Hacking-en-620f8175ea5a31fc369ae43a948cb0d90f16109e91700f0da1aff241254acb31"/>
    <x v="1"/>
    <x v="2"/>
  </r>
  <r>
    <s v="coda_dataset/8383-Hacking-en-3ad1fd0051e0d1b47756d489774c811ea395a3b6efbea73a38a2af78255e0ab9"/>
    <x v="0"/>
    <x v="0"/>
  </r>
  <r>
    <s v="coda_dataset/8534-Hacking-en-fddc6b7da85fd6a0a185dc88d60368c6be280d0bcecf36d11512d8bd8216f306"/>
    <x v="1"/>
    <x v="1"/>
  </r>
  <r>
    <s v="coda_dataset/4691-Hacking-en-0c90dbd8c21c70c17ef4911a60ad8f15e35e3face294450849f5568d9bbfea0f"/>
    <x v="1"/>
    <x v="1"/>
  </r>
  <r>
    <s v="coda_dataset/432-Hacking-en-1806ca367e364a2f87363adda381344000afe2194ea24b641854ef493008299e"/>
    <x v="0"/>
    <x v="0"/>
  </r>
  <r>
    <s v="coda_dataset/8302-Hacking-en-2d78756cae6f633a232358907141406fbc0679bf1a4bccc76306b6d7ebf4803b"/>
    <x v="0"/>
    <x v="0"/>
  </r>
  <r>
    <s v="coda_dataset/8341-Hacking-en-04c87d0849888094899ee519f910524893656ba9bc732cfd75b33ce639029291"/>
    <x v="1"/>
    <x v="2"/>
  </r>
  <r>
    <s v="coda_dataset/8467-Hacking-en-3efc3cca4f907a5c780b38dbd76222d1645860fa4c0d6e37348a845f2877366c"/>
    <x v="0"/>
    <x v="0"/>
  </r>
  <r>
    <s v="coda_dataset/9972-Hacking-en-3761e02479d41c91a435f59d75007ff8d85f8fa77d3309490930665179d46407"/>
    <x v="0"/>
    <x v="0"/>
  </r>
  <r>
    <s v="coda_dataset/8258-Hacking-en-9df178b2b7f42bc7f55ebf8689d0afb69883347a762902e634cba296108afb1c"/>
    <x v="0"/>
    <x v="0"/>
  </r>
  <r>
    <s v="coda_dataset/448-Hacking-en-db02eda4e8484e6f374932ff95538504adfe70cd6f27b07d285648fe7da7e6d9"/>
    <x v="0"/>
    <x v="0"/>
  </r>
  <r>
    <s v="coda_dataset/8522-Hacking-en-64ed9d1941d60b20eaf7935f2c8d731092895164a18413b0c904c96a492b773a"/>
    <x v="1"/>
    <x v="3"/>
  </r>
  <r>
    <s v="coda_dataset/5449-Hacking-en-45583154708948020ece7d3e02df5a50bf0cede2db922166a62f2f62f50791b6"/>
    <x v="1"/>
    <x v="2"/>
  </r>
  <r>
    <s v="coda_dataset/4634-Hacking-en-e6c7df8196490def83032217d7187ffe1b4b80a07070e8731bb80eba2f8f48c5"/>
    <x v="0"/>
    <x v="0"/>
  </r>
  <r>
    <s v="coda_dataset/1825-Hacking-en-85ae717d1a7e0571cc3be7f7835a0911f7ca854d1f28cffe45ada88b327d0472"/>
    <x v="1"/>
    <x v="1"/>
  </r>
  <r>
    <s v="coda_dataset/9955-Hacking-en-19a55d15c12a4261b8542e59207aa4a989763efc6026163300995acb4b5f764c"/>
    <x v="0"/>
    <x v="0"/>
  </r>
  <r>
    <s v="coda_dataset/8486-Hacking-en-7815c4a159fba8731cf624f28cbf78315fced1835fdfe5b4e59a61691ccbbe7d"/>
    <x v="0"/>
    <x v="0"/>
  </r>
  <r>
    <s v="coda_dataset/4665-Hacking-en-10c0773f5b7b589104ff4ee21a6cdb698f830d143b358f1f7441104749034cda"/>
    <x v="1"/>
    <x v="1"/>
  </r>
  <r>
    <s v="coda_dataset/8211-Hacking-en-482c5abac6726832db48112ba39b0f4eb10389e894647cf075c84821cf6d3e1d"/>
    <x v="0"/>
    <x v="0"/>
  </r>
  <r>
    <s v="coda_dataset/8484-Hacking-en-f3ff12bc0a6bf35a2b1e2ef2d78d59d642d4149408083895c50521f4eabdf271"/>
    <x v="1"/>
    <x v="2"/>
  </r>
  <r>
    <s v="coda_dataset/8294-Hacking-en-42b3af85c1a5da1405e78a457f8a7bba12593cf24635341232d6c960b62942e7"/>
    <x v="1"/>
    <x v="1"/>
  </r>
  <r>
    <s v="coda_dataset/8339-Hacking-en-b4cd237a64bad5a84780b6a6468e71a61869a4914abcdfeb855923bf4121587e"/>
    <x v="1"/>
    <x v="2"/>
  </r>
  <r>
    <s v="coda_dataset/9953-Hacking-en-b2acf8b703c095b5c629f4b255f2d0d1fcbdb485cea034c00380e6fda608aac9"/>
    <x v="1"/>
    <x v="1"/>
  </r>
  <r>
    <s v="coda_dataset/8222-Hacking-en-e25d35dbf74732603f5b9e308433a04c10a493d9248b57cac379fb9033be2fe6"/>
    <x v="1"/>
    <x v="1"/>
  </r>
  <r>
    <s v="coda_dataset/4594-Hacking-en-212217b554b4d1da68facb1425e6404ed4ec161f03968568904d591157ff8321"/>
    <x v="0"/>
    <x v="0"/>
  </r>
  <r>
    <s v="coda_dataset/8330-Hacking-en-4dcd3876f16f064d1cbe4829d7b2ce7e7207944a2990a736e997acf9a82654a7"/>
    <x v="1"/>
    <x v="1"/>
  </r>
  <r>
    <s v="coda_dataset/8260-Hacking-en-5d6679a04071309da31d5214fb9e938ad3902c2f0ba8432e0f0f0292b08af5a9"/>
    <x v="1"/>
    <x v="1"/>
  </r>
  <r>
    <s v="coda_dataset/8370-Hacking-en-abc47f8ace78650f423c483be15d772973ed3ffbb08eb30d76184143aab28161"/>
    <x v="0"/>
    <x v="0"/>
  </r>
  <r>
    <s v="coda_dataset/8450-Hacking-en-07c553bf5d6301d052c0148ae2859851de9c4eb7e3684d067a550d62e1e4e2eb"/>
    <x v="0"/>
    <x v="0"/>
  </r>
  <r>
    <s v="coda_dataset/2678-Hacking-en-af8a1ae4ce21e8db8339e8d1167f1177cc71208ca82d868783f38f99c05eb3bb"/>
    <x v="0"/>
    <x v="0"/>
  </r>
  <r>
    <s v="coda_dataset/1309-Hacking-en-be3df8529c652b4611af13d4ea474acf665959137214caac3cd5a17089eed2a2"/>
    <x v="0"/>
    <x v="0"/>
  </r>
  <r>
    <s v="coda_dataset/4626-Hacking-en-92d3c7279bd465579483bda94b0edde443579429347d73a6ada7c91628d5340c"/>
    <x v="1"/>
    <x v="1"/>
  </r>
  <r>
    <s v="coda_dataset/4585-Hacking-en-ca55b9db75d8ce4f357049177040d33933bf11987bc2d204d20001e1f09ba2dd"/>
    <x v="0"/>
    <x v="0"/>
  </r>
  <r>
    <s v="coda_dataset/4531-Hacking-en-75e055973631dfb6abdb5916adfc1d9a1e59845adc23abf9af4747f665f6921a"/>
    <x v="0"/>
    <x v="0"/>
  </r>
  <r>
    <s v="coda_dataset/4695-Hacking-it-f8f6b8c1334b2303e4a6e564dc20b5477214251ad65e9de223d2a8bd6e6899fd"/>
    <x v="0"/>
    <x v="0"/>
  </r>
  <r>
    <s v="coda_dataset/5041-Hacking-en-b09a4fb8bc8a7bd693b96da805b22b60a7eccdc5e4085bbd7dcb36be97f7788f"/>
    <x v="0"/>
    <x v="0"/>
  </r>
  <r>
    <s v="coda_dataset/4614-Hacking-en-a60ec74a77772d7160ca244abbf2f233bbcf4b78f34a20001661ee20c48ba89e"/>
    <x v="1"/>
    <x v="1"/>
  </r>
  <r>
    <s v="coda_dataset/8324-Hacking-en-a32f1874e312f46e86cb0ab772fd9a02086e59b91442f0f18cae747076df4e9e"/>
    <x v="1"/>
    <x v="1"/>
  </r>
  <r>
    <s v="coda_dataset/4535-Hacking-en-e9615493ff5c62eeab9c3ba0bfabc441054d4601fda0db9e497ba0670c5eb779"/>
    <x v="1"/>
    <x v="1"/>
  </r>
  <r>
    <s v="coda_dataset/8470-Hacking-en-61589f8951cc6b9a6733765ae25855ea6a5f3b7c775f63135231dcaa45daa2a3"/>
    <x v="0"/>
    <x v="0"/>
  </r>
  <r>
    <s v="coda_dataset/8472-Hacking-en-bd66faf6a8b1b6532bd3d3a666d1cf16e9fca07cf7e6ebe1e4cd9926f2555214"/>
    <x v="0"/>
    <x v="0"/>
  </r>
  <r>
    <s v="coda_dataset/4713-Hacking-en-bb362d56dd44f8eec1f64af17d2b02795f550b97d862dc5b5c93f190dfb89d17"/>
    <x v="0"/>
    <x v="0"/>
  </r>
  <r>
    <s v="coda_dataset/4553-Hacking-en-4ea910d9fb59b1c217dab3a0ed72451156d60ff7fe144927d905090c686e2882"/>
    <x v="1"/>
    <x v="1"/>
  </r>
  <r>
    <s v="coda_dataset/4700-Hacking-en-3b57316b5e80733cb47d499cf9cd59d3b4d2526bdeab8c6484fd1d4f8976ca09"/>
    <x v="0"/>
    <x v="0"/>
  </r>
  <r>
    <s v="coda_dataset/8318-Hacking-en-222747a5df6deda127b479580e34a2218cd3ec3414d95238475845d0013c07e8"/>
    <x v="1"/>
    <x v="1"/>
  </r>
  <r>
    <s v="coda_dataset/4556-Hacking-en-523469195f4426e66604741f555beb5787ec966954a4b5966083a5cb64876b92"/>
    <x v="0"/>
    <x v="0"/>
  </r>
  <r>
    <s v="coda_dataset/4725-Hacking-en-12dd539f9067da3d44e94d1c2db86eb8c25533ef4dd1cd74601510cfc4756ca2"/>
    <x v="1"/>
    <x v="1"/>
  </r>
  <r>
    <s v="coda_dataset/5112-Hacking-en-d2b1a947da3549ca81d6e9b2697226640eb8ca2b2c5346e9dfdcbf6b0319bcb5"/>
    <x v="0"/>
    <x v="0"/>
  </r>
  <r>
    <s v="coda_dataset/28-Hacking-en-20d2d10f789f53b1d56a0f7e2d8131cd17926867eefd69af60754ffeec3ca18d"/>
    <x v="1"/>
    <x v="1"/>
  </r>
  <r>
    <s v="coda_dataset/8224-Hacking-en-da4b865c111409fd6bde635d8744328b839951cf43f8a1fb723f83a936b67ade"/>
    <x v="0"/>
    <x v="0"/>
  </r>
  <r>
    <s v="coda_dataset/4624-Hacking-en-e40269803a01bba93c86850d0c7762bf749a40e564c0540b9bf39c10cecd6866"/>
    <x v="1"/>
    <x v="1"/>
  </r>
  <r>
    <s v="coda_dataset/8267-Hacking-en-c666d5b78280145c6a0278983a599d77bbac493cba2dece74b190fb265907dd8"/>
    <x v="0"/>
    <x v="0"/>
  </r>
  <r>
    <s v="coda_dataset/4721-Hacking-pt-c6ddd992c76046bc9daff4b8bc979903bf22384d7c22bfce10b9454def025d3d"/>
    <x v="1"/>
    <x v="1"/>
  </r>
  <r>
    <s v="coda_dataset/8331-Hacking-en-cf1185f5084a4c220d3c61982bfdaba3fca68c624c4754745f85247f13368a10"/>
    <x v="0"/>
    <x v="0"/>
  </r>
  <r>
    <s v="coda_dataset/8510-Hacking-en-c8bc602ef482b12de87d5e5a6ddb680b04bb98afbf5f357a7e40fd465597683b"/>
    <x v="1"/>
    <x v="1"/>
  </r>
  <r>
    <s v="coda_dataset/8459-Hacking-en-7566246dbd98d5c48b2b0c4ce445bbd47e4315444857ccb13dbb66a2a6239b35"/>
    <x v="0"/>
    <x v="0"/>
  </r>
  <r>
    <s v="coda_dataset/4705-Hacking-en-0ce3dcfa854483d1107bd45a5e4373ea6854b5af1a328415c0c41fdfc2d818f1"/>
    <x v="0"/>
    <x v="0"/>
  </r>
  <r>
    <s v="coda_dataset/8425-Hacking-en-a84c3205650b237c52a01d6d89a03330569e426729ef1446af5b000abbf7ce37"/>
    <x v="0"/>
    <x v="0"/>
  </r>
  <r>
    <s v="coda_dataset/4583-Hacking-en-abf265bffd83e4082bbc0fe80324b7aab591a5b87f0df174618044b3405dba3d"/>
    <x v="0"/>
    <x v="0"/>
  </r>
  <r>
    <s v="coda_dataset/8200-Hacking-en-6cdfbf63f04e2ea5c366ac8aa0bb4c6e347b5a6435a14bc492606a9ac935733a"/>
    <x v="1"/>
    <x v="1"/>
  </r>
  <r>
    <s v="coda_dataset/4636-Hacking-en-e77b297150b7025009f1001392d2e5902aecb7fb818351054214760869a5b70e"/>
    <x v="0"/>
    <x v="0"/>
  </r>
  <r>
    <s v="coda_dataset/9933-Hacking-en-6f75184a61a3d2e7f113045406682ec3ac97f436a1289718a87f111d54b48fee"/>
    <x v="1"/>
    <x v="1"/>
  </r>
  <r>
    <s v="coda_dataset/8298-Hacking-en-92b617255981d197008ed77de94d52a220297bf069e05eb78ecc77034a23d611"/>
    <x v="1"/>
    <x v="1"/>
  </r>
  <r>
    <s v="coda_dataset/1392-Hacking-en-9822a70e7913b0c1de191fc3ecd74a3d9a1048233177aeb670939de139f5fe31"/>
    <x v="0"/>
    <x v="0"/>
  </r>
  <r>
    <s v="coda_dataset/8237-Hacking-en-2ddf03253d0d88cae9ea8cd245a2e29bcf625a19cac633f59c72f09aeaa0a8ce"/>
    <x v="1"/>
    <x v="1"/>
  </r>
  <r>
    <s v="coda_dataset/8528-Hacking-en-b60fdc878354376ad9f7939b5942ba295f4eeb04603559d4086a291c0b56988c"/>
    <x v="0"/>
    <x v="0"/>
  </r>
  <r>
    <s v="coda_dataset/4567-Hacking-en-1cc87258e47c0a481153b8a33ee238dcc4551302c84eace69e72b62ec1d7b713"/>
    <x v="1"/>
    <x v="1"/>
  </r>
  <r>
    <s v="coda_dataset/9982-Hacking-en-415fa145e2b8a9739dfc566eb21d731e5be9ee4b1c80c2c5d971c13e297bac44"/>
    <x v="1"/>
    <x v="1"/>
  </r>
  <r>
    <s v="coda_dataset/8321-Hacking-en-561aa22c1c686818b95d6451b0885448b3010d617a53d8ad3c34834105da49e7"/>
    <x v="1"/>
    <x v="1"/>
  </r>
  <r>
    <s v="coda_dataset/9937-Hacking-en-a39e1b2d0ccd304f9778f9d3b858deffd2708cfa8346d307171dc4d3c5fd62d5"/>
    <x v="0"/>
    <x v="0"/>
  </r>
  <r>
    <s v="coda_dataset/8345-Hacking-en-8c4d2900fd599ef40621617b218a09f3bd68d83e7fbc5405f04bb29eb32a8b64"/>
    <x v="1"/>
    <x v="1"/>
  </r>
  <r>
    <s v="coda_dataset/1709-Hacking-en-8b857e354d62a21001f0d0b682a3d51073a4fcf44d00bad73cf029ac2f11cf7a"/>
    <x v="0"/>
    <x v="0"/>
  </r>
  <r>
    <s v="coda_dataset/4675-Hacking-en-29ea8fb6364a29574f092e6870cc779639917de4b10ac3312a5095f10fbd20fb"/>
    <x v="1"/>
    <x v="1"/>
  </r>
  <r>
    <s v="coda_dataset/4726-Hacking-en-ca5b0c208c1ccedd997f87fe4e6e6f3cd903700d18f0e457896a8e17c6a5ceb7"/>
    <x v="0"/>
    <x v="0"/>
  </r>
  <r>
    <s v="coda_dataset/8231-Hacking-en-78cda6d6d4ecbacd563f816be605684e336b940d75ebc32a7c9a21a6f245d4c5"/>
    <x v="0"/>
    <x v="0"/>
  </r>
  <r>
    <s v="coda_dataset/8453-Hacking-en-a16a6f02ac0835e4ba966229e3c95e8ae9d05c13c94e7a8865663d743b51659f"/>
    <x v="0"/>
    <x v="0"/>
  </r>
  <r>
    <s v="coda_dataset/8204-Hacking-en-c1403a32f0591a01c09c2b60345047306edbcfd7d5484b76b9eae7e13caec589"/>
    <x v="1"/>
    <x v="2"/>
  </r>
  <r>
    <s v="coda_dataset/4542-Hacking-en-46b0c2e2faf4b41451bdae775042652841f43d465b3ab7a6e3e1ac1a03b00ea0"/>
    <x v="0"/>
    <x v="0"/>
  </r>
  <r>
    <s v="coda_dataset/8451-Hacking-en-2902cbae4ed9317d4c9d7274b642f2d74e5d74ee77896354e3fc18e18def5be7"/>
    <x v="0"/>
    <x v="0"/>
  </r>
  <r>
    <s v="coda_dataset/8315-Hacking-en-a2f04fb1399857ba329b0f519300c6da5fb952adf0d0e4cdf50d1575d4ffc9cd"/>
    <x v="0"/>
    <x v="0"/>
  </r>
  <r>
    <s v="coda_dataset/4565-Hacking-en-b882313bdfd138c9dd1b323101e20f685bd050ed1894f31ceddfbf501d88e399"/>
    <x v="0"/>
    <x v="0"/>
  </r>
  <r>
    <s v="coda_dataset/8263-Hacking-en-f2aca7805b21aaff3549dac8805284e10a40090747084cb2dc4effa6e224b285"/>
    <x v="1"/>
    <x v="1"/>
  </r>
  <r>
    <s v="coda_dataset/397-Hacking-en-22e299e3cc853e9b7758da05c47080c1d7396ca8527ad15df932e3cffed9b14f"/>
    <x v="1"/>
    <x v="1"/>
  </r>
  <r>
    <s v="coda_dataset/8255-Hacking-en-174212cb26d5d7986bc1b0052bd8b05dcffadfebb42cafb9af1dd3c0110d4e59"/>
    <x v="1"/>
    <x v="1"/>
  </r>
  <r>
    <s v="coda_dataset/8414-Hacking-en-595d5fc050737e559c0340bd0faaeb31187029cd1204f3c5f3daf8697be1784b"/>
    <x v="0"/>
    <x v="0"/>
  </r>
  <r>
    <s v="coda_dataset/8487-Hacking-en-5cf5a3fe193bf333779e55e02019bf0923a948d4bd7872562d270befc305e3d9"/>
    <x v="0"/>
    <x v="0"/>
  </r>
  <r>
    <s v="coda_dataset/8223-Hacking-en-a29f6dbd337803692ecdd4504993695b5e9ecbb447d773775a2ccb6a7198cf41"/>
    <x v="0"/>
    <x v="0"/>
  </r>
  <r>
    <s v="coda_dataset/4543-Hacking-en-c315be7d9a9bceea4e1001d73cf0985ef18c96763253874b59c0c07f4185578a"/>
    <x v="1"/>
    <x v="1"/>
  </r>
  <r>
    <s v="coda_dataset/8394-Hacking-en-7918a464b4962bc5e46fe7265e4adf76ec47d5158ac6b1656c641b295bf341ce"/>
    <x v="0"/>
    <x v="0"/>
  </r>
  <r>
    <s v="coda_dataset/5608-Hacking-en-1b3c69cbdaa3351b94ae1495f41cefec7e68563b377bd7b4050558369b8ac35e"/>
    <x v="0"/>
    <x v="0"/>
  </r>
  <r>
    <s v="coda_dataset/8387-Hacking-en-277ee42c2ca024b54b047a9792be6fafc550f1b3dd06a2f8f0e69f9a4eef2288"/>
    <x v="1"/>
    <x v="2"/>
  </r>
  <r>
    <s v="coda_dataset/9970-Hacking-en-fcf90e4973ebcd3bd2320fca7f4b836fa184f863ca159db950e20e25e4cbd95f"/>
    <x v="0"/>
    <x v="0"/>
  </r>
  <r>
    <s v="coda_dataset/5289-Hacking-en-21c188f2f9e207f9a7049f9e5e4bb3c959a45cc2cdba6a3f6b2040cef79f0468"/>
    <x v="0"/>
    <x v="0"/>
  </r>
  <r>
    <s v="coda_dataset/4702-Hacking-en-d60934553895d088b66c642c8ff472c84012e0dfe791cf563f99ebc315cb8a71"/>
    <x v="1"/>
    <x v="2"/>
  </r>
  <r>
    <s v="coda_dataset/4602-Hacking-en-327d5d06fec554452cab705cb7b18af7c15af6aaf8d9b91a4d6693ac90d78d47"/>
    <x v="0"/>
    <x v="0"/>
  </r>
  <r>
    <s v="coda_dataset/278-Hacking-en-c0205b0b14ae65f68c7b525e521b9fb2a0b569a0c7cb10be649621a319fc4332"/>
    <x v="0"/>
    <x v="0"/>
  </r>
  <r>
    <s v="coda_dataset/8233-Hacking-en-e9b6b7d1340b2824941ee18bf9ee22ad008dc6e09d8f752a6ea18f9c3c60b816"/>
    <x v="1"/>
    <x v="1"/>
  </r>
  <r>
    <s v="coda_dataset/8517-Hacking-en-ea6763ba8d2f3b7ecea7a11622cbadd3700c95c0ae23be776ea7208f3b9d426e"/>
    <x v="0"/>
    <x v="0"/>
  </r>
  <r>
    <s v="coda_dataset/8338-Hacking-en-9b00db306bb0fe98098dc247666c2396c246a7add60f82890a3fa8299ddd49f6"/>
    <x v="1"/>
    <x v="2"/>
  </r>
  <r>
    <s v="coda_dataset/4537-Hacking-en-5c38293e0baa2b1ca02472f4e6d560310884becc7ca2985d2007f3bd5977e16f"/>
    <x v="0"/>
    <x v="0"/>
  </r>
  <r>
    <s v="coda_dataset/8262-Hacking-en-8e8a1b2dfa258da4ac6d2c0c50a10f2137105ad86c6e09ae25de9cb4f6e45d42"/>
    <x v="0"/>
    <x v="0"/>
  </r>
  <r>
    <s v="coda_dataset/4677-Hacking-en-a26703d967e36dffb6e5755577919057535b2c9abf8d2324c3d602de02101655"/>
    <x v="0"/>
    <x v="0"/>
  </r>
  <r>
    <s v="coda_dataset/4862-Hacking-en-6ea5074f77cfc852a042ae0583e8ab156419c65e886f1b0ba5cb660c667d9371"/>
    <x v="1"/>
    <x v="3"/>
  </r>
  <r>
    <s v="coda_dataset/8275-Hacking-en-80bbad79f4e4732a265d4fa42080dcde388898619ada217361e4befa6a74b719"/>
    <x v="0"/>
    <x v="0"/>
  </r>
  <r>
    <s v="coda_dataset/5114-Hacking-en-6a7c679fbb29fbc58a92bd3575dd699ab85aba97141392fb57d64a50f5b12770"/>
    <x v="1"/>
    <x v="1"/>
  </r>
  <r>
    <s v="coda_dataset/8482-Hacking-en-e18a71fa59e557ebdb85da4506ac21d4c5862764ce5b3b2f6bcb945d2327467a"/>
    <x v="0"/>
    <x v="0"/>
  </r>
  <r>
    <s v="coda_dataset/8297-Hacking-en-cbce6c5fa8522ccc93ecfdb6324738b7a035d7e3516c36eeb6a4fcb2bc0f4cc8"/>
    <x v="1"/>
    <x v="1"/>
  </r>
  <r>
    <s v="coda_dataset/4578-Hacking-en-5398f02f1cc7448555f6f90927a8182caeacbd6ac5e84c6b2f5f6d5f66dbadb0"/>
    <x v="1"/>
    <x v="1"/>
  </r>
  <r>
    <s v="coda_dataset/947-Hacking-en-dee072beec3add14896f51b8454f0bbb5bb4141b3febf87e239940a1b0b19bb7"/>
    <x v="0"/>
    <x v="0"/>
  </r>
  <r>
    <s v="coda_dataset/669-Hacking-en-243f98e6bc187c1d83231c6ad99940fbe41f22c2420996b975d90881a8791474"/>
    <x v="0"/>
    <x v="0"/>
  </r>
  <r>
    <s v="coda_dataset/2416-Hacking-en-cb89345d4c07897e4383b4fb72a7917161a5a05db31a1c306f505bc4f71cbc49"/>
    <x v="0"/>
    <x v="0"/>
  </r>
  <r>
    <s v="coda_dataset/8398-Hacking-en-979dc5798ae0f06500468b66485cec9e23821feb65821c82b49ae757dae5c527"/>
    <x v="0"/>
    <x v="0"/>
  </r>
  <r>
    <s v="coda_dataset/617-Hacking-en-99e2c847f336b5f45102e803d2d591f03c9595efdc66b983bf977546f9f2d83d"/>
    <x v="0"/>
    <x v="0"/>
  </r>
  <r>
    <s v="coda_dataset/8424-Hacking-en-b80a94665899bae72f5f22fa74b25086834caace1e0ca9fc2d162c529861d37d"/>
    <x v="0"/>
    <x v="0"/>
  </r>
  <r>
    <s v="coda_dataset/4612-Hacking-en-4dc5f009b58f15deca7738d1ab868e942afb652cc46bb6829ed72dcb7e6fcf09"/>
    <x v="1"/>
    <x v="1"/>
  </r>
  <r>
    <s v="coda_dataset/8427-Hacking-en-2df5b00bc8a4ce18f6201e25ab7e6b5a79e45e125552fb5735d7a28989626a93"/>
    <x v="0"/>
    <x v="0"/>
  </r>
  <r>
    <s v="coda_dataset/4609-Hacking-en-bf91452a369258e70a3e8c07212094e89bb7fc0d43cb1434a71f38b3d4183892"/>
    <x v="0"/>
    <x v="0"/>
  </r>
  <r>
    <s v="coda_dataset/4623-Hacking-en-317752580c192df2f637b71eddb20c611b39d90c93d480b0f71bdf1ee126d7f0"/>
    <x v="1"/>
    <x v="1"/>
  </r>
  <r>
    <s v="coda_dataset/8235-Hacking-en-ef27fc787988379d064828d3ba514a88f43100997b1e87631dedcea2f8d83264"/>
    <x v="0"/>
    <x v="0"/>
  </r>
  <r>
    <s v="coda_dataset/8357-Hacking-en-114c40253a5906e0dfb3052e8dbbb813db1ca9c80aa984fb9525c44a097ceb03"/>
    <x v="1"/>
    <x v="2"/>
  </r>
  <r>
    <s v="coda_dataset/1757-Hacking-en-3c06683fdfb0321c01a471667e8544889513098acbe30d80ec93a92b2f340dab"/>
    <x v="0"/>
    <x v="0"/>
  </r>
  <r>
    <s v="coda_dataset/281-Hacking-en-e57d1abfdd6b0683197e5d56a5777e44eabd5ca7b74910134505e166242a1f32"/>
    <x v="1"/>
    <x v="3"/>
  </r>
  <r>
    <s v="coda_dataset/8436-Hacking-en-2947ebbf1a23455d3648f3f496dfa9c6514449d55f8edc6ae8c0d8a3d74c65a6"/>
    <x v="0"/>
    <x v="0"/>
  </r>
  <r>
    <s v="coda_dataset/8243-Hacking-en-3fb6351df9b0e7acb484807dd0a3a6528f4a8edea637d0791b687f093ab7bbcb"/>
    <x v="1"/>
    <x v="2"/>
  </r>
  <r>
    <s v="coda_dataset/538-Hacking-en-62b0a2b4299456cf9385f69ddefafc2196448c87535160cdbca7a93ad6dc895a"/>
    <x v="0"/>
    <x v="0"/>
  </r>
  <r>
    <s v="coda_dataset/8457-Hacking-en-e8fecfc81f1ab3ed8cfed5f5f250b7137733952f7f69221e01bfc6689d68db93"/>
    <x v="0"/>
    <x v="0"/>
  </r>
  <r>
    <s v="coda_dataset/2997-Hacking-en-b78c167b89f92399bedb5ce274fc7b7e8551c627e3977362d761ec982f0aa20b"/>
    <x v="1"/>
    <x v="2"/>
  </r>
  <r>
    <s v="coda_dataset/5117-Hacking-en-8fe982e313315714eb4a36552f095cbb2c00a0a165ab426f4c28feb55db3cd91"/>
    <x v="1"/>
    <x v="1"/>
  </r>
  <r>
    <s v="coda_dataset/4697-Hacking-en-d1ad687c5d1a736704353e151bde3243db79a973831c48592ec313112054e9b0"/>
    <x v="1"/>
    <x v="1"/>
  </r>
  <r>
    <s v="coda_dataset/2376-Hacking-en-a177197772a80ff60fbb1a0868e29a0ce585bc9b59c0e13f6787f1988ac2c44a"/>
    <x v="1"/>
    <x v="1"/>
  </r>
  <r>
    <s v="coda_dataset/8415-Hacking-en-1bd25c3dd485204fa9557683508c6a34440e6afc93ce90be88d91ccd2380c190"/>
    <x v="1"/>
    <x v="2"/>
  </r>
  <r>
    <s v="coda_dataset/1360-Hacking-en-1a461be7808a42e43290fa46efca996fdf655f210f5c16250a1ed9183cd08c44"/>
    <x v="1"/>
    <x v="1"/>
  </r>
  <r>
    <s v="coda_dataset/8336-Hacking-en-f74dd72388caf9ab3e29bbd9b8b92bd98e1d039815e9e5ba30f9072d8c0e5a75"/>
    <x v="1"/>
    <x v="2"/>
  </r>
  <r>
    <s v="coda_dataset/8305-Hacking-en-ab638cedd24e09d1b19310637ba26261dcf1c0e06c6a86f39404b2cacd29f514"/>
    <x v="1"/>
    <x v="1"/>
  </r>
  <r>
    <s v="coda_dataset/8493-Hacking-en-2f4b6a1139413e113c1fefbb1253f4cbaefd34e595657b29b47647511cb51a38"/>
    <x v="0"/>
    <x v="0"/>
  </r>
  <r>
    <s v="coda_dataset/8288-Hacking-en-2ae721c91d6407c72401e7151ade83b23360f103f26505a26861cb341e41cf9c"/>
    <x v="1"/>
    <x v="1"/>
  </r>
  <r>
    <s v="coda_dataset/8518-Hacking-en-c7ac229415378a27eef234106e66e7491b4ca2d42bd4b8ad457cd84accb6418b"/>
    <x v="1"/>
    <x v="1"/>
  </r>
  <r>
    <s v="coda_dataset/8201-Hacking-en-3c9d2588301ebe7e0736d02ce6ec86e7fdb622b827a201d9ff3ef81eca518fe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FF9A2-7BE4-4CDB-A7C6-BB049E68081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52:J59" firstHeaderRow="1" firstDataRow="1" firstDataCol="1"/>
  <pivotFields count="3"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2">
    <field x="1"/>
    <field x="2"/>
  </rowFields>
  <rowItems count="7">
    <i>
      <x/>
    </i>
    <i r="1">
      <x v="2"/>
    </i>
    <i>
      <x v="1"/>
    </i>
    <i r="1">
      <x/>
    </i>
    <i r="1">
      <x v="1"/>
    </i>
    <i r="1">
      <x v="3"/>
    </i>
    <i t="grand">
      <x/>
    </i>
  </rowItems>
  <colItems count="1">
    <i/>
  </colItems>
  <dataFields count="1">
    <dataField name="Count of Ke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32560-F769-4FC3-AEEA-C5D438983DC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I36:J43" firstHeaderRow="1" firstDataRow="1" firstDataCol="1"/>
  <pivotFields count="3">
    <pivotField dataField="1" showAll="0">
      <items count="648">
        <item x="456"/>
        <item x="310"/>
        <item x="366"/>
        <item x="172"/>
        <item x="539"/>
        <item x="640"/>
        <item x="572"/>
        <item x="249"/>
        <item x="89"/>
        <item x="17"/>
        <item x="396"/>
        <item x="148"/>
        <item x="580"/>
        <item x="170"/>
        <item x="490"/>
        <item x="460"/>
        <item x="453"/>
        <item x="629"/>
        <item x="344"/>
        <item x="204"/>
        <item x="429"/>
        <item x="199"/>
        <item x="61"/>
        <item x="523"/>
        <item x="487"/>
        <item x="27"/>
        <item x="414"/>
        <item x="63"/>
        <item x="163"/>
        <item x="18"/>
        <item x="120"/>
        <item x="114"/>
        <item x="215"/>
        <item x="166"/>
        <item x="42"/>
        <item x="122"/>
        <item x="304"/>
        <item x="638"/>
        <item x="467"/>
        <item x="619"/>
        <item x="278"/>
        <item x="505"/>
        <item x="151"/>
        <item x="181"/>
        <item x="222"/>
        <item x="75"/>
        <item x="538"/>
        <item x="156"/>
        <item x="476"/>
        <item x="287"/>
        <item x="262"/>
        <item x="441"/>
        <item x="139"/>
        <item x="321"/>
        <item x="604"/>
        <item x="365"/>
        <item x="630"/>
        <item x="117"/>
        <item x="557"/>
        <item x="167"/>
        <item x="635"/>
        <item x="268"/>
        <item x="51"/>
        <item x="464"/>
        <item x="485"/>
        <item x="124"/>
        <item x="591"/>
        <item x="5"/>
        <item x="98"/>
        <item x="513"/>
        <item x="519"/>
        <item x="377"/>
        <item x="434"/>
        <item x="542"/>
        <item x="397"/>
        <item x="492"/>
        <item x="457"/>
        <item x="547"/>
        <item x="608"/>
        <item x="384"/>
        <item x="60"/>
        <item x="586"/>
        <item x="596"/>
        <item x="496"/>
        <item x="415"/>
        <item x="136"/>
        <item x="294"/>
        <item x="257"/>
        <item x="551"/>
        <item x="123"/>
        <item x="554"/>
        <item x="350"/>
        <item x="375"/>
        <item x="462"/>
        <item x="82"/>
        <item x="589"/>
        <item x="575"/>
        <item x="455"/>
        <item x="99"/>
        <item x="250"/>
        <item x="49"/>
        <item x="413"/>
        <item x="14"/>
        <item x="616"/>
        <item x="94"/>
        <item x="354"/>
        <item x="567"/>
        <item x="541"/>
        <item x="359"/>
        <item x="454"/>
        <item x="437"/>
        <item x="318"/>
        <item x="7"/>
        <item x="533"/>
        <item x="83"/>
        <item x="56"/>
        <item x="97"/>
        <item x="184"/>
        <item x="92"/>
        <item x="603"/>
        <item x="309"/>
        <item x="508"/>
        <item x="111"/>
        <item x="451"/>
        <item x="316"/>
        <item x="625"/>
        <item x="220"/>
        <item x="93"/>
        <item x="623"/>
        <item x="545"/>
        <item x="134"/>
        <item x="374"/>
        <item x="208"/>
        <item x="390"/>
        <item x="391"/>
        <item x="626"/>
        <item x="559"/>
        <item x="26"/>
        <item x="540"/>
        <item x="288"/>
        <item x="91"/>
        <item x="213"/>
        <item x="522"/>
        <item x="319"/>
        <item x="569"/>
        <item x="243"/>
        <item x="69"/>
        <item x="138"/>
        <item x="16"/>
        <item x="447"/>
        <item x="182"/>
        <item x="298"/>
        <item x="386"/>
        <item x="484"/>
        <item x="407"/>
        <item x="225"/>
        <item x="406"/>
        <item x="10"/>
        <item x="436"/>
        <item x="480"/>
        <item x="307"/>
        <item x="442"/>
        <item x="265"/>
        <item x="526"/>
        <item x="400"/>
        <item x="474"/>
        <item x="35"/>
        <item x="144"/>
        <item x="388"/>
        <item x="479"/>
        <item x="469"/>
        <item x="581"/>
        <item x="211"/>
        <item x="610"/>
        <item x="128"/>
        <item x="343"/>
        <item x="37"/>
        <item x="289"/>
        <item x="177"/>
        <item x="270"/>
        <item x="465"/>
        <item x="303"/>
        <item x="512"/>
        <item x="290"/>
        <item x="543"/>
        <item x="71"/>
        <item x="637"/>
        <item x="422"/>
        <item x="552"/>
        <item x="238"/>
        <item x="602"/>
        <item x="297"/>
        <item x="565"/>
        <item x="326"/>
        <item x="100"/>
        <item x="361"/>
        <item x="475"/>
        <item x="550"/>
        <item x="36"/>
        <item x="47"/>
        <item x="245"/>
        <item x="12"/>
        <item x="247"/>
        <item x="561"/>
        <item x="555"/>
        <item x="582"/>
        <item x="461"/>
        <item x="611"/>
        <item x="426"/>
        <item x="0"/>
        <item x="191"/>
        <item x="330"/>
        <item x="544"/>
        <item x="258"/>
        <item x="103"/>
        <item x="77"/>
        <item x="416"/>
        <item x="556"/>
        <item x="613"/>
        <item x="636"/>
        <item x="1"/>
        <item x="440"/>
        <item x="347"/>
        <item x="379"/>
        <item x="55"/>
        <item x="131"/>
        <item x="601"/>
        <item x="296"/>
        <item x="275"/>
        <item x="88"/>
        <item x="329"/>
        <item x="633"/>
        <item x="154"/>
        <item x="521"/>
        <item x="261"/>
        <item x="78"/>
        <item x="223"/>
        <item x="263"/>
        <item x="504"/>
        <item x="598"/>
        <item x="302"/>
        <item x="337"/>
        <item x="399"/>
        <item x="127"/>
        <item x="368"/>
        <item x="621"/>
        <item x="618"/>
        <item x="140"/>
        <item x="450"/>
        <item x="65"/>
        <item x="313"/>
        <item x="392"/>
        <item x="236"/>
        <item x="494"/>
        <item x="193"/>
        <item x="106"/>
        <item x="125"/>
        <item x="568"/>
        <item x="646"/>
        <item x="488"/>
        <item x="234"/>
        <item x="585"/>
        <item x="34"/>
        <item x="371"/>
        <item x="216"/>
        <item x="507"/>
        <item x="195"/>
        <item x="254"/>
        <item x="527"/>
        <item x="73"/>
        <item x="29"/>
        <item x="443"/>
        <item x="194"/>
        <item x="444"/>
        <item x="150"/>
        <item x="235"/>
        <item x="410"/>
        <item x="41"/>
        <item x="369"/>
        <item x="532"/>
        <item x="595"/>
        <item x="558"/>
        <item x="33"/>
        <item x="39"/>
        <item x="84"/>
        <item x="435"/>
        <item x="135"/>
        <item x="473"/>
        <item x="583"/>
        <item x="501"/>
        <item x="605"/>
        <item x="4"/>
        <item x="627"/>
        <item x="141"/>
        <item x="573"/>
        <item x="205"/>
        <item x="147"/>
        <item x="244"/>
        <item x="357"/>
        <item x="21"/>
        <item x="632"/>
        <item x="68"/>
        <item x="311"/>
        <item x="188"/>
        <item x="104"/>
        <item x="46"/>
        <item x="115"/>
        <item x="364"/>
        <item x="200"/>
        <item x="40"/>
        <item x="345"/>
        <item x="242"/>
        <item x="592"/>
        <item x="283"/>
        <item x="323"/>
        <item x="518"/>
        <item x="281"/>
        <item x="535"/>
        <item x="280"/>
        <item x="609"/>
        <item x="590"/>
        <item x="130"/>
        <item x="472"/>
        <item x="503"/>
        <item x="560"/>
        <item x="20"/>
        <item x="162"/>
        <item x="87"/>
        <item x="210"/>
        <item x="169"/>
        <item x="383"/>
        <item x="385"/>
        <item x="612"/>
        <item x="133"/>
        <item x="228"/>
        <item x="189"/>
        <item x="44"/>
        <item x="146"/>
        <item x="226"/>
        <item x="173"/>
        <item x="418"/>
        <item x="334"/>
        <item x="463"/>
        <item x="90"/>
        <item x="376"/>
        <item x="644"/>
        <item x="284"/>
        <item x="272"/>
        <item x="183"/>
        <item x="315"/>
        <item x="489"/>
        <item x="529"/>
        <item x="76"/>
        <item x="299"/>
        <item x="615"/>
        <item x="571"/>
        <item x="325"/>
        <item x="355"/>
        <item x="381"/>
        <item x="514"/>
        <item x="190"/>
        <item x="362"/>
        <item x="642"/>
        <item x="145"/>
        <item x="486"/>
        <item x="481"/>
        <item x="380"/>
        <item x="9"/>
        <item x="143"/>
        <item x="171"/>
        <item x="432"/>
        <item x="431"/>
        <item x="588"/>
        <item x="28"/>
        <item x="116"/>
        <item x="553"/>
        <item x="342"/>
        <item x="255"/>
        <item x="577"/>
        <item x="266"/>
        <item x="401"/>
        <item x="546"/>
        <item x="240"/>
        <item x="239"/>
        <item x="95"/>
        <item x="192"/>
        <item x="500"/>
        <item x="534"/>
        <item x="562"/>
        <item x="411"/>
        <item x="30"/>
        <item x="349"/>
        <item x="237"/>
        <item x="641"/>
        <item x="346"/>
        <item x="607"/>
        <item x="530"/>
        <item x="102"/>
        <item x="515"/>
        <item x="509"/>
        <item x="178"/>
        <item x="579"/>
        <item x="175"/>
        <item x="230"/>
        <item x="428"/>
        <item x="253"/>
        <item x="417"/>
        <item x="293"/>
        <item x="322"/>
        <item x="356"/>
        <item x="168"/>
        <item x="295"/>
        <item x="126"/>
        <item x="628"/>
        <item x="6"/>
        <item x="227"/>
        <item x="333"/>
        <item x="218"/>
        <item x="483"/>
        <item x="24"/>
        <item x="341"/>
        <item x="497"/>
        <item x="206"/>
        <item x="477"/>
        <item x="353"/>
        <item x="72"/>
        <item x="536"/>
        <item x="70"/>
        <item x="393"/>
        <item x="271"/>
        <item x="499"/>
        <item x="212"/>
        <item x="425"/>
        <item x="433"/>
        <item x="157"/>
        <item x="80"/>
        <item x="335"/>
        <item x="214"/>
        <item x="427"/>
        <item x="510"/>
        <item x="32"/>
        <item x="38"/>
        <item x="449"/>
        <item x="599"/>
        <item x="260"/>
        <item x="312"/>
        <item x="291"/>
        <item x="164"/>
        <item x="448"/>
        <item x="445"/>
        <item x="597"/>
        <item x="101"/>
        <item x="378"/>
        <item x="327"/>
        <item x="620"/>
        <item x="187"/>
        <item x="387"/>
        <item x="420"/>
        <item x="276"/>
        <item x="197"/>
        <item x="348"/>
        <item x="59"/>
        <item x="198"/>
        <item x="404"/>
        <item x="15"/>
        <item x="351"/>
        <item x="62"/>
        <item x="248"/>
        <item x="161"/>
        <item x="370"/>
        <item x="593"/>
        <item x="639"/>
        <item x="363"/>
        <item x="2"/>
        <item x="219"/>
        <item x="314"/>
        <item x="352"/>
        <item x="398"/>
        <item x="468"/>
        <item x="482"/>
        <item x="622"/>
        <item x="566"/>
        <item x="86"/>
        <item x="624"/>
        <item x="129"/>
        <item x="48"/>
        <item x="317"/>
        <item x="165"/>
        <item x="231"/>
        <item x="328"/>
        <item x="224"/>
        <item x="408"/>
        <item x="631"/>
        <item x="74"/>
        <item x="267"/>
        <item x="57"/>
        <item x="430"/>
        <item x="79"/>
        <item x="300"/>
        <item x="54"/>
        <item x="119"/>
        <item x="360"/>
        <item x="452"/>
        <item x="137"/>
        <item x="105"/>
        <item x="421"/>
        <item x="537"/>
        <item x="587"/>
        <item x="132"/>
        <item x="584"/>
        <item x="259"/>
        <item x="149"/>
        <item x="498"/>
        <item x="634"/>
        <item x="459"/>
        <item x="564"/>
        <item x="409"/>
        <item x="308"/>
        <item x="285"/>
        <item x="301"/>
        <item x="292"/>
        <item x="282"/>
        <item x="273"/>
        <item x="516"/>
        <item x="305"/>
        <item x="466"/>
        <item x="548"/>
        <item x="11"/>
        <item x="549"/>
        <item x="64"/>
        <item x="403"/>
        <item x="412"/>
        <item x="203"/>
        <item x="424"/>
        <item x="306"/>
        <item x="121"/>
        <item x="152"/>
        <item x="502"/>
        <item x="614"/>
        <item x="186"/>
        <item x="528"/>
        <item x="331"/>
        <item x="525"/>
        <item x="594"/>
        <item x="382"/>
        <item x="209"/>
        <item x="438"/>
        <item x="372"/>
        <item x="256"/>
        <item x="643"/>
        <item x="232"/>
        <item x="118"/>
        <item x="221"/>
        <item x="22"/>
        <item x="108"/>
        <item x="19"/>
        <item x="31"/>
        <item x="233"/>
        <item x="336"/>
        <item x="8"/>
        <item x="286"/>
        <item x="246"/>
        <item x="394"/>
        <item x="67"/>
        <item x="176"/>
        <item x="493"/>
        <item x="563"/>
        <item x="320"/>
        <item x="43"/>
        <item x="50"/>
        <item x="174"/>
        <item x="495"/>
        <item x="185"/>
        <item x="606"/>
        <item x="645"/>
        <item x="109"/>
        <item x="113"/>
        <item x="110"/>
        <item x="520"/>
        <item x="81"/>
        <item x="3"/>
        <item x="339"/>
        <item x="471"/>
        <item x="112"/>
        <item x="574"/>
        <item x="196"/>
        <item x="419"/>
        <item x="96"/>
        <item x="201"/>
        <item x="229"/>
        <item x="511"/>
        <item x="13"/>
        <item x="617"/>
        <item x="158"/>
        <item x="107"/>
        <item x="570"/>
        <item x="277"/>
        <item x="367"/>
        <item x="53"/>
        <item x="578"/>
        <item x="180"/>
        <item x="153"/>
        <item x="202"/>
        <item x="217"/>
        <item x="470"/>
        <item x="241"/>
        <item x="279"/>
        <item x="85"/>
        <item x="446"/>
        <item x="274"/>
        <item x="395"/>
        <item x="439"/>
        <item x="402"/>
        <item x="159"/>
        <item x="340"/>
        <item x="531"/>
        <item x="338"/>
        <item x="524"/>
        <item x="160"/>
        <item x="389"/>
        <item x="142"/>
        <item x="269"/>
        <item x="373"/>
        <item x="58"/>
        <item x="66"/>
        <item x="332"/>
        <item x="358"/>
        <item x="423"/>
        <item x="264"/>
        <item x="458"/>
        <item x="251"/>
        <item x="207"/>
        <item x="600"/>
        <item x="45"/>
        <item x="517"/>
        <item x="506"/>
        <item x="478"/>
        <item x="23"/>
        <item x="179"/>
        <item x="252"/>
        <item x="491"/>
        <item x="324"/>
        <item x="155"/>
        <item x="405"/>
        <item x="576"/>
        <item x="25"/>
        <item x="5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</pivotFields>
  <rowFields count="2">
    <field x="1"/>
    <field x="2"/>
  </rowFields>
  <rowItems count="7">
    <i>
      <x/>
    </i>
    <i r="1">
      <x v="2"/>
    </i>
    <i>
      <x v="1"/>
    </i>
    <i r="1">
      <x/>
    </i>
    <i r="1">
      <x v="1"/>
    </i>
    <i r="1">
      <x v="3"/>
    </i>
    <i t="grand">
      <x/>
    </i>
  </rowItems>
  <colItems count="1">
    <i/>
  </colItems>
  <dataFields count="1">
    <dataField name="Count of Ke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69C3-E262-4D83-BB1F-CC6941A7D20C}">
  <dimension ref="A1:AA651"/>
  <sheetViews>
    <sheetView tabSelected="1" topLeftCell="C35" workbookViewId="0">
      <selection activeCell="S60" sqref="S60"/>
    </sheetView>
  </sheetViews>
  <sheetFormatPr defaultRowHeight="14.4" x14ac:dyDescent="0.55000000000000004"/>
  <cols>
    <col min="1" max="1" width="20.1015625" customWidth="1"/>
    <col min="2" max="2" width="14.05078125" bestFit="1" customWidth="1"/>
    <col min="3" max="3" width="13.05078125" bestFit="1" customWidth="1"/>
    <col min="4" max="4" width="16.5234375" bestFit="1" customWidth="1"/>
    <col min="5" max="5" width="2.3671875" customWidth="1"/>
    <col min="6" max="6" width="15.5234375" bestFit="1" customWidth="1"/>
    <col min="7" max="7" width="1.734375" customWidth="1"/>
    <col min="8" max="8" width="8.7890625" customWidth="1"/>
    <col min="9" max="9" width="13.7890625" bestFit="1" customWidth="1"/>
    <col min="10" max="10" width="10.7890625" bestFit="1" customWidth="1"/>
    <col min="11" max="11" width="6.26171875" bestFit="1" customWidth="1"/>
    <col min="13" max="13" width="3.15625" bestFit="1" customWidth="1"/>
    <col min="14" max="14" width="15.15625" bestFit="1" customWidth="1"/>
    <col min="15" max="15" width="8.15625" bestFit="1" customWidth="1"/>
    <col min="16" max="16" width="10.68359375" bestFit="1" customWidth="1"/>
    <col min="17" max="17" width="10.3671875" bestFit="1" customWidth="1"/>
    <col min="18" max="18" width="7.1015625" bestFit="1" customWidth="1"/>
    <col min="19" max="19" width="13.3671875" bestFit="1" customWidth="1"/>
    <col min="20" max="20" width="10.578125" bestFit="1" customWidth="1"/>
  </cols>
  <sheetData>
    <row r="1" spans="1:27" x14ac:dyDescent="0.55000000000000004">
      <c r="A1" t="s">
        <v>649</v>
      </c>
      <c r="B1" t="s">
        <v>894</v>
      </c>
      <c r="C1" t="s">
        <v>895</v>
      </c>
      <c r="D1" t="s">
        <v>892</v>
      </c>
      <c r="F1" t="s">
        <v>893</v>
      </c>
      <c r="J1" t="s">
        <v>891</v>
      </c>
      <c r="L1" s="11"/>
      <c r="M1" s="11"/>
      <c r="N1" s="11"/>
      <c r="O1" s="11"/>
      <c r="P1" s="11"/>
      <c r="Q1" s="11"/>
      <c r="R1" s="11"/>
      <c r="S1" s="11"/>
      <c r="T1" s="11"/>
      <c r="U1" s="11"/>
      <c r="X1" s="1" t="s">
        <v>0</v>
      </c>
      <c r="Y1" t="s">
        <v>650</v>
      </c>
      <c r="Z1" t="s">
        <v>669</v>
      </c>
      <c r="AA1" t="str">
        <f>_xlfn.CONCAT(X1,",",Y1,",",Z1)</f>
        <v>coda_dataset/4910-Hacking-de-29034e38f10b5d732d36615d9be95a1f45ffff7880f58c6e48980f14b97bf555,Not Relevant,N/A</v>
      </c>
    </row>
    <row r="2" spans="1:27" x14ac:dyDescent="0.55000000000000004">
      <c r="A2" s="1" t="s">
        <v>0</v>
      </c>
      <c r="B2" t="s">
        <v>650</v>
      </c>
      <c r="C2" t="s">
        <v>669</v>
      </c>
      <c r="D2" t="s">
        <v>650</v>
      </c>
      <c r="E2">
        <f>IF(B2=D2,1,0)</f>
        <v>1</v>
      </c>
      <c r="F2" t="s">
        <v>669</v>
      </c>
      <c r="G2">
        <f>IF(C2=F2,1,0)</f>
        <v>1</v>
      </c>
      <c r="I2" t="s">
        <v>652</v>
      </c>
      <c r="J2" s="8">
        <f>SUM(E2:E648)/COUNTA(D2:D648)</f>
        <v>0.68006182380216385</v>
      </c>
      <c r="L2" s="11"/>
      <c r="M2" s="11"/>
      <c r="N2" s="34" t="s">
        <v>890</v>
      </c>
      <c r="O2" s="34"/>
      <c r="P2" s="34"/>
      <c r="Q2" s="11"/>
      <c r="R2" s="11"/>
      <c r="S2" s="11"/>
      <c r="T2" s="11"/>
      <c r="U2" s="11"/>
      <c r="X2" s="1" t="s">
        <v>1</v>
      </c>
      <c r="Y2" t="s">
        <v>650</v>
      </c>
      <c r="Z2" t="s">
        <v>669</v>
      </c>
      <c r="AA2" t="str">
        <f t="shared" ref="AA2:AA65" si="0">_xlfn.CONCAT(X2,",",Y2,",",Z2)</f>
        <v>coda_dataset/5125-Hacking-en-b113c014b1df68b130ed368ff00a534f0153bb8533dd3e9ca97df6a42ddd792a,Not Relevant,N/A</v>
      </c>
    </row>
    <row r="3" spans="1:27" ht="14.4" customHeight="1" x14ac:dyDescent="0.55000000000000004">
      <c r="A3" s="1" t="s">
        <v>1</v>
      </c>
      <c r="B3" t="s">
        <v>650</v>
      </c>
      <c r="C3" t="s">
        <v>669</v>
      </c>
      <c r="D3" t="s">
        <v>650</v>
      </c>
      <c r="E3">
        <f t="shared" ref="E3:E66" si="1">IF(B3=D3,1,0)</f>
        <v>1</v>
      </c>
      <c r="F3" t="s">
        <v>669</v>
      </c>
      <c r="G3">
        <f t="shared" ref="G3:G66" si="2">IF(C3=F3,1,0)</f>
        <v>1</v>
      </c>
      <c r="I3" t="s">
        <v>654</v>
      </c>
      <c r="J3" s="8">
        <f>SUM(G2:G648)/(COUNTA(F2:F648))</f>
        <v>0.63523956723338482</v>
      </c>
      <c r="L3" s="11"/>
      <c r="M3" s="35" t="s">
        <v>889</v>
      </c>
      <c r="N3" s="17"/>
      <c r="O3" s="18" t="s">
        <v>651</v>
      </c>
      <c r="P3" s="18" t="s">
        <v>650</v>
      </c>
      <c r="Q3" s="11"/>
      <c r="R3" s="11"/>
      <c r="S3" s="11"/>
      <c r="T3" s="11"/>
      <c r="U3" s="11"/>
      <c r="X3" s="1" t="s">
        <v>2</v>
      </c>
      <c r="Y3" t="s">
        <v>650</v>
      </c>
      <c r="Z3" t="s">
        <v>669</v>
      </c>
      <c r="AA3" t="str">
        <f t="shared" si="0"/>
        <v>coda_dataset/8417-Hacking-en-4cf67153ac83aec74c43b84554b50dfa244ee7f846b7db6f58b56cd2fd08bc13,Not Relevant,N/A</v>
      </c>
    </row>
    <row r="4" spans="1:27" x14ac:dyDescent="0.55000000000000004">
      <c r="A4" s="1" t="s">
        <v>2</v>
      </c>
      <c r="B4" t="s">
        <v>650</v>
      </c>
      <c r="C4" t="s">
        <v>669</v>
      </c>
      <c r="D4" t="s">
        <v>650</v>
      </c>
      <c r="E4">
        <f t="shared" si="1"/>
        <v>1</v>
      </c>
      <c r="F4" t="s">
        <v>669</v>
      </c>
      <c r="G4">
        <f t="shared" si="2"/>
        <v>1</v>
      </c>
      <c r="I4" s="2" t="s">
        <v>845</v>
      </c>
      <c r="J4" s="9">
        <f>COUNTIF(D2:D648,"Relevant")/COUNTA(D2:D648)</f>
        <v>0.4095826893353941</v>
      </c>
      <c r="K4" s="6">
        <f>J4-J5</f>
        <v>-4.1731066460587329E-2</v>
      </c>
      <c r="L4" s="11"/>
      <c r="M4" s="35"/>
      <c r="N4" s="19" t="s">
        <v>651</v>
      </c>
      <c r="O4" s="18">
        <f>COUNTIFS(B2:B648,"Relevant",D2:D648,"Relevant")</f>
        <v>175</v>
      </c>
      <c r="P4" s="18">
        <f>COUNTIFS(B2:B648,"Relevant",D2:D648,"Not Relevant")</f>
        <v>117</v>
      </c>
      <c r="Q4" s="11"/>
      <c r="R4" s="11"/>
      <c r="S4" s="11"/>
      <c r="T4" s="11"/>
      <c r="U4" s="11"/>
      <c r="X4" s="1" t="s">
        <v>3</v>
      </c>
      <c r="Y4" t="s">
        <v>650</v>
      </c>
      <c r="Z4" t="s">
        <v>669</v>
      </c>
      <c r="AA4" t="str">
        <f t="shared" si="0"/>
        <v>coda_dataset/8524-Hacking-en-33ed27bbc9ec15532e30b298b67f455b135c09edfb82dc01477c0b4c732360e3,Not Relevant,N/A</v>
      </c>
    </row>
    <row r="5" spans="1:27" x14ac:dyDescent="0.55000000000000004">
      <c r="A5" s="1" t="s">
        <v>3</v>
      </c>
      <c r="B5" t="s">
        <v>650</v>
      </c>
      <c r="C5" t="s">
        <v>669</v>
      </c>
      <c r="D5" t="s">
        <v>650</v>
      </c>
      <c r="E5">
        <f t="shared" si="1"/>
        <v>1</v>
      </c>
      <c r="F5" t="s">
        <v>669</v>
      </c>
      <c r="G5">
        <f t="shared" si="2"/>
        <v>1</v>
      </c>
      <c r="I5" t="s">
        <v>846</v>
      </c>
      <c r="J5" s="10">
        <f>COUNTIF(B2:B648,"Relevant")/COUNTA(B2:B648)</f>
        <v>0.45131375579598143</v>
      </c>
      <c r="L5" s="11"/>
      <c r="M5" s="35"/>
      <c r="N5" s="19" t="s">
        <v>650</v>
      </c>
      <c r="O5" s="18">
        <f>COUNTIFS(B2:B648,"Not Relevant",D2:D648,"Relevant")</f>
        <v>90</v>
      </c>
      <c r="P5" s="18">
        <f>COUNTIFS(B2:B648,"Not Relevant",D2:D648,"Not Relevant")</f>
        <v>265</v>
      </c>
      <c r="Q5" s="11"/>
      <c r="R5" s="11"/>
      <c r="S5" s="11"/>
      <c r="T5" s="11"/>
      <c r="U5" s="11"/>
      <c r="X5" s="1" t="s">
        <v>4</v>
      </c>
      <c r="Y5" t="s">
        <v>651</v>
      </c>
      <c r="Z5" t="s">
        <v>657</v>
      </c>
      <c r="AA5" t="str">
        <f t="shared" si="0"/>
        <v>coda_dataset/8234-Hacking-en-8a849991548c6d731fce9fccd362493c84b345614e0f5e58d3c56e91e36837b0,Relevant,Hack</v>
      </c>
    </row>
    <row r="6" spans="1:27" x14ac:dyDescent="0.55000000000000004">
      <c r="A6" s="1" t="s">
        <v>4</v>
      </c>
      <c r="B6" t="s">
        <v>651</v>
      </c>
      <c r="C6" t="s">
        <v>657</v>
      </c>
      <c r="D6" t="s">
        <v>651</v>
      </c>
      <c r="E6">
        <f t="shared" si="1"/>
        <v>1</v>
      </c>
      <c r="F6" t="s">
        <v>657</v>
      </c>
      <c r="G6">
        <f t="shared" si="2"/>
        <v>1</v>
      </c>
      <c r="I6" s="2" t="s">
        <v>883</v>
      </c>
      <c r="J6" s="9">
        <f>COUNTIF(F2:F648,"Hack")/COUNTA(F2:F648)</f>
        <v>0.30139103554868624</v>
      </c>
      <c r="K6" s="6">
        <f>J6-J7</f>
        <v>-1.7001545595054124E-2</v>
      </c>
      <c r="L6" s="11"/>
      <c r="M6" s="11"/>
      <c r="N6" s="11"/>
      <c r="O6" s="11"/>
      <c r="P6" s="11"/>
      <c r="Q6" s="11"/>
      <c r="R6" s="11"/>
      <c r="S6" s="11"/>
      <c r="T6" s="11"/>
      <c r="U6" s="11"/>
      <c r="X6" s="1" t="s">
        <v>5</v>
      </c>
      <c r="Y6" t="s">
        <v>650</v>
      </c>
      <c r="Z6" t="s">
        <v>669</v>
      </c>
      <c r="AA6" t="str">
        <f t="shared" si="0"/>
        <v>coda_dataset/416-Hacking-en-e52d6af5d6a95d91c848740568d388133368beb36d138a99218ad87fade9f948,Not Relevant,N/A</v>
      </c>
    </row>
    <row r="7" spans="1:27" x14ac:dyDescent="0.55000000000000004">
      <c r="A7" s="1" t="s">
        <v>5</v>
      </c>
      <c r="B7" t="s">
        <v>650</v>
      </c>
      <c r="C7" t="s">
        <v>669</v>
      </c>
      <c r="D7" t="s">
        <v>650</v>
      </c>
      <c r="E7">
        <f t="shared" si="1"/>
        <v>1</v>
      </c>
      <c r="F7" t="s">
        <v>669</v>
      </c>
      <c r="G7">
        <f t="shared" si="2"/>
        <v>1</v>
      </c>
      <c r="I7" t="s">
        <v>884</v>
      </c>
      <c r="J7" s="10">
        <f>COUNTIF(C2:C648,"Hack")/COUNTA(C2:C648)</f>
        <v>0.31839258114374036</v>
      </c>
      <c r="L7" s="11"/>
      <c r="M7" s="11"/>
      <c r="N7" s="12"/>
      <c r="O7" s="20" t="s">
        <v>896</v>
      </c>
      <c r="P7" s="20" t="s">
        <v>897</v>
      </c>
      <c r="Q7" s="20" t="s">
        <v>898</v>
      </c>
      <c r="R7" s="21" t="s">
        <v>899</v>
      </c>
      <c r="S7" s="11"/>
      <c r="T7" s="11"/>
      <c r="U7" s="11"/>
      <c r="X7" s="1" t="s">
        <v>6</v>
      </c>
      <c r="Y7" t="s">
        <v>650</v>
      </c>
      <c r="Z7" t="s">
        <v>669</v>
      </c>
      <c r="AA7" t="str">
        <f t="shared" si="0"/>
        <v>coda_dataset/8358-Hacking-en-ee5f53a830c7bd873868c5dbc0f78370d002340373da0680f5f28112311c0a51,Not Relevant,N/A</v>
      </c>
    </row>
    <row r="8" spans="1:27" x14ac:dyDescent="0.55000000000000004">
      <c r="A8" s="1" t="s">
        <v>6</v>
      </c>
      <c r="B8" t="s">
        <v>650</v>
      </c>
      <c r="C8" t="s">
        <v>669</v>
      </c>
      <c r="D8" t="s">
        <v>650</v>
      </c>
      <c r="E8">
        <f t="shared" si="1"/>
        <v>1</v>
      </c>
      <c r="F8" t="s">
        <v>669</v>
      </c>
      <c r="G8">
        <f t="shared" si="2"/>
        <v>1</v>
      </c>
      <c r="I8" s="2" t="s">
        <v>885</v>
      </c>
      <c r="J8" s="9">
        <f>COUNTIF(F2:F648,"Malware")/COUNTA(F2:F648)</f>
        <v>8.1916537867078823E-2</v>
      </c>
      <c r="K8" s="6">
        <f>J8-J9</f>
        <v>-2.7820710973724891E-2</v>
      </c>
      <c r="L8" s="11"/>
      <c r="M8" s="11"/>
      <c r="N8" s="13" t="s">
        <v>651</v>
      </c>
      <c r="O8" s="22">
        <f>O4/SUM(O4:O5)</f>
        <v>0.660377358490566</v>
      </c>
      <c r="P8" s="22">
        <f>O4/SUM(O4:P4)</f>
        <v>0.59931506849315064</v>
      </c>
      <c r="Q8" s="22">
        <f>2*((O8*P8)/(O8+P8))</f>
        <v>0.62836624775583483</v>
      </c>
      <c r="R8" s="14">
        <f>SUM(O4:P4)</f>
        <v>292</v>
      </c>
      <c r="S8" s="11"/>
      <c r="T8" s="11"/>
      <c r="U8" s="11"/>
      <c r="X8" s="1" t="s">
        <v>7</v>
      </c>
      <c r="Y8" t="s">
        <v>651</v>
      </c>
      <c r="Z8" t="s">
        <v>663</v>
      </c>
      <c r="AA8" t="str">
        <f t="shared" si="0"/>
        <v>coda_dataset/4593-Hacking-en-2568e9c8040dadb10e48d547a711b9dc69a9bf2dd2350eae1bef371f49283592,Relevant,Malware</v>
      </c>
    </row>
    <row r="9" spans="1:27" ht="14.7" thickBot="1" x14ac:dyDescent="0.6">
      <c r="A9" s="1" t="s">
        <v>7</v>
      </c>
      <c r="B9" t="s">
        <v>651</v>
      </c>
      <c r="C9" t="s">
        <v>663</v>
      </c>
      <c r="D9" t="s">
        <v>651</v>
      </c>
      <c r="E9">
        <f t="shared" si="1"/>
        <v>1</v>
      </c>
      <c r="F9" t="s">
        <v>663</v>
      </c>
      <c r="G9">
        <f t="shared" si="2"/>
        <v>1</v>
      </c>
      <c r="I9" t="s">
        <v>886</v>
      </c>
      <c r="J9" s="10">
        <f>COUNTIF(C2:C648,"Malware")/COUNTA(C2:C648)</f>
        <v>0.10973724884080371</v>
      </c>
      <c r="L9" s="11"/>
      <c r="M9" s="11"/>
      <c r="N9" s="24" t="s">
        <v>650</v>
      </c>
      <c r="O9" s="25">
        <f>P5/SUM(P4:P5)</f>
        <v>0.69371727748691103</v>
      </c>
      <c r="P9" s="25">
        <f>P5/SUM(O5:P5)</f>
        <v>0.74647887323943662</v>
      </c>
      <c r="Q9" s="25">
        <f>2*((O9*P9)/(O9+P9))</f>
        <v>0.71913161465400266</v>
      </c>
      <c r="R9" s="26">
        <f>SUM(O5:P5)</f>
        <v>355</v>
      </c>
      <c r="S9" s="11"/>
      <c r="T9" s="11"/>
      <c r="U9" s="11"/>
      <c r="X9" s="1" t="s">
        <v>8</v>
      </c>
      <c r="Y9" t="s">
        <v>651</v>
      </c>
      <c r="Z9" t="s">
        <v>663</v>
      </c>
      <c r="AA9" t="str">
        <f t="shared" si="0"/>
        <v>coda_dataset/8503-Hacking-en-30a2c247257982f5548e01feaaab15f8a44bca85f02c8f7bb901aa86def303ac,Relevant,Malware</v>
      </c>
    </row>
    <row r="10" spans="1:27" x14ac:dyDescent="0.55000000000000004">
      <c r="A10" s="1" t="s">
        <v>8</v>
      </c>
      <c r="B10" t="s">
        <v>651</v>
      </c>
      <c r="C10" t="s">
        <v>663</v>
      </c>
      <c r="D10" t="s">
        <v>651</v>
      </c>
      <c r="E10">
        <f t="shared" si="1"/>
        <v>1</v>
      </c>
      <c r="F10" t="s">
        <v>663</v>
      </c>
      <c r="G10">
        <f t="shared" si="2"/>
        <v>1</v>
      </c>
      <c r="I10" s="2" t="s">
        <v>887</v>
      </c>
      <c r="J10" s="9">
        <f>COUNTIF(F2:F648,"Vulnerability")/COUNTA(F2:F648)</f>
        <v>2.6275115919629059E-2</v>
      </c>
      <c r="K10" s="7">
        <f>J10-J11</f>
        <v>3.0911901081916542E-3</v>
      </c>
      <c r="L10" s="11"/>
      <c r="M10" s="11"/>
      <c r="N10" s="28" t="s">
        <v>891</v>
      </c>
      <c r="O10" s="22">
        <f>SUM(O4,P5)/SUM(O4:P5)</f>
        <v>0.68006182380216385</v>
      </c>
      <c r="P10" s="11"/>
      <c r="Q10" s="11"/>
      <c r="R10" s="14">
        <f>SUM(R8:R9)</f>
        <v>647</v>
      </c>
      <c r="S10" s="11"/>
      <c r="T10" s="11"/>
      <c r="U10" s="11"/>
      <c r="X10" s="1" t="s">
        <v>9</v>
      </c>
      <c r="Y10" t="s">
        <v>651</v>
      </c>
      <c r="Z10" t="s">
        <v>657</v>
      </c>
      <c r="AA10" t="str">
        <f t="shared" si="0"/>
        <v>coda_dataset/8310-Hacking-en-a075b101753a2a026dc800c02dbd095d9b7e6311c8524513cc471098a37bb6a9,Relevant,Hack</v>
      </c>
    </row>
    <row r="11" spans="1:27" x14ac:dyDescent="0.55000000000000004">
      <c r="A11" s="1" t="s">
        <v>9</v>
      </c>
      <c r="B11" t="s">
        <v>651</v>
      </c>
      <c r="C11" t="s">
        <v>657</v>
      </c>
      <c r="D11" t="s">
        <v>651</v>
      </c>
      <c r="E11">
        <f t="shared" si="1"/>
        <v>1</v>
      </c>
      <c r="F11" t="s">
        <v>657</v>
      </c>
      <c r="G11">
        <f t="shared" si="2"/>
        <v>1</v>
      </c>
      <c r="I11" t="s">
        <v>888</v>
      </c>
      <c r="J11" s="10">
        <f>COUNTIF(C2:C648,"Vulnerability")/COUNTA(C2:C648)</f>
        <v>2.3183925811437404E-2</v>
      </c>
      <c r="L11" s="11"/>
      <c r="M11" s="11"/>
      <c r="N11" s="33" t="s">
        <v>917</v>
      </c>
      <c r="O11" s="23">
        <f>SUM(O27:O28)</f>
        <v>0.67867051342673679</v>
      </c>
      <c r="P11" s="23">
        <f t="shared" ref="P11:Q11" si="3">SUM(P27:P28)</f>
        <v>0.68006182380216385</v>
      </c>
      <c r="Q11" s="23">
        <f t="shared" si="3"/>
        <v>0.67816795602299029</v>
      </c>
      <c r="R11" s="16">
        <f>SUM(R8:R9)</f>
        <v>647</v>
      </c>
      <c r="S11" s="11"/>
      <c r="T11" s="11"/>
      <c r="U11" s="11"/>
      <c r="X11" s="1" t="s">
        <v>10</v>
      </c>
      <c r="Y11" t="s">
        <v>651</v>
      </c>
      <c r="Z11" t="s">
        <v>657</v>
      </c>
      <c r="AA11" t="str">
        <f t="shared" si="0"/>
        <v>coda_dataset/4658-Hacking-en-9cd0b596c575d11bd492c1d03d030b0b9c9ad26ab434e153867f3d831f97c78a,Relevant,Hack</v>
      </c>
    </row>
    <row r="12" spans="1:27" x14ac:dyDescent="0.55000000000000004">
      <c r="A12" s="1" t="s">
        <v>10</v>
      </c>
      <c r="B12" t="s">
        <v>650</v>
      </c>
      <c r="C12" t="s">
        <v>669</v>
      </c>
      <c r="D12" t="s">
        <v>651</v>
      </c>
      <c r="E12">
        <f t="shared" si="1"/>
        <v>0</v>
      </c>
      <c r="F12" t="s">
        <v>657</v>
      </c>
      <c r="G12">
        <f t="shared" si="2"/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X12" s="1" t="s">
        <v>11</v>
      </c>
      <c r="Y12" t="s">
        <v>650</v>
      </c>
      <c r="Z12" t="s">
        <v>669</v>
      </c>
      <c r="AA12" t="str">
        <f t="shared" si="0"/>
        <v>coda_dataset/8471-Hacking-en-23cb15cf0cc132db7cff999843b9ee3eb46410b9303434f1d284b7b0e8de5743,Not Relevant,N/A</v>
      </c>
    </row>
    <row r="13" spans="1:27" x14ac:dyDescent="0.55000000000000004">
      <c r="A13" s="1" t="s">
        <v>11</v>
      </c>
      <c r="B13" t="s">
        <v>650</v>
      </c>
      <c r="C13" t="s">
        <v>669</v>
      </c>
      <c r="D13" t="s">
        <v>650</v>
      </c>
      <c r="E13">
        <f t="shared" si="1"/>
        <v>1</v>
      </c>
      <c r="F13" t="s">
        <v>669</v>
      </c>
      <c r="G13">
        <f t="shared" si="2"/>
        <v>1</v>
      </c>
      <c r="L13" s="11"/>
      <c r="M13" s="11"/>
      <c r="N13" s="36" t="s">
        <v>890</v>
      </c>
      <c r="O13" s="36"/>
      <c r="P13" s="36"/>
      <c r="Q13" s="36"/>
      <c r="R13" s="36"/>
      <c r="S13" s="11"/>
      <c r="T13" s="11"/>
      <c r="U13" s="11"/>
      <c r="X13" s="1" t="s">
        <v>12</v>
      </c>
      <c r="Y13" t="s">
        <v>650</v>
      </c>
      <c r="Z13" t="s">
        <v>669</v>
      </c>
      <c r="AA13" t="str">
        <f t="shared" si="0"/>
        <v>coda_dataset/4718-Hacking-ru-a3e4f88005f4c257e507f366070e66297d97e95682e0c208ac03ed4284d5e1f2,Not Relevant,N/A</v>
      </c>
    </row>
    <row r="14" spans="1:27" x14ac:dyDescent="0.55000000000000004">
      <c r="A14" s="1" t="s">
        <v>12</v>
      </c>
      <c r="B14" t="s">
        <v>650</v>
      </c>
      <c r="C14" t="s">
        <v>669</v>
      </c>
      <c r="D14" t="s">
        <v>650</v>
      </c>
      <c r="E14">
        <f t="shared" si="1"/>
        <v>1</v>
      </c>
      <c r="F14" t="s">
        <v>669</v>
      </c>
      <c r="G14">
        <f t="shared" si="2"/>
        <v>1</v>
      </c>
      <c r="L14" s="11"/>
      <c r="M14" s="35" t="s">
        <v>889</v>
      </c>
      <c r="N14" s="17"/>
      <c r="O14" s="18" t="s">
        <v>657</v>
      </c>
      <c r="P14" s="18" t="s">
        <v>663</v>
      </c>
      <c r="Q14" s="18" t="s">
        <v>676</v>
      </c>
      <c r="R14" s="18" t="s">
        <v>669</v>
      </c>
      <c r="S14" s="11"/>
      <c r="T14" s="11"/>
      <c r="U14" s="11"/>
      <c r="X14" s="1" t="s">
        <v>13</v>
      </c>
      <c r="Y14" t="s">
        <v>650</v>
      </c>
      <c r="Z14" t="s">
        <v>669</v>
      </c>
      <c r="AA14" t="str">
        <f t="shared" si="0"/>
        <v>coda_dataset/866-Hacking-en-69f705f2c17be7a21246e08e5599efe779960ce25f725d19b271c5a6ca7f125a,Not Relevant,N/A</v>
      </c>
    </row>
    <row r="15" spans="1:27" x14ac:dyDescent="0.55000000000000004">
      <c r="A15" s="1" t="s">
        <v>13</v>
      </c>
      <c r="B15" t="s">
        <v>650</v>
      </c>
      <c r="C15" t="s">
        <v>669</v>
      </c>
      <c r="D15" t="s">
        <v>650</v>
      </c>
      <c r="E15">
        <f t="shared" si="1"/>
        <v>1</v>
      </c>
      <c r="F15" t="s">
        <v>669</v>
      </c>
      <c r="G15">
        <f t="shared" si="2"/>
        <v>1</v>
      </c>
      <c r="L15" s="11"/>
      <c r="M15" s="35"/>
      <c r="N15" s="19" t="s">
        <v>657</v>
      </c>
      <c r="O15" s="18">
        <f>COUNTIFS($C$2:$C$648,"Hack",$F$2:$F$648,"Hack")</f>
        <v>107</v>
      </c>
      <c r="P15" s="18">
        <f>COUNTIFS($C$2:$C$648,"Hack",$F$2:$F$648,"Malware")</f>
        <v>3</v>
      </c>
      <c r="Q15" s="18">
        <f>COUNTIFS($C$2:$C$648,"Hack",$F$2:$F$648,"Vulnerability")</f>
        <v>3</v>
      </c>
      <c r="R15" s="18">
        <f>COUNTIFS($C$2:$C$648,"Hack",$F$2:$F$648,"N/A")</f>
        <v>93</v>
      </c>
      <c r="S15" s="11"/>
      <c r="T15" s="11"/>
      <c r="U15" s="11"/>
      <c r="X15" s="1" t="s">
        <v>14</v>
      </c>
      <c r="Y15" t="s">
        <v>650</v>
      </c>
      <c r="Z15" t="s">
        <v>669</v>
      </c>
      <c r="AA15" t="str">
        <f t="shared" si="0"/>
        <v>coda_dataset/4577-Hacking-en-d728dcdbe07ffc401065b8f4bbe8158223b813618218b05ef730305a89e6c097,Not Relevant,N/A</v>
      </c>
    </row>
    <row r="16" spans="1:27" ht="14.4" customHeight="1" x14ac:dyDescent="0.55000000000000004">
      <c r="A16" s="1" t="s">
        <v>14</v>
      </c>
      <c r="B16" t="s">
        <v>650</v>
      </c>
      <c r="C16" t="s">
        <v>669</v>
      </c>
      <c r="D16" t="s">
        <v>650</v>
      </c>
      <c r="E16">
        <f t="shared" si="1"/>
        <v>1</v>
      </c>
      <c r="F16" t="s">
        <v>669</v>
      </c>
      <c r="G16">
        <f t="shared" si="2"/>
        <v>1</v>
      </c>
      <c r="L16" s="11"/>
      <c r="M16" s="35"/>
      <c r="N16" s="19" t="s">
        <v>663</v>
      </c>
      <c r="O16" s="18">
        <f>COUNTIFS($C$2:$C$648,"Malware",$F$2:$F$648,"Hack")</f>
        <v>14</v>
      </c>
      <c r="P16" s="18">
        <f>COUNTIFS($C$2:$C$648,"Malware",$F$2:$F$648,"Malware")</f>
        <v>36</v>
      </c>
      <c r="Q16" s="18">
        <f>COUNTIFS($C$2:$C$648,"Malware",$F$2:$F$648,"Vulnerability")</f>
        <v>2</v>
      </c>
      <c r="R16" s="18">
        <f>COUNTIFS($C$2:$C$648,"Malware",$F$2:$F$648,"N/A")</f>
        <v>19</v>
      </c>
      <c r="S16" s="11"/>
      <c r="T16" s="11"/>
      <c r="U16" s="11"/>
      <c r="X16" s="1" t="s">
        <v>15</v>
      </c>
      <c r="Y16" t="s">
        <v>651</v>
      </c>
      <c r="Z16" t="s">
        <v>657</v>
      </c>
      <c r="AA16" t="str">
        <f t="shared" si="0"/>
        <v>coda_dataset/8408-Hacking-en-9a25d3793ee823257025b53173ff51f0213156d567e9f260ad3587c81b0587d6,Relevant,Hack</v>
      </c>
    </row>
    <row r="17" spans="1:27" x14ac:dyDescent="0.55000000000000004">
      <c r="A17" s="1" t="s">
        <v>15</v>
      </c>
      <c r="B17" t="s">
        <v>651</v>
      </c>
      <c r="C17" t="s">
        <v>663</v>
      </c>
      <c r="D17" t="s">
        <v>651</v>
      </c>
      <c r="E17">
        <f t="shared" si="1"/>
        <v>1</v>
      </c>
      <c r="F17" t="s">
        <v>657</v>
      </c>
      <c r="G17">
        <f t="shared" si="2"/>
        <v>0</v>
      </c>
      <c r="L17" s="11"/>
      <c r="M17" s="35"/>
      <c r="N17" s="19" t="s">
        <v>676</v>
      </c>
      <c r="O17" s="18">
        <f>COUNTIFS($C$2:$C$648,"Vulnerability",$F$2:$F$648,"Hack")</f>
        <v>7</v>
      </c>
      <c r="P17" s="18">
        <f>COUNTIFS($C$2:$C$648,"Vulnerability",$F$2:$F$648,"Malware")</f>
        <v>0</v>
      </c>
      <c r="Q17" s="18">
        <f>COUNTIFS($C$2:$C$648,"Vulnerability",$F$2:$F$648,"Vulnerability")</f>
        <v>3</v>
      </c>
      <c r="R17" s="18">
        <f>COUNTIFS($C$2:$C$648,"Vulnerability",$F$2:$F$648,"N/A")</f>
        <v>5</v>
      </c>
      <c r="S17" s="11"/>
      <c r="T17" s="11"/>
      <c r="U17" s="11"/>
      <c r="X17" s="1" t="s">
        <v>16</v>
      </c>
      <c r="Y17" t="s">
        <v>650</v>
      </c>
      <c r="Z17" t="s">
        <v>669</v>
      </c>
      <c r="AA17" t="str">
        <f t="shared" si="0"/>
        <v>coda_dataset/4642-Hacking-en-7c9fedaa53676fd635656b3db1cacff329f6b752df3b442d90abd4c6f0b68d0c,Not Relevant,N/A</v>
      </c>
    </row>
    <row r="18" spans="1:27" x14ac:dyDescent="0.55000000000000004">
      <c r="A18" s="1" t="s">
        <v>16</v>
      </c>
      <c r="B18" t="s">
        <v>651</v>
      </c>
      <c r="C18" t="s">
        <v>663</v>
      </c>
      <c r="D18" t="s">
        <v>650</v>
      </c>
      <c r="E18">
        <f t="shared" si="1"/>
        <v>0</v>
      </c>
      <c r="F18" t="s">
        <v>669</v>
      </c>
      <c r="G18">
        <f t="shared" si="2"/>
        <v>0</v>
      </c>
      <c r="L18" s="11"/>
      <c r="M18" s="35"/>
      <c r="N18" s="19" t="s">
        <v>669</v>
      </c>
      <c r="O18" s="18">
        <f>COUNTIFS($C$2:$C$648,"N/A",$F$2:$F$648,"Hack")</f>
        <v>67</v>
      </c>
      <c r="P18" s="18">
        <f>COUNTIFS($C$2:$C$648,"N/A",$F$2:$F$648,"Malware")</f>
        <v>14</v>
      </c>
      <c r="Q18" s="18">
        <f>COUNTIFS($C$2:$C$648,"N/A",$F$2:$F$648,"Vulnerability")</f>
        <v>9</v>
      </c>
      <c r="R18" s="18">
        <f>COUNTIFS($C$2:$C$648,"N/A",$F$2:$F$648,"N/A")</f>
        <v>265</v>
      </c>
      <c r="S18" s="11"/>
      <c r="T18" s="11"/>
      <c r="U18" s="11"/>
      <c r="X18" s="1" t="s">
        <v>17</v>
      </c>
      <c r="Y18" t="s">
        <v>651</v>
      </c>
      <c r="Z18" t="s">
        <v>663</v>
      </c>
      <c r="AA18" t="str">
        <f t="shared" si="0"/>
        <v>coda_dataset/1596-Hacking-en-76a85b35b5a583b3284914d96712ec0f9b2d9eb84261bf71c245acf745fc12fe,Relevant,Malware</v>
      </c>
    </row>
    <row r="19" spans="1:27" x14ac:dyDescent="0.55000000000000004">
      <c r="A19" s="1" t="s">
        <v>17</v>
      </c>
      <c r="B19" t="s">
        <v>650</v>
      </c>
      <c r="C19" t="s">
        <v>669</v>
      </c>
      <c r="D19" t="s">
        <v>651</v>
      </c>
      <c r="E19">
        <f t="shared" si="1"/>
        <v>0</v>
      </c>
      <c r="F19" t="s">
        <v>663</v>
      </c>
      <c r="G19">
        <f t="shared" si="2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X19" s="1" t="s">
        <v>18</v>
      </c>
      <c r="Y19" t="s">
        <v>650</v>
      </c>
      <c r="Z19" t="s">
        <v>669</v>
      </c>
      <c r="AA19" t="str">
        <f t="shared" si="0"/>
        <v>coda_dataset/1999-Hacking-en-4d7aac50263bc1b753398918e52c54004ff9bd8d0555677b130fae2c6f136cb3,Not Relevant,N/A</v>
      </c>
    </row>
    <row r="20" spans="1:27" x14ac:dyDescent="0.55000000000000004">
      <c r="A20" s="1" t="s">
        <v>18</v>
      </c>
      <c r="B20" t="s">
        <v>650</v>
      </c>
      <c r="C20" t="s">
        <v>669</v>
      </c>
      <c r="D20" t="s">
        <v>650</v>
      </c>
      <c r="E20">
        <f t="shared" si="1"/>
        <v>1</v>
      </c>
      <c r="F20" t="s">
        <v>669</v>
      </c>
      <c r="G20">
        <f t="shared" si="2"/>
        <v>1</v>
      </c>
      <c r="L20" s="11"/>
      <c r="M20" s="11"/>
      <c r="N20" s="12"/>
      <c r="O20" s="20" t="s">
        <v>896</v>
      </c>
      <c r="P20" s="20" t="s">
        <v>897</v>
      </c>
      <c r="Q20" s="20" t="s">
        <v>898</v>
      </c>
      <c r="R20" s="20" t="s">
        <v>899</v>
      </c>
      <c r="S20" s="29" t="s">
        <v>901</v>
      </c>
      <c r="T20" s="30" t="s">
        <v>900</v>
      </c>
      <c r="U20" s="11"/>
      <c r="X20" s="1" t="s">
        <v>19</v>
      </c>
      <c r="Y20" t="s">
        <v>651</v>
      </c>
      <c r="Z20" t="s">
        <v>657</v>
      </c>
      <c r="AA20" t="str">
        <f t="shared" si="0"/>
        <v>coda_dataset/8499-Hacking-en-61057f7bbcd3189b5981a94f628fef42739effd678861a1c358bee127376a23d,Relevant,Hack</v>
      </c>
    </row>
    <row r="21" spans="1:27" x14ac:dyDescent="0.55000000000000004">
      <c r="A21" s="1" t="s">
        <v>19</v>
      </c>
      <c r="B21" t="s">
        <v>651</v>
      </c>
      <c r="C21" t="s">
        <v>657</v>
      </c>
      <c r="D21" t="s">
        <v>651</v>
      </c>
      <c r="E21">
        <f t="shared" si="1"/>
        <v>1</v>
      </c>
      <c r="F21" t="s">
        <v>657</v>
      </c>
      <c r="G21">
        <f t="shared" si="2"/>
        <v>1</v>
      </c>
      <c r="L21" s="11"/>
      <c r="M21" s="11"/>
      <c r="N21" s="13" t="s">
        <v>657</v>
      </c>
      <c r="O21" s="22">
        <f>O15/SUM(O15:O18)</f>
        <v>0.54871794871794877</v>
      </c>
      <c r="P21" s="22">
        <f>O15/SUM(O15:R15)</f>
        <v>0.51941747572815533</v>
      </c>
      <c r="Q21" s="22">
        <f>2*((O21*P21)/(O21+P21))</f>
        <v>0.53366583541147139</v>
      </c>
      <c r="R21" s="11">
        <f>SUM(O15:R15)</f>
        <v>206</v>
      </c>
      <c r="S21" s="11">
        <f>COUNTIF($F$2:$F$648,"Hack")</f>
        <v>195</v>
      </c>
      <c r="T21" s="31">
        <f>(S21-R21)/R21</f>
        <v>-5.3398058252427182E-2</v>
      </c>
      <c r="U21" s="11"/>
      <c r="X21" s="1" t="s">
        <v>20</v>
      </c>
      <c r="Y21" t="s">
        <v>651</v>
      </c>
      <c r="Z21" t="s">
        <v>657</v>
      </c>
      <c r="AA21" t="str">
        <f t="shared" si="0"/>
        <v>coda_dataset/8268-Hacking-en-52db1a1a01287d12b59133aff7d809befb2e57ea3cab216c4a4c77e9fba73664,Relevant,Hack</v>
      </c>
    </row>
    <row r="22" spans="1:27" x14ac:dyDescent="0.55000000000000004">
      <c r="A22" s="1" t="s">
        <v>20</v>
      </c>
      <c r="B22" t="s">
        <v>651</v>
      </c>
      <c r="C22" t="s">
        <v>657</v>
      </c>
      <c r="D22" t="s">
        <v>651</v>
      </c>
      <c r="E22">
        <f t="shared" si="1"/>
        <v>1</v>
      </c>
      <c r="F22" t="s">
        <v>657</v>
      </c>
      <c r="G22">
        <f t="shared" si="2"/>
        <v>1</v>
      </c>
      <c r="L22" s="11"/>
      <c r="M22" s="11"/>
      <c r="N22" s="13" t="s">
        <v>663</v>
      </c>
      <c r="O22" s="22">
        <f>P16/SUM(P15:P18)</f>
        <v>0.67924528301886788</v>
      </c>
      <c r="P22" s="22">
        <f>P16/SUM(O16:R16)</f>
        <v>0.50704225352112675</v>
      </c>
      <c r="Q22" s="22">
        <f t="shared" ref="Q22:Q24" si="4">2*((O22*P22)/(O22+P22))</f>
        <v>0.58064516129032251</v>
      </c>
      <c r="R22" s="11">
        <f t="shared" ref="R22:R24" si="5">SUM(O16:R16)</f>
        <v>71</v>
      </c>
      <c r="S22" s="11">
        <f>COUNTIF($F$2:$F$648,"Malware")</f>
        <v>53</v>
      </c>
      <c r="T22" s="31">
        <f t="shared" ref="T22:T23" si="6">(S22-R22)/R22</f>
        <v>-0.25352112676056338</v>
      </c>
      <c r="U22" s="11"/>
      <c r="X22" s="1" t="s">
        <v>21</v>
      </c>
      <c r="Y22" t="s">
        <v>650</v>
      </c>
      <c r="Z22" t="s">
        <v>669</v>
      </c>
      <c r="AA22" t="str">
        <f t="shared" si="0"/>
        <v>coda_dataset/8242-Hacking-en-3a20bdeb5500a2868eb0ddaf7f736739ace60e2a575d8ae50dc94bb07c1669c5,Not Relevant,N/A</v>
      </c>
    </row>
    <row r="23" spans="1:27" x14ac:dyDescent="0.55000000000000004">
      <c r="A23" s="1" t="s">
        <v>21</v>
      </c>
      <c r="B23" t="s">
        <v>651</v>
      </c>
      <c r="C23" t="s">
        <v>663</v>
      </c>
      <c r="D23" t="s">
        <v>650</v>
      </c>
      <c r="E23">
        <f t="shared" si="1"/>
        <v>0</v>
      </c>
      <c r="F23" t="s">
        <v>669</v>
      </c>
      <c r="G23">
        <f t="shared" si="2"/>
        <v>0</v>
      </c>
      <c r="L23" s="11"/>
      <c r="M23" s="11"/>
      <c r="N23" s="13" t="s">
        <v>676</v>
      </c>
      <c r="O23" s="22">
        <f>Q17/SUM(Q15:Q18)</f>
        <v>0.17647058823529413</v>
      </c>
      <c r="P23" s="22">
        <f>Q17/SUM(O17:R17)</f>
        <v>0.2</v>
      </c>
      <c r="Q23" s="22">
        <f t="shared" si="4"/>
        <v>0.18750000000000003</v>
      </c>
      <c r="R23" s="11">
        <f t="shared" si="5"/>
        <v>15</v>
      </c>
      <c r="S23" s="11">
        <f>COUNTIF($F$2:$F$648,"Vulnerability")</f>
        <v>17</v>
      </c>
      <c r="T23" s="31">
        <f t="shared" si="6"/>
        <v>0.13333333333333333</v>
      </c>
      <c r="U23" s="11"/>
      <c r="X23" s="1" t="s">
        <v>22</v>
      </c>
      <c r="Y23" t="s">
        <v>651</v>
      </c>
      <c r="Z23" t="s">
        <v>657</v>
      </c>
      <c r="AA23" t="str">
        <f t="shared" si="0"/>
        <v>coda_dataset/8497-Hacking-en-7d65bf9d7b1c7f2496c0ef25c02421a9af8f2ce5b8cb8140f62042e1bd4c3919,Relevant,Hack</v>
      </c>
    </row>
    <row r="24" spans="1:27" ht="14.7" thickBot="1" x14ac:dyDescent="0.6">
      <c r="A24" s="1" t="s">
        <v>22</v>
      </c>
      <c r="B24" t="s">
        <v>651</v>
      </c>
      <c r="C24" t="s">
        <v>657</v>
      </c>
      <c r="D24" t="s">
        <v>651</v>
      </c>
      <c r="E24">
        <f t="shared" si="1"/>
        <v>1</v>
      </c>
      <c r="F24" t="s">
        <v>657</v>
      </c>
      <c r="G24">
        <f t="shared" si="2"/>
        <v>1</v>
      </c>
      <c r="I24" t="s">
        <v>872</v>
      </c>
      <c r="L24" s="11"/>
      <c r="M24" s="11"/>
      <c r="N24" s="24" t="s">
        <v>669</v>
      </c>
      <c r="O24" s="25">
        <f>R18/SUM(R15:R18)</f>
        <v>0.69371727748691103</v>
      </c>
      <c r="P24" s="25">
        <f>R18/SUM(O18:R18)</f>
        <v>0.74647887323943662</v>
      </c>
      <c r="Q24" s="25">
        <f t="shared" si="4"/>
        <v>0.71913161465400266</v>
      </c>
      <c r="R24" s="27">
        <f t="shared" si="5"/>
        <v>355</v>
      </c>
      <c r="S24" s="27">
        <f>COUNTIF($F$2:$F$648,"N/A")</f>
        <v>382</v>
      </c>
      <c r="T24" s="32">
        <f>(S24-R24)/R24</f>
        <v>7.605633802816901E-2</v>
      </c>
      <c r="U24" s="11"/>
      <c r="X24" s="1" t="s">
        <v>23</v>
      </c>
      <c r="Y24" t="s">
        <v>651</v>
      </c>
      <c r="Z24" t="s">
        <v>663</v>
      </c>
      <c r="AA24" t="str">
        <f t="shared" si="0"/>
        <v>coda_dataset/9975-Hacking-en-23f7a132efe775466dc5cfe1a25019eb4696bb3e53bbee448ae3159d10588d6a,Relevant,Malware</v>
      </c>
    </row>
    <row r="25" spans="1:27" x14ac:dyDescent="0.55000000000000004">
      <c r="A25" s="1" t="s">
        <v>23</v>
      </c>
      <c r="B25" t="s">
        <v>650</v>
      </c>
      <c r="C25" t="s">
        <v>669</v>
      </c>
      <c r="D25" t="s">
        <v>651</v>
      </c>
      <c r="E25">
        <f t="shared" si="1"/>
        <v>0</v>
      </c>
      <c r="F25" t="s">
        <v>663</v>
      </c>
      <c r="G25">
        <f t="shared" si="2"/>
        <v>0</v>
      </c>
      <c r="L25" s="11"/>
      <c r="M25" s="11"/>
      <c r="N25" s="28" t="s">
        <v>891</v>
      </c>
      <c r="O25" s="22">
        <f>SUM(O15,P16,Q17,R18)/SUM(O15:R18)</f>
        <v>0.63523956723338482</v>
      </c>
      <c r="P25" s="11"/>
      <c r="Q25" s="11"/>
      <c r="R25" s="11">
        <f>SUM(R21:R24)</f>
        <v>647</v>
      </c>
      <c r="S25" s="11"/>
      <c r="T25" s="14"/>
      <c r="U25" s="11"/>
      <c r="X25" s="1" t="s">
        <v>24</v>
      </c>
      <c r="Y25" t="s">
        <v>651</v>
      </c>
      <c r="Z25" t="s">
        <v>657</v>
      </c>
      <c r="AA25" t="str">
        <f t="shared" si="0"/>
        <v>coda_dataset/8363-Hacking-en-3f68e4e1344caf5b8ac3019f2d83fe0106a69284f9e6a5789cebfcb6d871854a,Relevant,Hack</v>
      </c>
    </row>
    <row r="26" spans="1:27" x14ac:dyDescent="0.55000000000000004">
      <c r="A26" s="1" t="s">
        <v>24</v>
      </c>
      <c r="B26" t="s">
        <v>650</v>
      </c>
      <c r="C26" t="s">
        <v>669</v>
      </c>
      <c r="D26" t="s">
        <v>651</v>
      </c>
      <c r="E26">
        <f t="shared" si="1"/>
        <v>0</v>
      </c>
      <c r="F26" t="s">
        <v>657</v>
      </c>
      <c r="G26">
        <f t="shared" si="2"/>
        <v>0</v>
      </c>
      <c r="L26" s="11"/>
      <c r="M26" s="11"/>
      <c r="N26" s="33" t="s">
        <v>917</v>
      </c>
      <c r="O26" s="23">
        <f>SUM(O30:O33)</f>
        <v>0.6339706412080679</v>
      </c>
      <c r="P26" s="23">
        <f>SUM(P30:P33)</f>
        <v>0.63523956723338493</v>
      </c>
      <c r="Q26" s="23">
        <f>SUM(Q30:Q33)</f>
        <v>0.63255825618013439</v>
      </c>
      <c r="R26" s="15">
        <f>SUM(R21:R24)</f>
        <v>647</v>
      </c>
      <c r="S26" s="15"/>
      <c r="T26" s="16"/>
      <c r="U26" s="11"/>
      <c r="X26" s="1" t="s">
        <v>25</v>
      </c>
      <c r="Y26" t="s">
        <v>650</v>
      </c>
      <c r="Z26" t="s">
        <v>669</v>
      </c>
      <c r="AA26" t="str">
        <f t="shared" si="0"/>
        <v>coda_dataset/9983-Hacking-en-edb2d127abc127010b7409102749f36446c2feb0a348b37611bfbb3dd12d26e8,Not Relevant,N/A</v>
      </c>
    </row>
    <row r="27" spans="1:27" x14ac:dyDescent="0.55000000000000004">
      <c r="A27" s="1" t="s">
        <v>25</v>
      </c>
      <c r="B27" t="s">
        <v>651</v>
      </c>
      <c r="C27" t="s">
        <v>657</v>
      </c>
      <c r="D27" t="s">
        <v>650</v>
      </c>
      <c r="E27">
        <f t="shared" si="1"/>
        <v>0</v>
      </c>
      <c r="F27" t="s">
        <v>669</v>
      </c>
      <c r="G27">
        <f t="shared" si="2"/>
        <v>0</v>
      </c>
      <c r="L27" s="11" t="s">
        <v>916</v>
      </c>
      <c r="M27" s="11"/>
      <c r="N27" s="41">
        <f>R8/R10</f>
        <v>0.45131375579598143</v>
      </c>
      <c r="O27" s="42">
        <f>O8*N27</f>
        <v>0.2980373859030066</v>
      </c>
      <c r="P27" s="42">
        <f>P8*N27</f>
        <v>0.27047913446676969</v>
      </c>
      <c r="Q27" s="42">
        <f>Q8*N27</f>
        <v>0.28359033129011402</v>
      </c>
      <c r="R27" s="43"/>
      <c r="S27" s="11">
        <f>R21/(SUM($R$21:$R$23))</f>
        <v>0.70547945205479456</v>
      </c>
      <c r="T27" s="11">
        <f>Q21*S27</f>
        <v>0.376490281146449</v>
      </c>
      <c r="U27" s="11"/>
      <c r="X27" s="1" t="s">
        <v>26</v>
      </c>
      <c r="Y27" t="s">
        <v>651</v>
      </c>
      <c r="Z27" t="s">
        <v>663</v>
      </c>
      <c r="AA27" t="str">
        <f t="shared" si="0"/>
        <v>coda_dataset/4625-Hacking-en-dc3823897f41abf9db538b7589db872fd9cb3fac0e2809baf68f1e79e51297e2,Relevant,Malware</v>
      </c>
    </row>
    <row r="28" spans="1:27" x14ac:dyDescent="0.55000000000000004">
      <c r="A28" s="1" t="s">
        <v>26</v>
      </c>
      <c r="B28" t="s">
        <v>650</v>
      </c>
      <c r="C28" t="s">
        <v>669</v>
      </c>
      <c r="D28" t="s">
        <v>651</v>
      </c>
      <c r="E28">
        <f t="shared" si="1"/>
        <v>0</v>
      </c>
      <c r="F28" t="s">
        <v>663</v>
      </c>
      <c r="G28">
        <f t="shared" si="2"/>
        <v>0</v>
      </c>
      <c r="L28" s="11"/>
      <c r="M28" s="11"/>
      <c r="N28" s="41">
        <f>R9/R10</f>
        <v>0.54868624420401857</v>
      </c>
      <c r="O28" s="42">
        <f>O9*N28</f>
        <v>0.38063312752373019</v>
      </c>
      <c r="P28" s="42">
        <f>P9*N28</f>
        <v>0.40958268933539416</v>
      </c>
      <c r="Q28" s="42">
        <f>Q9*N28</f>
        <v>0.39457762473287628</v>
      </c>
      <c r="R28" s="43"/>
      <c r="S28" s="11">
        <f t="shared" ref="S28:S29" si="7">R22/(SUM($R$21:$R$23))</f>
        <v>0.24315068493150685</v>
      </c>
      <c r="T28" s="11">
        <f t="shared" ref="T28:T33" si="8">Q22*S28</f>
        <v>0.14118426866990719</v>
      </c>
      <c r="U28" s="11"/>
      <c r="X28" s="1" t="s">
        <v>27</v>
      </c>
      <c r="Y28" t="s">
        <v>650</v>
      </c>
      <c r="Z28" t="s">
        <v>669</v>
      </c>
      <c r="AA28" t="str">
        <f t="shared" si="0"/>
        <v>coda_dataset/1868-Hacking-en-f37c6c937a298c69e2b4ce89cdf4593bcb1109fd9f8ded6a3de4696b3ec66875,Not Relevant,N/A</v>
      </c>
    </row>
    <row r="29" spans="1:27" x14ac:dyDescent="0.55000000000000004">
      <c r="A29" s="1" t="s">
        <v>27</v>
      </c>
      <c r="B29" t="s">
        <v>650</v>
      </c>
      <c r="C29" t="s">
        <v>669</v>
      </c>
      <c r="D29" t="s">
        <v>650</v>
      </c>
      <c r="E29">
        <f t="shared" si="1"/>
        <v>1</v>
      </c>
      <c r="F29" t="s">
        <v>669</v>
      </c>
      <c r="G29">
        <f t="shared" si="2"/>
        <v>1</v>
      </c>
      <c r="N29" s="39"/>
      <c r="O29" s="40"/>
      <c r="P29" s="40"/>
      <c r="Q29" s="40"/>
      <c r="S29" s="11">
        <f t="shared" si="7"/>
        <v>5.1369863013698627E-2</v>
      </c>
      <c r="T29" s="11">
        <f t="shared" si="8"/>
        <v>9.6318493150684935E-3</v>
      </c>
      <c r="X29" s="1" t="s">
        <v>28</v>
      </c>
      <c r="Y29" t="s">
        <v>650</v>
      </c>
      <c r="Z29" t="s">
        <v>669</v>
      </c>
      <c r="AA29" t="str">
        <f t="shared" si="0"/>
        <v>coda_dataset/8316-Hacking-en-9988f284725bfce1fbb8d64e602d373ce3498161c7b4de43e9f02d5c2946301f,Not Relevant,N/A</v>
      </c>
    </row>
    <row r="30" spans="1:27" x14ac:dyDescent="0.55000000000000004">
      <c r="A30" s="1" t="s">
        <v>28</v>
      </c>
      <c r="B30" t="s">
        <v>650</v>
      </c>
      <c r="C30" t="s">
        <v>669</v>
      </c>
      <c r="D30" t="s">
        <v>650</v>
      </c>
      <c r="E30">
        <f t="shared" si="1"/>
        <v>1</v>
      </c>
      <c r="F30" t="s">
        <v>669</v>
      </c>
      <c r="G30">
        <f t="shared" si="2"/>
        <v>1</v>
      </c>
      <c r="N30" s="11">
        <f>R21/R25</f>
        <v>0.31839258114374036</v>
      </c>
      <c r="O30">
        <f>O21*N30</f>
        <v>0.17470772401220627</v>
      </c>
      <c r="P30" s="11">
        <f>P21*N30</f>
        <v>0.1653786707882535</v>
      </c>
      <c r="Q30" s="11">
        <f>Q21*N30</f>
        <v>0.1699152428048889</v>
      </c>
      <c r="T30" s="11"/>
      <c r="X30" s="1" t="s">
        <v>29</v>
      </c>
      <c r="Y30" t="s">
        <v>650</v>
      </c>
      <c r="Z30" t="s">
        <v>669</v>
      </c>
      <c r="AA30" t="str">
        <f t="shared" si="0"/>
        <v>coda_dataset/8213-Hacking-en-5548021a8ece9b9ef967809882a7c9af8b73dcf8fc0100485a67811e376718ee,Not Relevant,N/A</v>
      </c>
    </row>
    <row r="31" spans="1:27" x14ac:dyDescent="0.55000000000000004">
      <c r="A31" s="1" t="s">
        <v>29</v>
      </c>
      <c r="B31" t="s">
        <v>650</v>
      </c>
      <c r="C31" t="s">
        <v>669</v>
      </c>
      <c r="D31" t="s">
        <v>650</v>
      </c>
      <c r="E31">
        <f t="shared" si="1"/>
        <v>1</v>
      </c>
      <c r="F31" t="s">
        <v>669</v>
      </c>
      <c r="G31">
        <f t="shared" si="2"/>
        <v>1</v>
      </c>
      <c r="N31" s="11">
        <f>R22/R25</f>
        <v>0.10973724884080371</v>
      </c>
      <c r="O31">
        <f>O22*N31</f>
        <v>7.4538508646583651E-2</v>
      </c>
      <c r="P31" s="11">
        <f>P22*N31</f>
        <v>5.5641421947449768E-2</v>
      </c>
      <c r="Q31" s="11">
        <f>Q22*N31</f>
        <v>6.3718402552724734E-2</v>
      </c>
      <c r="T31" s="11"/>
      <c r="X31" s="1" t="s">
        <v>30</v>
      </c>
      <c r="Y31" t="s">
        <v>651</v>
      </c>
      <c r="Z31" t="s">
        <v>657</v>
      </c>
      <c r="AA31" t="str">
        <f t="shared" si="0"/>
        <v>coda_dataset/8333-Hacking-en-cb6a00acd69d52a7a8ed55cf95b8c56b5292935eec8c16b2bf58631fab108f26,Relevant,Hack</v>
      </c>
    </row>
    <row r="32" spans="1:27" x14ac:dyDescent="0.55000000000000004">
      <c r="A32" s="1" t="s">
        <v>30</v>
      </c>
      <c r="B32" t="s">
        <v>651</v>
      </c>
      <c r="C32" t="s">
        <v>657</v>
      </c>
      <c r="D32" t="s">
        <v>651</v>
      </c>
      <c r="E32">
        <f t="shared" si="1"/>
        <v>1</v>
      </c>
      <c r="F32" t="s">
        <v>657</v>
      </c>
      <c r="G32">
        <f t="shared" si="2"/>
        <v>1</v>
      </c>
      <c r="N32" s="11">
        <f>R23/R25</f>
        <v>2.3183925811437404E-2</v>
      </c>
      <c r="O32">
        <f>O23*N32</f>
        <v>4.0912810255477779E-3</v>
      </c>
      <c r="P32" s="11">
        <f>P23*N32</f>
        <v>4.6367851622874812E-3</v>
      </c>
      <c r="Q32" s="11">
        <f>Q23*N32</f>
        <v>4.3469860896445138E-3</v>
      </c>
      <c r="T32" s="11"/>
      <c r="X32" s="1" t="s">
        <v>31</v>
      </c>
      <c r="Y32" t="s">
        <v>651</v>
      </c>
      <c r="Z32" t="s">
        <v>657</v>
      </c>
      <c r="AA32" t="str">
        <f t="shared" si="0"/>
        <v>coda_dataset/8500-Hacking-en-bd92e4b1fedb2d34503e7d44161a65d74e744ec235b8cceef3cad28c97a7775e,Relevant,Hack</v>
      </c>
    </row>
    <row r="33" spans="1:27" x14ac:dyDescent="0.55000000000000004">
      <c r="A33" s="1" t="s">
        <v>31</v>
      </c>
      <c r="B33" t="s">
        <v>651</v>
      </c>
      <c r="C33" t="s">
        <v>663</v>
      </c>
      <c r="D33" t="s">
        <v>651</v>
      </c>
      <c r="E33">
        <f t="shared" si="1"/>
        <v>1</v>
      </c>
      <c r="F33" t="s">
        <v>657</v>
      </c>
      <c r="G33">
        <f t="shared" si="2"/>
        <v>0</v>
      </c>
      <c r="N33" s="11">
        <f>R24/R25</f>
        <v>0.54868624420401857</v>
      </c>
      <c r="O33">
        <f>O24*N33</f>
        <v>0.38063312752373019</v>
      </c>
      <c r="P33" s="11">
        <f>P24*N33</f>
        <v>0.40958268933539416</v>
      </c>
      <c r="Q33" s="11">
        <f>Q24*N33</f>
        <v>0.39457762473287628</v>
      </c>
      <c r="T33" s="11"/>
      <c r="X33" s="1" t="s">
        <v>32</v>
      </c>
      <c r="Y33" t="s">
        <v>650</v>
      </c>
      <c r="Z33" t="s">
        <v>669</v>
      </c>
      <c r="AA33" t="str">
        <f t="shared" si="0"/>
        <v>coda_dataset/8384-Hacking-en-20a132a570c4a55fa75e5cc0cf0cf7b8bb45af71ef2f80b632e5e624d3c2c3ba,Not Relevant,N/A</v>
      </c>
    </row>
    <row r="34" spans="1:27" x14ac:dyDescent="0.55000000000000004">
      <c r="A34" s="1" t="s">
        <v>32</v>
      </c>
      <c r="B34" t="s">
        <v>650</v>
      </c>
      <c r="C34" t="s">
        <v>669</v>
      </c>
      <c r="D34" t="s">
        <v>650</v>
      </c>
      <c r="E34">
        <f t="shared" si="1"/>
        <v>1</v>
      </c>
      <c r="F34" t="s">
        <v>669</v>
      </c>
      <c r="G34">
        <f t="shared" si="2"/>
        <v>1</v>
      </c>
      <c r="X34" s="1" t="s">
        <v>33</v>
      </c>
      <c r="Y34" t="s">
        <v>651</v>
      </c>
      <c r="Z34" t="s">
        <v>657</v>
      </c>
      <c r="AA34" t="str">
        <f t="shared" si="0"/>
        <v>coda_dataset/8225-Hacking-en-b184f9a17b22814d0df13f27c10f2946d6a7aeabf40eb1e9955964be33fa5a8c,Relevant,Hack</v>
      </c>
    </row>
    <row r="35" spans="1:27" x14ac:dyDescent="0.55000000000000004">
      <c r="A35" s="1" t="s">
        <v>33</v>
      </c>
      <c r="B35" t="s">
        <v>651</v>
      </c>
      <c r="C35" t="s">
        <v>657</v>
      </c>
      <c r="D35" t="s">
        <v>651</v>
      </c>
      <c r="E35">
        <f t="shared" si="1"/>
        <v>1</v>
      </c>
      <c r="F35" t="s">
        <v>657</v>
      </c>
      <c r="G35">
        <f t="shared" si="2"/>
        <v>1</v>
      </c>
      <c r="X35" s="1" t="s">
        <v>34</v>
      </c>
      <c r="Y35" t="s">
        <v>651</v>
      </c>
      <c r="Z35" t="s">
        <v>657</v>
      </c>
      <c r="AA35" t="str">
        <f t="shared" si="0"/>
        <v>coda_dataset/8205-Hacking-en-bf0e7831148b4f58bc0cc53a3fcf7919f3f36ba39daf948177b9d303d81b8951,Relevant,Hack</v>
      </c>
    </row>
    <row r="36" spans="1:27" x14ac:dyDescent="0.55000000000000004">
      <c r="A36" s="1" t="s">
        <v>34</v>
      </c>
      <c r="B36" t="s">
        <v>651</v>
      </c>
      <c r="C36" t="s">
        <v>657</v>
      </c>
      <c r="D36" t="s">
        <v>651</v>
      </c>
      <c r="E36">
        <f t="shared" si="1"/>
        <v>1</v>
      </c>
      <c r="F36" t="s">
        <v>657</v>
      </c>
      <c r="G36">
        <f t="shared" si="2"/>
        <v>1</v>
      </c>
      <c r="I36" s="44" t="s">
        <v>918</v>
      </c>
      <c r="J36" t="s">
        <v>920</v>
      </c>
      <c r="X36" s="1" t="s">
        <v>35</v>
      </c>
      <c r="Y36" t="s">
        <v>650</v>
      </c>
      <c r="Z36" t="s">
        <v>669</v>
      </c>
      <c r="AA36" t="str">
        <f t="shared" si="0"/>
        <v>coda_dataset/4669-Hacking-en-4b8ff92288861c878596fc4316bf266bddd939216fa9010ae658691c23518fa8,Not Relevant,N/A</v>
      </c>
    </row>
    <row r="37" spans="1:27" x14ac:dyDescent="0.55000000000000004">
      <c r="A37" s="1" t="s">
        <v>35</v>
      </c>
      <c r="B37" t="s">
        <v>650</v>
      </c>
      <c r="C37" t="s">
        <v>669</v>
      </c>
      <c r="D37" t="s">
        <v>650</v>
      </c>
      <c r="E37">
        <f t="shared" si="1"/>
        <v>1</v>
      </c>
      <c r="F37" t="s">
        <v>669</v>
      </c>
      <c r="G37">
        <f t="shared" si="2"/>
        <v>1</v>
      </c>
      <c r="I37" s="45" t="s">
        <v>650</v>
      </c>
      <c r="J37" s="46">
        <v>355</v>
      </c>
      <c r="X37" s="1" t="s">
        <v>36</v>
      </c>
      <c r="Y37" t="s">
        <v>650</v>
      </c>
      <c r="Z37" t="s">
        <v>669</v>
      </c>
      <c r="AA37" t="str">
        <f t="shared" si="0"/>
        <v>coda_dataset/4714-Hacking-en-e1ef6c77686dc4279a75058252149b8002292d795c76822a86e43f0fec4d82cc,Not Relevant,N/A</v>
      </c>
    </row>
    <row r="38" spans="1:27" x14ac:dyDescent="0.55000000000000004">
      <c r="A38" s="1" t="s">
        <v>36</v>
      </c>
      <c r="B38" t="s">
        <v>650</v>
      </c>
      <c r="C38" t="s">
        <v>669</v>
      </c>
      <c r="D38" t="s">
        <v>650</v>
      </c>
      <c r="E38">
        <f t="shared" si="1"/>
        <v>1</v>
      </c>
      <c r="F38" t="s">
        <v>669</v>
      </c>
      <c r="G38">
        <f t="shared" si="2"/>
        <v>1</v>
      </c>
      <c r="I38" s="47" t="s">
        <v>669</v>
      </c>
      <c r="J38" s="46">
        <v>355</v>
      </c>
      <c r="X38" s="1" t="s">
        <v>37</v>
      </c>
      <c r="Y38" t="s">
        <v>651</v>
      </c>
      <c r="Z38" t="s">
        <v>657</v>
      </c>
      <c r="AA38" t="str">
        <f t="shared" si="0"/>
        <v>coda_dataset/4681-Hacking-en-d83dd04dfb0a4888a1d28a7d88358426803932d934af6188a604bc67bf23473c,Relevant,Hack</v>
      </c>
    </row>
    <row r="39" spans="1:27" x14ac:dyDescent="0.55000000000000004">
      <c r="A39" s="1" t="s">
        <v>37</v>
      </c>
      <c r="B39" t="s">
        <v>650</v>
      </c>
      <c r="C39" t="s">
        <v>669</v>
      </c>
      <c r="D39" t="s">
        <v>651</v>
      </c>
      <c r="E39">
        <f t="shared" si="1"/>
        <v>0</v>
      </c>
      <c r="F39" t="s">
        <v>657</v>
      </c>
      <c r="G39">
        <f t="shared" si="2"/>
        <v>0</v>
      </c>
      <c r="I39" s="45" t="s">
        <v>651</v>
      </c>
      <c r="J39" s="46">
        <v>292</v>
      </c>
      <c r="X39" s="1" t="s">
        <v>38</v>
      </c>
      <c r="Y39" t="s">
        <v>651</v>
      </c>
      <c r="Z39" t="s">
        <v>657</v>
      </c>
      <c r="AA39" t="str">
        <f t="shared" si="0"/>
        <v>coda_dataset/8385-Hacking-en-8b7d372096bc2b2556620b980741df36f630c92c02c4785316a93ffe2b6e363e,Relevant,Hack</v>
      </c>
    </row>
    <row r="40" spans="1:27" x14ac:dyDescent="0.55000000000000004">
      <c r="A40" s="1" t="s">
        <v>38</v>
      </c>
      <c r="B40" t="s">
        <v>651</v>
      </c>
      <c r="C40" t="s">
        <v>676</v>
      </c>
      <c r="D40" t="s">
        <v>651</v>
      </c>
      <c r="E40">
        <f t="shared" si="1"/>
        <v>1</v>
      </c>
      <c r="F40" t="s">
        <v>657</v>
      </c>
      <c r="G40">
        <f t="shared" si="2"/>
        <v>0</v>
      </c>
      <c r="I40" s="47" t="s">
        <v>657</v>
      </c>
      <c r="J40" s="46">
        <v>206</v>
      </c>
      <c r="X40" s="1" t="s">
        <v>39</v>
      </c>
      <c r="Y40" t="s">
        <v>650</v>
      </c>
      <c r="Z40" t="s">
        <v>669</v>
      </c>
      <c r="AA40" t="str">
        <f t="shared" si="0"/>
        <v>coda_dataset/8226-Hacking-en-25e06ea1e88336bb239adc9f07be6160501635f4bdac3c8b999b840388bb4ab1,Not Relevant,N/A</v>
      </c>
    </row>
    <row r="41" spans="1:27" x14ac:dyDescent="0.55000000000000004">
      <c r="A41" s="1" t="s">
        <v>39</v>
      </c>
      <c r="B41" t="s">
        <v>651</v>
      </c>
      <c r="C41" t="s">
        <v>657</v>
      </c>
      <c r="D41" t="s">
        <v>650</v>
      </c>
      <c r="E41">
        <f t="shared" si="1"/>
        <v>0</v>
      </c>
      <c r="F41" t="s">
        <v>669</v>
      </c>
      <c r="G41">
        <f t="shared" si="2"/>
        <v>0</v>
      </c>
      <c r="I41" s="47" t="s">
        <v>663</v>
      </c>
      <c r="J41" s="46">
        <v>71</v>
      </c>
      <c r="X41" s="1" t="s">
        <v>40</v>
      </c>
      <c r="Y41" t="s">
        <v>651</v>
      </c>
      <c r="Z41" t="s">
        <v>657</v>
      </c>
      <c r="AA41" t="str">
        <f t="shared" si="0"/>
        <v>coda_dataset/8252-Hacking-en-40f92626b4719d5f90b0bd966f8f6b08a8cefb2df835203b6e9adbd14be20478,Relevant,Hack</v>
      </c>
    </row>
    <row r="42" spans="1:27" x14ac:dyDescent="0.55000000000000004">
      <c r="A42" s="1" t="s">
        <v>40</v>
      </c>
      <c r="B42" t="s">
        <v>651</v>
      </c>
      <c r="C42" t="s">
        <v>657</v>
      </c>
      <c r="D42" t="s">
        <v>651</v>
      </c>
      <c r="E42">
        <f t="shared" si="1"/>
        <v>1</v>
      </c>
      <c r="F42" t="s">
        <v>657</v>
      </c>
      <c r="G42">
        <f t="shared" si="2"/>
        <v>1</v>
      </c>
      <c r="I42" s="47" t="s">
        <v>676</v>
      </c>
      <c r="J42" s="46">
        <v>15</v>
      </c>
      <c r="X42" s="1" t="s">
        <v>41</v>
      </c>
      <c r="Y42" t="s">
        <v>650</v>
      </c>
      <c r="Z42" t="s">
        <v>669</v>
      </c>
      <c r="AA42" t="str">
        <f t="shared" si="0"/>
        <v>coda_dataset/8220-Hacking-en-a9b4ca00e21922011e07db46a2611922790d9e099835262a1186185f9cb1bc90,Not Relevant,N/A</v>
      </c>
    </row>
    <row r="43" spans="1:27" x14ac:dyDescent="0.55000000000000004">
      <c r="A43" s="1" t="s">
        <v>41</v>
      </c>
      <c r="B43" t="s">
        <v>651</v>
      </c>
      <c r="C43" t="s">
        <v>657</v>
      </c>
      <c r="D43" t="s">
        <v>650</v>
      </c>
      <c r="E43">
        <f t="shared" si="1"/>
        <v>0</v>
      </c>
      <c r="F43" t="s">
        <v>669</v>
      </c>
      <c r="G43">
        <f t="shared" si="2"/>
        <v>0</v>
      </c>
      <c r="I43" s="45" t="s">
        <v>919</v>
      </c>
      <c r="J43" s="46">
        <v>647</v>
      </c>
      <c r="X43" s="1" t="s">
        <v>42</v>
      </c>
      <c r="Y43" t="s">
        <v>651</v>
      </c>
      <c r="Z43" t="s">
        <v>663</v>
      </c>
      <c r="AA43" t="str">
        <f t="shared" si="0"/>
        <v>coda_dataset/2368-Hacking-en-f193d9ee4b17ec028c86280e398a3879bc1cfb0e498311b8a6c11209280b7ad9,Relevant,Malware</v>
      </c>
    </row>
    <row r="44" spans="1:27" x14ac:dyDescent="0.55000000000000004">
      <c r="A44" s="1" t="s">
        <v>42</v>
      </c>
      <c r="B44" t="s">
        <v>651</v>
      </c>
      <c r="C44" t="s">
        <v>663</v>
      </c>
      <c r="D44" t="s">
        <v>651</v>
      </c>
      <c r="E44">
        <f t="shared" si="1"/>
        <v>1</v>
      </c>
      <c r="F44" t="s">
        <v>663</v>
      </c>
      <c r="G44">
        <f t="shared" si="2"/>
        <v>1</v>
      </c>
      <c r="X44" s="1" t="s">
        <v>43</v>
      </c>
      <c r="Y44" t="s">
        <v>651</v>
      </c>
      <c r="Z44" t="s">
        <v>657</v>
      </c>
      <c r="AA44" t="str">
        <f t="shared" si="0"/>
        <v>coda_dataset/8512-Hacking-en-ee7aacbe25096910fa026348ed835fa5c60a3c3f6c9e33831d4e092ebbe61022,Relevant,Hack</v>
      </c>
    </row>
    <row r="45" spans="1:27" x14ac:dyDescent="0.55000000000000004">
      <c r="A45" s="1" t="s">
        <v>43</v>
      </c>
      <c r="B45" t="s">
        <v>651</v>
      </c>
      <c r="C45" t="s">
        <v>657</v>
      </c>
      <c r="D45" t="s">
        <v>651</v>
      </c>
      <c r="E45">
        <f t="shared" si="1"/>
        <v>1</v>
      </c>
      <c r="F45" t="s">
        <v>657</v>
      </c>
      <c r="G45">
        <f t="shared" si="2"/>
        <v>1</v>
      </c>
      <c r="X45" s="1" t="s">
        <v>44</v>
      </c>
      <c r="Y45" t="s">
        <v>650</v>
      </c>
      <c r="Z45" t="s">
        <v>669</v>
      </c>
      <c r="AA45" t="str">
        <f t="shared" si="0"/>
        <v>coda_dataset/8279-Hacking-en-51aa8d6869bba1a9a7e46bc191692fd484f4c03047064084441eac4e59ca8b39,Not Relevant,N/A</v>
      </c>
    </row>
    <row r="46" spans="1:27" x14ac:dyDescent="0.55000000000000004">
      <c r="A46" s="1" t="s">
        <v>44</v>
      </c>
      <c r="B46" t="s">
        <v>650</v>
      </c>
      <c r="C46" t="s">
        <v>669</v>
      </c>
      <c r="D46" t="s">
        <v>650</v>
      </c>
      <c r="E46">
        <f t="shared" si="1"/>
        <v>1</v>
      </c>
      <c r="F46" t="s">
        <v>669</v>
      </c>
      <c r="G46">
        <f t="shared" si="2"/>
        <v>1</v>
      </c>
      <c r="X46" s="1" t="s">
        <v>45</v>
      </c>
      <c r="Y46" t="s">
        <v>651</v>
      </c>
      <c r="Z46" t="s">
        <v>657</v>
      </c>
      <c r="AA46" t="str">
        <f t="shared" si="0"/>
        <v>coda_dataset/9971-Hacking-en-d050c0b15b2bfc8710444d5079fd7739621e751c3cdec58cfab86c9b7389f2a7,Relevant,Hack</v>
      </c>
    </row>
    <row r="47" spans="1:27" x14ac:dyDescent="0.55000000000000004">
      <c r="A47" s="1" t="s">
        <v>45</v>
      </c>
      <c r="B47" t="s">
        <v>651</v>
      </c>
      <c r="C47" t="s">
        <v>657</v>
      </c>
      <c r="D47" t="s">
        <v>651</v>
      </c>
      <c r="E47">
        <f t="shared" si="1"/>
        <v>1</v>
      </c>
      <c r="F47" t="s">
        <v>657</v>
      </c>
      <c r="G47">
        <f t="shared" si="2"/>
        <v>1</v>
      </c>
      <c r="X47" s="1" t="s">
        <v>46</v>
      </c>
      <c r="Y47" t="s">
        <v>650</v>
      </c>
      <c r="Z47" t="s">
        <v>669</v>
      </c>
      <c r="AA47" t="str">
        <f t="shared" si="0"/>
        <v>coda_dataset/8248-Hacking-en-46347fa804abbcc32c2e0aabeba7fb375a45c749662b277a22f6f146105d4b8c,Not Relevant,N/A</v>
      </c>
    </row>
    <row r="48" spans="1:27" x14ac:dyDescent="0.55000000000000004">
      <c r="A48" s="1" t="s">
        <v>46</v>
      </c>
      <c r="B48" t="s">
        <v>651</v>
      </c>
      <c r="C48" t="s">
        <v>657</v>
      </c>
      <c r="D48" t="s">
        <v>650</v>
      </c>
      <c r="E48">
        <f t="shared" si="1"/>
        <v>0</v>
      </c>
      <c r="F48" t="s">
        <v>669</v>
      </c>
      <c r="G48">
        <f t="shared" si="2"/>
        <v>0</v>
      </c>
      <c r="X48" s="1" t="s">
        <v>47</v>
      </c>
      <c r="Y48" t="s">
        <v>650</v>
      </c>
      <c r="Z48" t="s">
        <v>669</v>
      </c>
      <c r="AA48" t="str">
        <f t="shared" si="0"/>
        <v>coda_dataset/4715-Hacking-en-062db5a615674cb9db215c5a4e6daceee4e800b4c85704d308485b292f920d7d,Not Relevant,N/A</v>
      </c>
    </row>
    <row r="49" spans="1:27" x14ac:dyDescent="0.55000000000000004">
      <c r="A49" s="1" t="s">
        <v>47</v>
      </c>
      <c r="B49" t="s">
        <v>650</v>
      </c>
      <c r="C49" t="s">
        <v>669</v>
      </c>
      <c r="D49" t="s">
        <v>650</v>
      </c>
      <c r="E49">
        <f t="shared" si="1"/>
        <v>1</v>
      </c>
      <c r="F49" t="s">
        <v>669</v>
      </c>
      <c r="G49">
        <f t="shared" si="2"/>
        <v>1</v>
      </c>
      <c r="X49" s="1" t="s">
        <v>48</v>
      </c>
      <c r="Y49" t="s">
        <v>650</v>
      </c>
      <c r="Z49" t="s">
        <v>669</v>
      </c>
      <c r="AA49" t="str">
        <f t="shared" si="0"/>
        <v>coda_dataset/8429-Hacking-en-7a9f4758f6ff6573e5406287abbcf7f21f726cda495a174f25483c564104770a,Not Relevant,N/A</v>
      </c>
    </row>
    <row r="50" spans="1:27" x14ac:dyDescent="0.55000000000000004">
      <c r="A50" s="1" t="s">
        <v>48</v>
      </c>
      <c r="B50" t="s">
        <v>650</v>
      </c>
      <c r="C50" t="s">
        <v>669</v>
      </c>
      <c r="D50" t="s">
        <v>650</v>
      </c>
      <c r="E50">
        <f t="shared" si="1"/>
        <v>1</v>
      </c>
      <c r="F50" t="s">
        <v>669</v>
      </c>
      <c r="G50">
        <f t="shared" si="2"/>
        <v>1</v>
      </c>
      <c r="X50" s="1" t="s">
        <v>49</v>
      </c>
      <c r="Y50" t="s">
        <v>651</v>
      </c>
      <c r="Z50" t="s">
        <v>657</v>
      </c>
      <c r="AA50" t="str">
        <f t="shared" si="0"/>
        <v>coda_dataset/4574-Hacking-en-6556ce30254a6e8bbc4a82b10593db9f5d3d74f4e8dfcfd30f0d842f550ecd6a,Relevant,Hack</v>
      </c>
    </row>
    <row r="51" spans="1:27" x14ac:dyDescent="0.55000000000000004">
      <c r="A51" s="1" t="s">
        <v>49</v>
      </c>
      <c r="B51" t="s">
        <v>650</v>
      </c>
      <c r="C51" t="s">
        <v>669</v>
      </c>
      <c r="D51" t="s">
        <v>651</v>
      </c>
      <c r="E51">
        <f t="shared" si="1"/>
        <v>0</v>
      </c>
      <c r="F51" t="s">
        <v>657</v>
      </c>
      <c r="G51">
        <f t="shared" si="2"/>
        <v>0</v>
      </c>
      <c r="X51" s="1" t="s">
        <v>50</v>
      </c>
      <c r="Y51" t="s">
        <v>650</v>
      </c>
      <c r="Z51" t="s">
        <v>669</v>
      </c>
      <c r="AA51" t="str">
        <f t="shared" si="0"/>
        <v>coda_dataset/8513-Hacking-en-f9b8eb9db57c44347a786205c1581f6e5d8147e679162e24c998c0ab400e90b8,Not Relevant,N/A</v>
      </c>
    </row>
    <row r="52" spans="1:27" x14ac:dyDescent="0.55000000000000004">
      <c r="A52" s="1" t="s">
        <v>50</v>
      </c>
      <c r="B52" t="s">
        <v>651</v>
      </c>
      <c r="C52" t="s">
        <v>657</v>
      </c>
      <c r="D52" t="s">
        <v>650</v>
      </c>
      <c r="E52">
        <f t="shared" si="1"/>
        <v>0</v>
      </c>
      <c r="F52" t="s">
        <v>669</v>
      </c>
      <c r="G52">
        <f t="shared" si="2"/>
        <v>0</v>
      </c>
      <c r="I52" s="44" t="s">
        <v>918</v>
      </c>
      <c r="J52" t="s">
        <v>920</v>
      </c>
      <c r="X52" s="1" t="s">
        <v>51</v>
      </c>
      <c r="Y52" t="s">
        <v>650</v>
      </c>
      <c r="Z52" t="s">
        <v>669</v>
      </c>
      <c r="AA52" t="str">
        <f t="shared" si="0"/>
        <v>coda_dataset/333-Hacking-en-7ca002e3e3faa7c56578e620c7b5bf1a84f81351156a9c1e726d364eaf2b0d6d,Not Relevant,N/A</v>
      </c>
    </row>
    <row r="53" spans="1:27" x14ac:dyDescent="0.55000000000000004">
      <c r="A53" s="1" t="s">
        <v>51</v>
      </c>
      <c r="B53" t="s">
        <v>650</v>
      </c>
      <c r="C53" t="s">
        <v>669</v>
      </c>
      <c r="D53" t="s">
        <v>650</v>
      </c>
      <c r="E53">
        <f t="shared" si="1"/>
        <v>1</v>
      </c>
      <c r="F53" t="s">
        <v>669</v>
      </c>
      <c r="G53">
        <f t="shared" si="2"/>
        <v>1</v>
      </c>
      <c r="I53" s="45" t="s">
        <v>650</v>
      </c>
      <c r="J53" s="46">
        <v>382</v>
      </c>
      <c r="X53" s="1" t="s">
        <v>52</v>
      </c>
      <c r="Y53" t="s">
        <v>651</v>
      </c>
      <c r="Z53" t="s">
        <v>657</v>
      </c>
      <c r="AA53" t="str">
        <f t="shared" si="0"/>
        <v>coda_dataset/9984-Hacking-en-d00febefad10a2a8f4613d71449b997bcf2e4b0ed8790b4680d359e4eba1e1f8,Relevant,Hack</v>
      </c>
    </row>
    <row r="54" spans="1:27" x14ac:dyDescent="0.55000000000000004">
      <c r="A54" s="1" t="s">
        <v>52</v>
      </c>
      <c r="B54" t="s">
        <v>651</v>
      </c>
      <c r="C54" t="s">
        <v>657</v>
      </c>
      <c r="D54" t="s">
        <v>651</v>
      </c>
      <c r="E54">
        <f t="shared" si="1"/>
        <v>1</v>
      </c>
      <c r="F54" t="s">
        <v>657</v>
      </c>
      <c r="G54">
        <f t="shared" si="2"/>
        <v>1</v>
      </c>
      <c r="I54" s="47" t="s">
        <v>669</v>
      </c>
      <c r="J54" s="46">
        <v>382</v>
      </c>
      <c r="X54" s="1" t="s">
        <v>53</v>
      </c>
      <c r="Y54" t="s">
        <v>650</v>
      </c>
      <c r="Z54" t="s">
        <v>669</v>
      </c>
      <c r="AA54" t="str">
        <f t="shared" si="0"/>
        <v>coda_dataset/9936-Hacking-en-3313c61e4daffe322c552f33eb066598b24523ebb0c29c7efb1ffdeffd5fbe17,Not Relevant,N/A</v>
      </c>
    </row>
    <row r="55" spans="1:27" x14ac:dyDescent="0.55000000000000004">
      <c r="A55" s="1" t="s">
        <v>53</v>
      </c>
      <c r="B55" t="s">
        <v>650</v>
      </c>
      <c r="C55" t="s">
        <v>669</v>
      </c>
      <c r="D55" t="s">
        <v>650</v>
      </c>
      <c r="E55">
        <f t="shared" si="1"/>
        <v>1</v>
      </c>
      <c r="F55" t="s">
        <v>669</v>
      </c>
      <c r="G55">
        <f t="shared" si="2"/>
        <v>1</v>
      </c>
      <c r="I55" s="45" t="s">
        <v>651</v>
      </c>
      <c r="J55" s="46">
        <v>265</v>
      </c>
      <c r="X55" s="1" t="s">
        <v>54</v>
      </c>
      <c r="Y55" t="s">
        <v>650</v>
      </c>
      <c r="Z55" t="s">
        <v>669</v>
      </c>
      <c r="AA55" t="str">
        <f t="shared" si="0"/>
        <v>coda_dataset/8443-Hacking-en-37fad4b26fa891e1384138e6117f36e88e85157070c2c2a966d2316df9198f39,Not Relevant,N/A</v>
      </c>
    </row>
    <row r="56" spans="1:27" x14ac:dyDescent="0.55000000000000004">
      <c r="A56" s="1" t="s">
        <v>54</v>
      </c>
      <c r="B56" t="s">
        <v>650</v>
      </c>
      <c r="C56" t="s">
        <v>669</v>
      </c>
      <c r="D56" t="s">
        <v>650</v>
      </c>
      <c r="E56">
        <f t="shared" si="1"/>
        <v>1</v>
      </c>
      <c r="F56" t="s">
        <v>669</v>
      </c>
      <c r="G56">
        <f t="shared" si="2"/>
        <v>1</v>
      </c>
      <c r="I56" s="47" t="s">
        <v>657</v>
      </c>
      <c r="J56" s="46">
        <v>195</v>
      </c>
      <c r="X56" s="1" t="s">
        <v>55</v>
      </c>
      <c r="Y56" t="s">
        <v>651</v>
      </c>
      <c r="Z56" t="s">
        <v>676</v>
      </c>
      <c r="AA56" t="str">
        <f t="shared" si="0"/>
        <v>coda_dataset/5239-Hacking-en-08fe72685eb31f5162e28a4d6dd5b798542787cd68a1c12cf6c8666e8dc37228,Relevant,Vulnerability</v>
      </c>
    </row>
    <row r="57" spans="1:27" x14ac:dyDescent="0.55000000000000004">
      <c r="A57" s="1" t="s">
        <v>55</v>
      </c>
      <c r="B57" t="s">
        <v>650</v>
      </c>
      <c r="C57" t="s">
        <v>669</v>
      </c>
      <c r="D57" t="s">
        <v>651</v>
      </c>
      <c r="E57">
        <f t="shared" si="1"/>
        <v>0</v>
      </c>
      <c r="F57" t="s">
        <v>676</v>
      </c>
      <c r="G57">
        <f t="shared" si="2"/>
        <v>0</v>
      </c>
      <c r="I57" s="47" t="s">
        <v>663</v>
      </c>
      <c r="J57" s="46">
        <v>53</v>
      </c>
      <c r="X57" s="1" t="s">
        <v>56</v>
      </c>
      <c r="Y57" t="s">
        <v>650</v>
      </c>
      <c r="Z57" t="s">
        <v>669</v>
      </c>
      <c r="AA57" t="str">
        <f t="shared" si="0"/>
        <v>coda_dataset/4599-Hacking-en-1da4827e499d613358680888794e3cb57edf8fdf42413b2f2b1d64878544b86c,Not Relevant,N/A</v>
      </c>
    </row>
    <row r="58" spans="1:27" x14ac:dyDescent="0.55000000000000004">
      <c r="A58" s="1" t="s">
        <v>56</v>
      </c>
      <c r="B58" t="s">
        <v>650</v>
      </c>
      <c r="C58" t="s">
        <v>669</v>
      </c>
      <c r="D58" t="s">
        <v>650</v>
      </c>
      <c r="E58">
        <f t="shared" si="1"/>
        <v>1</v>
      </c>
      <c r="F58" t="s">
        <v>669</v>
      </c>
      <c r="G58">
        <f t="shared" si="2"/>
        <v>1</v>
      </c>
      <c r="I58" s="47" t="s">
        <v>676</v>
      </c>
      <c r="J58" s="46">
        <v>17</v>
      </c>
      <c r="X58" s="1" t="s">
        <v>57</v>
      </c>
      <c r="Y58" t="s">
        <v>650</v>
      </c>
      <c r="Z58" t="s">
        <v>669</v>
      </c>
      <c r="AA58" t="str">
        <f t="shared" si="0"/>
        <v>coda_dataset/8439-Hacking-en-3af7e22147795c19cc861c97c43008471014348a79cba7123977348d1fd9d1bf,Not Relevant,N/A</v>
      </c>
    </row>
    <row r="59" spans="1:27" x14ac:dyDescent="0.55000000000000004">
      <c r="A59" s="1" t="s">
        <v>57</v>
      </c>
      <c r="B59" t="s">
        <v>650</v>
      </c>
      <c r="C59" t="s">
        <v>669</v>
      </c>
      <c r="D59" t="s">
        <v>650</v>
      </c>
      <c r="E59">
        <f t="shared" si="1"/>
        <v>1</v>
      </c>
      <c r="F59" t="s">
        <v>669</v>
      </c>
      <c r="G59">
        <f t="shared" si="2"/>
        <v>1</v>
      </c>
      <c r="I59" s="45" t="s">
        <v>919</v>
      </c>
      <c r="J59" s="46">
        <v>647</v>
      </c>
      <c r="X59" s="1" t="s">
        <v>58</v>
      </c>
      <c r="Y59" t="s">
        <v>651</v>
      </c>
      <c r="Z59" t="s">
        <v>663</v>
      </c>
      <c r="AA59" t="str">
        <f t="shared" si="0"/>
        <v>coda_dataset/9961-Hacking-en-b368dfe4501b7f13c9e41e97fce72cfbed0c0da2dcab031a361c37e1e90a9339,Relevant,Malware</v>
      </c>
    </row>
    <row r="60" spans="1:27" x14ac:dyDescent="0.55000000000000004">
      <c r="A60" s="1" t="s">
        <v>58</v>
      </c>
      <c r="B60" t="s">
        <v>651</v>
      </c>
      <c r="C60" t="s">
        <v>663</v>
      </c>
      <c r="D60" t="s">
        <v>651</v>
      </c>
      <c r="E60">
        <f t="shared" si="1"/>
        <v>1</v>
      </c>
      <c r="F60" t="s">
        <v>663</v>
      </c>
      <c r="G60">
        <f t="shared" si="2"/>
        <v>1</v>
      </c>
      <c r="X60" s="1" t="s">
        <v>59</v>
      </c>
      <c r="Y60" t="s">
        <v>650</v>
      </c>
      <c r="Z60" t="s">
        <v>669</v>
      </c>
      <c r="AA60" t="str">
        <f t="shared" si="0"/>
        <v>coda_dataset/8405-Hacking-en-ded2ee57475e80e895a2cd236a8c6e2a47d692c3d42888a24184b9c117decfd8,Not Relevant,N/A</v>
      </c>
    </row>
    <row r="61" spans="1:27" x14ac:dyDescent="0.55000000000000004">
      <c r="A61" s="1" t="s">
        <v>59</v>
      </c>
      <c r="B61" t="s">
        <v>650</v>
      </c>
      <c r="C61" t="s">
        <v>669</v>
      </c>
      <c r="D61" t="s">
        <v>650</v>
      </c>
      <c r="E61">
        <f t="shared" si="1"/>
        <v>1</v>
      </c>
      <c r="F61" t="s">
        <v>669</v>
      </c>
      <c r="G61">
        <f t="shared" si="2"/>
        <v>1</v>
      </c>
      <c r="X61" s="1" t="s">
        <v>60</v>
      </c>
      <c r="Y61" t="s">
        <v>650</v>
      </c>
      <c r="Z61" t="s">
        <v>669</v>
      </c>
      <c r="AA61" t="str">
        <f t="shared" si="0"/>
        <v>coda_dataset/4540-Hacking-en-2291ddf71c34219c84286e2db10b157fea4c0e26a5bd3d16454fc32aea48f25e,Not Relevant,N/A</v>
      </c>
    </row>
    <row r="62" spans="1:27" x14ac:dyDescent="0.55000000000000004">
      <c r="A62" s="1" t="s">
        <v>60</v>
      </c>
      <c r="B62" t="s">
        <v>650</v>
      </c>
      <c r="C62" t="s">
        <v>669</v>
      </c>
      <c r="D62" t="s">
        <v>650</v>
      </c>
      <c r="E62">
        <f t="shared" si="1"/>
        <v>1</v>
      </c>
      <c r="F62" t="s">
        <v>669</v>
      </c>
      <c r="G62">
        <f t="shared" si="2"/>
        <v>1</v>
      </c>
      <c r="X62" s="1" t="s">
        <v>61</v>
      </c>
      <c r="Y62" t="s">
        <v>650</v>
      </c>
      <c r="Z62" t="s">
        <v>669</v>
      </c>
      <c r="AA62" t="str">
        <f t="shared" si="0"/>
        <v>coda_dataset/1814-Hacking-en-de3965d083626efaaf262d02b4178c07c9d8796ac144c92e4c22f8f5bccd028b,Not Relevant,N/A</v>
      </c>
    </row>
    <row r="63" spans="1:27" x14ac:dyDescent="0.55000000000000004">
      <c r="A63" s="1" t="s">
        <v>61</v>
      </c>
      <c r="B63" t="s">
        <v>650</v>
      </c>
      <c r="C63" t="s">
        <v>669</v>
      </c>
      <c r="D63" t="s">
        <v>650</v>
      </c>
      <c r="E63">
        <f t="shared" si="1"/>
        <v>1</v>
      </c>
      <c r="F63" t="s">
        <v>669</v>
      </c>
      <c r="G63">
        <f t="shared" si="2"/>
        <v>1</v>
      </c>
      <c r="X63" s="1" t="s">
        <v>62</v>
      </c>
      <c r="Y63" t="s">
        <v>650</v>
      </c>
      <c r="Z63" t="s">
        <v>669</v>
      </c>
      <c r="AA63" t="str">
        <f t="shared" si="0"/>
        <v>coda_dataset/8410-Hacking-en-f41adf1ce901a5a5414940104e310140aff6cc7fbaae7e6a786ec6e22a83211e,Not Relevant,N/A</v>
      </c>
    </row>
    <row r="64" spans="1:27" x14ac:dyDescent="0.55000000000000004">
      <c r="A64" s="1" t="s">
        <v>62</v>
      </c>
      <c r="B64" t="s">
        <v>650</v>
      </c>
      <c r="C64" t="s">
        <v>669</v>
      </c>
      <c r="D64" t="s">
        <v>650</v>
      </c>
      <c r="E64">
        <f t="shared" si="1"/>
        <v>1</v>
      </c>
      <c r="F64" t="s">
        <v>669</v>
      </c>
      <c r="G64">
        <f t="shared" si="2"/>
        <v>1</v>
      </c>
      <c r="X64" s="1" t="s">
        <v>63</v>
      </c>
      <c r="Y64" t="s">
        <v>651</v>
      </c>
      <c r="Z64" t="s">
        <v>657</v>
      </c>
      <c r="AA64" t="str">
        <f t="shared" si="0"/>
        <v>coda_dataset/1937-Hacking-en-d9342365bd2a7718367c0842281da9e2ca4acb81290c761517b87b2fd5888878,Relevant,Hack</v>
      </c>
    </row>
    <row r="65" spans="1:27" x14ac:dyDescent="0.55000000000000004">
      <c r="A65" s="1" t="s">
        <v>63</v>
      </c>
      <c r="B65" t="s">
        <v>650</v>
      </c>
      <c r="C65" t="s">
        <v>669</v>
      </c>
      <c r="D65" t="s">
        <v>651</v>
      </c>
      <c r="E65">
        <f t="shared" si="1"/>
        <v>0</v>
      </c>
      <c r="F65" t="s">
        <v>657</v>
      </c>
      <c r="G65">
        <f t="shared" si="2"/>
        <v>0</v>
      </c>
      <c r="X65" s="1" t="s">
        <v>64</v>
      </c>
      <c r="Y65" t="s">
        <v>650</v>
      </c>
      <c r="Z65" t="s">
        <v>669</v>
      </c>
      <c r="AA65" t="str">
        <f t="shared" si="0"/>
        <v>coda_dataset/8473-Hacking-en-84daffd44c03cd3f3ab40db8598cf9fb68a7845a7d1091adaf297d1f3a865a7a,Not Relevant,N/A</v>
      </c>
    </row>
    <row r="66" spans="1:27" x14ac:dyDescent="0.55000000000000004">
      <c r="A66" s="1" t="s">
        <v>64</v>
      </c>
      <c r="B66" t="s">
        <v>650</v>
      </c>
      <c r="C66" t="s">
        <v>669</v>
      </c>
      <c r="D66" t="s">
        <v>650</v>
      </c>
      <c r="E66">
        <f t="shared" si="1"/>
        <v>1</v>
      </c>
      <c r="F66" t="s">
        <v>669</v>
      </c>
      <c r="G66">
        <f t="shared" si="2"/>
        <v>1</v>
      </c>
      <c r="X66" s="1" t="s">
        <v>65</v>
      </c>
      <c r="Y66" t="s">
        <v>650</v>
      </c>
      <c r="Z66" t="s">
        <v>669</v>
      </c>
      <c r="AA66" t="str">
        <f t="shared" ref="AA66:AA129" si="9">_xlfn.CONCAT(X66,",",Y66,",",Z66)</f>
        <v>coda_dataset/762-Hacking-en-236aa4c9a04697088e32fdee6742974ba265441a8a6382a45dac3e49a82d1f20,Not Relevant,N/A</v>
      </c>
    </row>
    <row r="67" spans="1:27" x14ac:dyDescent="0.55000000000000004">
      <c r="A67" s="1" t="s">
        <v>65</v>
      </c>
      <c r="B67" t="s">
        <v>650</v>
      </c>
      <c r="C67" t="s">
        <v>669</v>
      </c>
      <c r="D67" t="s">
        <v>650</v>
      </c>
      <c r="E67">
        <f t="shared" ref="E67:E129" si="10">IF(B67=D67,1,0)</f>
        <v>1</v>
      </c>
      <c r="F67" t="s">
        <v>669</v>
      </c>
      <c r="G67">
        <f t="shared" ref="G67:G129" si="11">IF(C67=F67,1,0)</f>
        <v>1</v>
      </c>
      <c r="X67" s="1" t="s">
        <v>66</v>
      </c>
      <c r="Y67" t="s">
        <v>650</v>
      </c>
      <c r="Z67" t="s">
        <v>669</v>
      </c>
      <c r="AA67" t="str">
        <f t="shared" si="9"/>
        <v>coda_dataset/9962-Hacking-en-fdeb4f1f048b6fa3815d9a17255918fe2003038e56af2294a242a12cbf6b812b,Not Relevant,N/A</v>
      </c>
    </row>
    <row r="68" spans="1:27" x14ac:dyDescent="0.55000000000000004">
      <c r="A68" s="1" t="s">
        <v>66</v>
      </c>
      <c r="B68" t="s">
        <v>650</v>
      </c>
      <c r="C68" t="s">
        <v>669</v>
      </c>
      <c r="D68" t="s">
        <v>650</v>
      </c>
      <c r="E68">
        <f t="shared" si="10"/>
        <v>1</v>
      </c>
      <c r="F68" t="s">
        <v>669</v>
      </c>
      <c r="G68">
        <f t="shared" si="11"/>
        <v>1</v>
      </c>
      <c r="X68" s="1" t="s">
        <v>67</v>
      </c>
      <c r="Y68" t="s">
        <v>650</v>
      </c>
      <c r="Z68" t="s">
        <v>669</v>
      </c>
      <c r="AA68" t="str">
        <f t="shared" si="9"/>
        <v>coda_dataset/8507-Hacking-en-6f9ed133b1e2724e8e8eea8361fa19020001885fa156442945d218bb9129bf47,Not Relevant,N/A</v>
      </c>
    </row>
    <row r="69" spans="1:27" x14ac:dyDescent="0.55000000000000004">
      <c r="A69" s="1" t="s">
        <v>67</v>
      </c>
      <c r="B69" t="s">
        <v>650</v>
      </c>
      <c r="C69" t="s">
        <v>669</v>
      </c>
      <c r="D69" t="s">
        <v>650</v>
      </c>
      <c r="E69">
        <f t="shared" si="10"/>
        <v>1</v>
      </c>
      <c r="F69" t="s">
        <v>669</v>
      </c>
      <c r="G69">
        <f t="shared" si="11"/>
        <v>1</v>
      </c>
      <c r="X69" s="1" t="s">
        <v>68</v>
      </c>
      <c r="Y69" t="s">
        <v>650</v>
      </c>
      <c r="Z69" t="s">
        <v>669</v>
      </c>
      <c r="AA69" t="str">
        <f t="shared" si="9"/>
        <v>coda_dataset/8244-Hacking-en-aa9cfe10032f465722d18f326a06ec4f0acd2358c617c5c1bc615e16e7e8c334,Not Relevant,N/A</v>
      </c>
    </row>
    <row r="70" spans="1:27" x14ac:dyDescent="0.55000000000000004">
      <c r="A70" s="1" t="s">
        <v>68</v>
      </c>
      <c r="B70" t="s">
        <v>651</v>
      </c>
      <c r="C70" t="s">
        <v>657</v>
      </c>
      <c r="D70" t="s">
        <v>650</v>
      </c>
      <c r="E70">
        <f t="shared" si="10"/>
        <v>0</v>
      </c>
      <c r="F70" t="s">
        <v>669</v>
      </c>
      <c r="G70">
        <f t="shared" si="11"/>
        <v>0</v>
      </c>
      <c r="X70" s="1" t="s">
        <v>69</v>
      </c>
      <c r="Y70" t="s">
        <v>650</v>
      </c>
      <c r="Z70" t="s">
        <v>669</v>
      </c>
      <c r="AA70" t="str">
        <f t="shared" si="9"/>
        <v>coda_dataset/4638-Hacking-en-ae8b8b6c5af1f973cf900d63d9789c3ff98ee6eee89fc6acb942ceff6690307a,Not Relevant,N/A</v>
      </c>
    </row>
    <row r="71" spans="1:27" x14ac:dyDescent="0.55000000000000004">
      <c r="A71" s="1" t="s">
        <v>69</v>
      </c>
      <c r="B71" t="s">
        <v>650</v>
      </c>
      <c r="C71" t="s">
        <v>669</v>
      </c>
      <c r="D71" t="s">
        <v>650</v>
      </c>
      <c r="E71">
        <f t="shared" si="10"/>
        <v>1</v>
      </c>
      <c r="F71" t="s">
        <v>669</v>
      </c>
      <c r="G71">
        <f t="shared" si="11"/>
        <v>1</v>
      </c>
      <c r="X71" s="1" t="s">
        <v>70</v>
      </c>
      <c r="Y71" t="s">
        <v>650</v>
      </c>
      <c r="Z71" t="s">
        <v>669</v>
      </c>
      <c r="AA71" t="str">
        <f t="shared" si="9"/>
        <v>coda_dataset/8371-Hacking-en-a7cb9d8d177706fb90621924ecbd891e1d35c86a7679c3bd557dc4e58c6c0be1,Not Relevant,N/A</v>
      </c>
    </row>
    <row r="72" spans="1:27" x14ac:dyDescent="0.55000000000000004">
      <c r="A72" s="1" t="s">
        <v>70</v>
      </c>
      <c r="B72" t="s">
        <v>650</v>
      </c>
      <c r="C72" t="s">
        <v>669</v>
      </c>
      <c r="D72" t="s">
        <v>650</v>
      </c>
      <c r="E72">
        <f t="shared" si="10"/>
        <v>1</v>
      </c>
      <c r="F72" t="s">
        <v>669</v>
      </c>
      <c r="G72">
        <f t="shared" si="11"/>
        <v>1</v>
      </c>
      <c r="X72" s="1" t="s">
        <v>71</v>
      </c>
      <c r="Y72" t="s">
        <v>651</v>
      </c>
      <c r="Z72" t="s">
        <v>657</v>
      </c>
      <c r="AA72" t="str">
        <f t="shared" si="9"/>
        <v>coda_dataset/4696-Hacking-en-5c931b74a6b613e8fcfe9d69924e94c38e040d9a25f43e68fe026b10b31e4bd4,Relevant,Hack</v>
      </c>
    </row>
    <row r="73" spans="1:27" x14ac:dyDescent="0.55000000000000004">
      <c r="A73" s="1" t="s">
        <v>71</v>
      </c>
      <c r="B73" t="s">
        <v>650</v>
      </c>
      <c r="C73" t="s">
        <v>669</v>
      </c>
      <c r="D73" t="s">
        <v>651</v>
      </c>
      <c r="E73">
        <f t="shared" si="10"/>
        <v>0</v>
      </c>
      <c r="F73" t="s">
        <v>657</v>
      </c>
      <c r="G73">
        <f t="shared" si="11"/>
        <v>0</v>
      </c>
      <c r="X73" s="1" t="s">
        <v>72</v>
      </c>
      <c r="Y73" t="s">
        <v>651</v>
      </c>
      <c r="Z73" t="s">
        <v>657</v>
      </c>
      <c r="AA73" t="str">
        <f t="shared" si="9"/>
        <v>coda_dataset/8369-Hacking-en-24a6484a36fb4bf2d68e4b076b42ccfdd573480a3ae45bc12b1fb7ca7bfa233b,Relevant,Hack</v>
      </c>
    </row>
    <row r="74" spans="1:27" x14ac:dyDescent="0.55000000000000004">
      <c r="A74" s="1" t="s">
        <v>72</v>
      </c>
      <c r="B74" t="s">
        <v>651</v>
      </c>
      <c r="C74" t="s">
        <v>657</v>
      </c>
      <c r="D74" t="s">
        <v>651</v>
      </c>
      <c r="E74">
        <f t="shared" si="10"/>
        <v>1</v>
      </c>
      <c r="F74" t="s">
        <v>657</v>
      </c>
      <c r="G74">
        <f t="shared" si="11"/>
        <v>1</v>
      </c>
      <c r="X74" s="1" t="s">
        <v>73</v>
      </c>
      <c r="Y74" t="s">
        <v>651</v>
      </c>
      <c r="Z74" t="s">
        <v>657</v>
      </c>
      <c r="AA74" t="str">
        <f t="shared" si="9"/>
        <v>coda_dataset/8212-Hacking-en-eeeb1440925792c3eae35d883fe70a66eacdb738fee456a49888b3f77aabdd93,Relevant,Hack</v>
      </c>
    </row>
    <row r="75" spans="1:27" x14ac:dyDescent="0.55000000000000004">
      <c r="A75" s="1" t="s">
        <v>73</v>
      </c>
      <c r="B75" t="s">
        <v>651</v>
      </c>
      <c r="C75" t="s">
        <v>657</v>
      </c>
      <c r="D75" t="s">
        <v>651</v>
      </c>
      <c r="E75">
        <f t="shared" si="10"/>
        <v>1</v>
      </c>
      <c r="F75" t="s">
        <v>657</v>
      </c>
      <c r="G75">
        <f t="shared" si="11"/>
        <v>1</v>
      </c>
      <c r="X75" s="1" t="s">
        <v>74</v>
      </c>
      <c r="Y75" t="s">
        <v>650</v>
      </c>
      <c r="Z75" t="s">
        <v>669</v>
      </c>
      <c r="AA75" t="str">
        <f t="shared" si="9"/>
        <v>coda_dataset/8437-Hacking-en-e54d46e09211dd0ab023bc26cbff47a0ab756e2f489fa69ad46db935c638b4dd,Not Relevant,N/A</v>
      </c>
    </row>
    <row r="76" spans="1:27" x14ac:dyDescent="0.55000000000000004">
      <c r="A76" s="1" t="s">
        <v>74</v>
      </c>
      <c r="B76" t="s">
        <v>650</v>
      </c>
      <c r="C76" t="s">
        <v>669</v>
      </c>
      <c r="D76" t="s">
        <v>650</v>
      </c>
      <c r="E76">
        <f t="shared" si="10"/>
        <v>1</v>
      </c>
      <c r="F76" t="s">
        <v>669</v>
      </c>
      <c r="G76">
        <f t="shared" si="11"/>
        <v>1</v>
      </c>
      <c r="X76" s="1" t="s">
        <v>75</v>
      </c>
      <c r="Y76" t="s">
        <v>651</v>
      </c>
      <c r="Z76" t="s">
        <v>676</v>
      </c>
      <c r="AA76" t="str">
        <f t="shared" si="9"/>
        <v>coda_dataset/2674-Hacking-en-8daad8c6a303c3ae69a1d370ad6856c0aa027b2e0c7380378289ac2b6277cf31,Relevant,Vulnerability</v>
      </c>
    </row>
    <row r="77" spans="1:27" x14ac:dyDescent="0.55000000000000004">
      <c r="A77" s="1" t="s">
        <v>75</v>
      </c>
      <c r="B77" t="s">
        <v>650</v>
      </c>
      <c r="C77" t="s">
        <v>669</v>
      </c>
      <c r="D77" t="s">
        <v>651</v>
      </c>
      <c r="E77">
        <f t="shared" si="10"/>
        <v>0</v>
      </c>
      <c r="F77" t="s">
        <v>676</v>
      </c>
      <c r="G77">
        <f t="shared" si="11"/>
        <v>0</v>
      </c>
      <c r="X77" s="1" t="s">
        <v>76</v>
      </c>
      <c r="Y77" t="s">
        <v>651</v>
      </c>
      <c r="Z77" t="s">
        <v>657</v>
      </c>
      <c r="AA77" t="str">
        <f t="shared" si="9"/>
        <v>coda_dataset/8295-Hacking-en-3cab7cdc209eb377a71c9f16d196acaf08ba98041cb73cdb0bc4b4d4c7f8a3f7,Relevant,Hack</v>
      </c>
    </row>
    <row r="78" spans="1:27" x14ac:dyDescent="0.55000000000000004">
      <c r="A78" s="1" t="s">
        <v>76</v>
      </c>
      <c r="B78" t="s">
        <v>651</v>
      </c>
      <c r="C78" t="s">
        <v>657</v>
      </c>
      <c r="D78" t="s">
        <v>651</v>
      </c>
      <c r="E78">
        <f t="shared" si="10"/>
        <v>1</v>
      </c>
      <c r="F78" t="s">
        <v>657</v>
      </c>
      <c r="G78">
        <f t="shared" si="11"/>
        <v>1</v>
      </c>
      <c r="X78" s="1" t="s">
        <v>77</v>
      </c>
      <c r="Y78" t="s">
        <v>650</v>
      </c>
      <c r="Z78" t="s">
        <v>669</v>
      </c>
      <c r="AA78" t="str">
        <f t="shared" si="9"/>
        <v>coda_dataset/5083-Hacking-fr-a658acdad461795d65d8c2d2f42ca5e53454f25f1d92e11539d73f2dd2dabe64,Not Relevant,N/A</v>
      </c>
    </row>
    <row r="79" spans="1:27" x14ac:dyDescent="0.55000000000000004">
      <c r="A79" s="1" t="s">
        <v>77</v>
      </c>
      <c r="B79" t="s">
        <v>650</v>
      </c>
      <c r="C79" t="s">
        <v>669</v>
      </c>
      <c r="D79" t="s">
        <v>650</v>
      </c>
      <c r="E79">
        <f t="shared" si="10"/>
        <v>1</v>
      </c>
      <c r="F79" t="s">
        <v>669</v>
      </c>
      <c r="G79">
        <f t="shared" si="11"/>
        <v>1</v>
      </c>
      <c r="X79" s="1" t="s">
        <v>78</v>
      </c>
      <c r="Y79" t="s">
        <v>650</v>
      </c>
      <c r="Z79" t="s">
        <v>669</v>
      </c>
      <c r="AA79" t="str">
        <f t="shared" si="9"/>
        <v>coda_dataset/5464-Hacking-en-17fd30008a90d2d0b4f0a70cdfe4c32344dcc787bce11e36f49012e15d67ef3d,Not Relevant,N/A</v>
      </c>
    </row>
    <row r="80" spans="1:27" x14ac:dyDescent="0.55000000000000004">
      <c r="A80" s="1" t="s">
        <v>78</v>
      </c>
      <c r="B80" t="s">
        <v>650</v>
      </c>
      <c r="C80" t="s">
        <v>669</v>
      </c>
      <c r="D80" t="s">
        <v>650</v>
      </c>
      <c r="E80">
        <f t="shared" si="10"/>
        <v>1</v>
      </c>
      <c r="F80" t="s">
        <v>669</v>
      </c>
      <c r="G80">
        <f t="shared" si="11"/>
        <v>1</v>
      </c>
      <c r="X80" s="1" t="s">
        <v>79</v>
      </c>
      <c r="Y80" t="s">
        <v>651</v>
      </c>
      <c r="Z80" t="s">
        <v>663</v>
      </c>
      <c r="AA80" t="str">
        <f t="shared" si="9"/>
        <v>coda_dataset/8441-Hacking-en-4ec2d965ce8b185192173b648d9e525f9543db1f3c0373478f70898beb925c9f,Relevant,Malware</v>
      </c>
    </row>
    <row r="81" spans="1:27" x14ac:dyDescent="0.55000000000000004">
      <c r="A81" s="1" t="s">
        <v>79</v>
      </c>
      <c r="B81" t="s">
        <v>651</v>
      </c>
      <c r="C81" t="s">
        <v>663</v>
      </c>
      <c r="D81" t="s">
        <v>651</v>
      </c>
      <c r="E81">
        <f t="shared" si="10"/>
        <v>1</v>
      </c>
      <c r="F81" t="s">
        <v>663</v>
      </c>
      <c r="G81">
        <f t="shared" si="11"/>
        <v>1</v>
      </c>
      <c r="X81" s="1" t="s">
        <v>80</v>
      </c>
      <c r="Y81" t="s">
        <v>650</v>
      </c>
      <c r="Z81" t="s">
        <v>669</v>
      </c>
      <c r="AA81" t="str">
        <f t="shared" si="9"/>
        <v>coda_dataset/8379-Hacking-en-dd6176d1de43acfe73a801cfe90c2d7f9ae9737aad82c9c0d2dbff1df3b02e08,Not Relevant,N/A</v>
      </c>
    </row>
    <row r="82" spans="1:27" x14ac:dyDescent="0.55000000000000004">
      <c r="A82" s="1" t="s">
        <v>80</v>
      </c>
      <c r="B82" t="s">
        <v>650</v>
      </c>
      <c r="C82" t="s">
        <v>669</v>
      </c>
      <c r="D82" t="s">
        <v>650</v>
      </c>
      <c r="E82">
        <f t="shared" si="10"/>
        <v>1</v>
      </c>
      <c r="F82" t="s">
        <v>669</v>
      </c>
      <c r="G82">
        <f t="shared" si="11"/>
        <v>1</v>
      </c>
      <c r="X82" s="1" t="s">
        <v>81</v>
      </c>
      <c r="Y82" t="s">
        <v>650</v>
      </c>
      <c r="Z82" t="s">
        <v>669</v>
      </c>
      <c r="AA82" t="str">
        <f t="shared" si="9"/>
        <v>coda_dataset/8523-Hacking-en-5f1c9844ce710b38348fafeb768bf9bd94d98a66d10a70d269bbe680c24f8c81,Not Relevant,N/A</v>
      </c>
    </row>
    <row r="83" spans="1:27" x14ac:dyDescent="0.55000000000000004">
      <c r="A83" s="1" t="s">
        <v>81</v>
      </c>
      <c r="B83" t="s">
        <v>650</v>
      </c>
      <c r="C83" t="s">
        <v>669</v>
      </c>
      <c r="D83" t="s">
        <v>650</v>
      </c>
      <c r="E83">
        <f t="shared" si="10"/>
        <v>1</v>
      </c>
      <c r="F83" t="s">
        <v>669</v>
      </c>
      <c r="G83">
        <f t="shared" si="11"/>
        <v>1</v>
      </c>
      <c r="X83" s="1" t="s">
        <v>82</v>
      </c>
      <c r="Y83" t="s">
        <v>651</v>
      </c>
      <c r="Z83" t="s">
        <v>657</v>
      </c>
      <c r="AA83" t="str">
        <f t="shared" si="9"/>
        <v>coda_dataset/4561-Hacking-en-4bc23539a13ad899866e2c1a0fa6e55e0e173b2be8a9f94e21fb173cc4372e98,Relevant,Hack</v>
      </c>
    </row>
    <row r="84" spans="1:27" x14ac:dyDescent="0.55000000000000004">
      <c r="A84" s="1" t="s">
        <v>82</v>
      </c>
      <c r="B84" t="s">
        <v>650</v>
      </c>
      <c r="C84" t="s">
        <v>669</v>
      </c>
      <c r="D84" t="s">
        <v>651</v>
      </c>
      <c r="E84">
        <f t="shared" si="10"/>
        <v>0</v>
      </c>
      <c r="F84" t="s">
        <v>657</v>
      </c>
      <c r="G84">
        <f t="shared" si="11"/>
        <v>0</v>
      </c>
      <c r="X84" s="1" t="s">
        <v>83</v>
      </c>
      <c r="Y84" t="s">
        <v>650</v>
      </c>
      <c r="Z84" t="s">
        <v>669</v>
      </c>
      <c r="AA84" t="str">
        <f t="shared" si="9"/>
        <v>coda_dataset/4595-Hacking-en-3f6f68e8b63af7b114a65eedfee5006faa45e91e75f11e6343c7a7a2ec6f5f1f,Not Relevant,N/A</v>
      </c>
    </row>
    <row r="85" spans="1:27" x14ac:dyDescent="0.55000000000000004">
      <c r="A85" s="1" t="s">
        <v>83</v>
      </c>
      <c r="B85" t="s">
        <v>650</v>
      </c>
      <c r="C85" t="s">
        <v>669</v>
      </c>
      <c r="D85" t="s">
        <v>650</v>
      </c>
      <c r="E85">
        <f t="shared" si="10"/>
        <v>1</v>
      </c>
      <c r="F85" t="s">
        <v>669</v>
      </c>
      <c r="G85">
        <f t="shared" si="11"/>
        <v>1</v>
      </c>
      <c r="X85" s="1" t="s">
        <v>84</v>
      </c>
      <c r="Y85" t="s">
        <v>651</v>
      </c>
      <c r="Z85" t="s">
        <v>657</v>
      </c>
      <c r="AA85" t="str">
        <f t="shared" si="9"/>
        <v>coda_dataset/8227-Hacking-en-004e9805625bf4774ab25424bf72caa2e07ec1ebb536472b0b9a1b152f33aff1,Relevant,Hack</v>
      </c>
    </row>
    <row r="86" spans="1:27" x14ac:dyDescent="0.55000000000000004">
      <c r="A86" s="1" t="s">
        <v>84</v>
      </c>
      <c r="B86" t="s">
        <v>651</v>
      </c>
      <c r="C86" t="s">
        <v>657</v>
      </c>
      <c r="D86" t="s">
        <v>651</v>
      </c>
      <c r="E86">
        <f t="shared" si="10"/>
        <v>1</v>
      </c>
      <c r="F86" t="s">
        <v>657</v>
      </c>
      <c r="G86">
        <f t="shared" si="11"/>
        <v>1</v>
      </c>
      <c r="X86" s="1" t="s">
        <v>85</v>
      </c>
      <c r="Y86" t="s">
        <v>650</v>
      </c>
      <c r="Z86" t="s">
        <v>669</v>
      </c>
      <c r="AA86" t="str">
        <f t="shared" si="9"/>
        <v>coda_dataset/9945-Hacking-en-0f5264df39c7e8996ddcf0769b0a958848b8d7bb95048315d144f9185e624326,Not Relevant,N/A</v>
      </c>
    </row>
    <row r="87" spans="1:27" x14ac:dyDescent="0.55000000000000004">
      <c r="A87" s="1" t="s">
        <v>85</v>
      </c>
      <c r="B87" t="s">
        <v>650</v>
      </c>
      <c r="C87" t="s">
        <v>669</v>
      </c>
      <c r="D87" t="s">
        <v>650</v>
      </c>
      <c r="E87">
        <f t="shared" si="10"/>
        <v>1</v>
      </c>
      <c r="F87" t="s">
        <v>669</v>
      </c>
      <c r="G87">
        <f t="shared" si="11"/>
        <v>1</v>
      </c>
      <c r="X87" s="1" t="s">
        <v>86</v>
      </c>
      <c r="Y87" t="s">
        <v>650</v>
      </c>
      <c r="Z87" t="s">
        <v>669</v>
      </c>
      <c r="AA87" t="str">
        <f t="shared" si="9"/>
        <v>coda_dataset/8426-Hacking-en-af22465a1c4247a6e309e3c554a7b9315861e8ea9708b55ab8c05cc22d6bd4ab,Not Relevant,N/A</v>
      </c>
    </row>
    <row r="88" spans="1:27" x14ac:dyDescent="0.55000000000000004">
      <c r="A88" s="1" t="s">
        <v>86</v>
      </c>
      <c r="B88" t="s">
        <v>650</v>
      </c>
      <c r="C88" t="s">
        <v>669</v>
      </c>
      <c r="D88" t="s">
        <v>650</v>
      </c>
      <c r="E88">
        <f t="shared" si="10"/>
        <v>1</v>
      </c>
      <c r="F88" t="s">
        <v>669</v>
      </c>
      <c r="G88">
        <f t="shared" si="11"/>
        <v>1</v>
      </c>
      <c r="X88" s="1" t="s">
        <v>87</v>
      </c>
      <c r="Y88" t="s">
        <v>650</v>
      </c>
      <c r="Z88" t="s">
        <v>669</v>
      </c>
      <c r="AA88" t="str">
        <f t="shared" si="9"/>
        <v>coda_dataset/8270-Hacking-en-4d254cef375ac55227dddacabd0a0a3c3437ce2a4f4fa6ac6c0d6527191fe3df,Not Relevant,N/A</v>
      </c>
    </row>
    <row r="89" spans="1:27" x14ac:dyDescent="0.55000000000000004">
      <c r="A89" s="1" t="s">
        <v>87</v>
      </c>
      <c r="B89" t="s">
        <v>651</v>
      </c>
      <c r="C89" t="s">
        <v>657</v>
      </c>
      <c r="D89" t="s">
        <v>650</v>
      </c>
      <c r="E89">
        <f t="shared" si="10"/>
        <v>0</v>
      </c>
      <c r="F89" t="s">
        <v>669</v>
      </c>
      <c r="G89">
        <f t="shared" si="11"/>
        <v>0</v>
      </c>
      <c r="X89" s="1" t="s">
        <v>88</v>
      </c>
      <c r="Y89" t="s">
        <v>650</v>
      </c>
      <c r="Z89" t="s">
        <v>669</v>
      </c>
      <c r="AA89" t="str">
        <f t="shared" si="9"/>
        <v>coda_dataset/535-Hacking-es-48dbded00c4495abe13d8dccdb6e956e96113d65f6024804c60ea08135b55d71,Not Relevant,N/A</v>
      </c>
    </row>
    <row r="90" spans="1:27" x14ac:dyDescent="0.55000000000000004">
      <c r="A90" s="1" t="s">
        <v>88</v>
      </c>
      <c r="B90" t="s">
        <v>650</v>
      </c>
      <c r="C90" t="s">
        <v>669</v>
      </c>
      <c r="D90" t="s">
        <v>650</v>
      </c>
      <c r="E90">
        <f t="shared" si="10"/>
        <v>1</v>
      </c>
      <c r="F90" t="s">
        <v>669</v>
      </c>
      <c r="G90">
        <f t="shared" si="11"/>
        <v>1</v>
      </c>
      <c r="X90" s="1" t="s">
        <v>89</v>
      </c>
      <c r="Y90" t="s">
        <v>650</v>
      </c>
      <c r="Z90" t="s">
        <v>669</v>
      </c>
      <c r="AA90" t="str">
        <f t="shared" si="9"/>
        <v>coda_dataset/1550-Hacking-en-57433e1651d1d3f65fd4dc39d2dc50e3603e18216e9270074a34a0b457c26313,Not Relevant,N/A</v>
      </c>
    </row>
    <row r="91" spans="1:27" x14ac:dyDescent="0.55000000000000004">
      <c r="A91" s="1" t="s">
        <v>89</v>
      </c>
      <c r="B91" t="s">
        <v>650</v>
      </c>
      <c r="C91" t="s">
        <v>669</v>
      </c>
      <c r="D91" t="s">
        <v>650</v>
      </c>
      <c r="E91">
        <f t="shared" si="10"/>
        <v>1</v>
      </c>
      <c r="F91" t="s">
        <v>669</v>
      </c>
      <c r="G91">
        <f t="shared" si="11"/>
        <v>1</v>
      </c>
      <c r="X91" s="1" t="s">
        <v>90</v>
      </c>
      <c r="Y91" t="s">
        <v>651</v>
      </c>
      <c r="Z91" t="s">
        <v>657</v>
      </c>
      <c r="AA91" t="str">
        <f t="shared" si="9"/>
        <v>coda_dataset/8286-Hacking-en-8d79932a6dcf85e283ec70499547da9dd42f7ce5da5a6319885745a7db01a589,Relevant,Hack</v>
      </c>
    </row>
    <row r="92" spans="1:27" x14ac:dyDescent="0.55000000000000004">
      <c r="A92" s="1" t="s">
        <v>90</v>
      </c>
      <c r="B92" t="s">
        <v>651</v>
      </c>
      <c r="C92" t="s">
        <v>657</v>
      </c>
      <c r="D92" t="s">
        <v>651</v>
      </c>
      <c r="E92">
        <f t="shared" si="10"/>
        <v>1</v>
      </c>
      <c r="F92" t="s">
        <v>657</v>
      </c>
      <c r="G92">
        <f t="shared" si="11"/>
        <v>1</v>
      </c>
      <c r="X92" s="1" t="s">
        <v>91</v>
      </c>
      <c r="Y92" t="s">
        <v>650</v>
      </c>
      <c r="Z92" t="s">
        <v>669</v>
      </c>
      <c r="AA92" t="str">
        <f t="shared" si="9"/>
        <v>coda_dataset/4629-Hacking-en-6052e67a77234f9fd0945c06d27a6b49d9b1a0ce8e0451db6299376791a45c3f,Not Relevant,N/A</v>
      </c>
    </row>
    <row r="93" spans="1:27" x14ac:dyDescent="0.55000000000000004">
      <c r="A93" s="1" t="s">
        <v>91</v>
      </c>
      <c r="B93" t="s">
        <v>650</v>
      </c>
      <c r="C93" t="s">
        <v>669</v>
      </c>
      <c r="D93" t="s">
        <v>650</v>
      </c>
      <c r="E93">
        <f t="shared" si="10"/>
        <v>1</v>
      </c>
      <c r="F93" t="s">
        <v>669</v>
      </c>
      <c r="G93">
        <f t="shared" si="11"/>
        <v>1</v>
      </c>
      <c r="X93" s="1" t="s">
        <v>92</v>
      </c>
      <c r="Y93" t="s">
        <v>650</v>
      </c>
      <c r="Z93" t="s">
        <v>669</v>
      </c>
      <c r="AA93" t="str">
        <f t="shared" si="9"/>
        <v>coda_dataset/4601-Hacking-en-9e9feb56781b4469d4a496e8e2a8f3a085a5732e756e13f2e8cf6aa04a712098,Not Relevant,N/A</v>
      </c>
    </row>
    <row r="94" spans="1:27" x14ac:dyDescent="0.55000000000000004">
      <c r="A94" s="1" t="s">
        <v>92</v>
      </c>
      <c r="B94" t="s">
        <v>650</v>
      </c>
      <c r="C94" t="s">
        <v>669</v>
      </c>
      <c r="D94" t="s">
        <v>650</v>
      </c>
      <c r="E94">
        <f t="shared" si="10"/>
        <v>1</v>
      </c>
      <c r="F94" t="s">
        <v>669</v>
      </c>
      <c r="G94">
        <f t="shared" si="11"/>
        <v>1</v>
      </c>
      <c r="X94" s="1" t="s">
        <v>93</v>
      </c>
      <c r="Y94" t="s">
        <v>651</v>
      </c>
      <c r="Z94" t="s">
        <v>657</v>
      </c>
      <c r="AA94" t="str">
        <f t="shared" si="9"/>
        <v>coda_dataset/4611-Hacking-en-76cb4bdaceba3afc919fe184710dd0e8f3a343341ccb402662c6a73c88a688a2,Relevant,Hack</v>
      </c>
    </row>
    <row r="95" spans="1:27" x14ac:dyDescent="0.55000000000000004">
      <c r="A95" s="1" t="s">
        <v>93</v>
      </c>
      <c r="B95" t="s">
        <v>650</v>
      </c>
      <c r="C95" t="s">
        <v>669</v>
      </c>
      <c r="D95" t="s">
        <v>651</v>
      </c>
      <c r="E95">
        <f t="shared" si="10"/>
        <v>0</v>
      </c>
      <c r="F95" t="s">
        <v>657</v>
      </c>
      <c r="G95">
        <f t="shared" si="11"/>
        <v>0</v>
      </c>
      <c r="X95" s="1" t="s">
        <v>94</v>
      </c>
      <c r="Y95" t="s">
        <v>650</v>
      </c>
      <c r="Z95" t="s">
        <v>669</v>
      </c>
      <c r="AA95" t="str">
        <f t="shared" si="9"/>
        <v>coda_dataset/4579-Hacking-fa-8acb0cde656d82b6fbd63c9bb017569750c280f193050f46047f4139aaf576d7,Not Relevant,N/A</v>
      </c>
    </row>
    <row r="96" spans="1:27" x14ac:dyDescent="0.55000000000000004">
      <c r="A96" s="1" t="s">
        <v>94</v>
      </c>
      <c r="B96" t="s">
        <v>650</v>
      </c>
      <c r="C96" t="s">
        <v>669</v>
      </c>
      <c r="D96" t="s">
        <v>650</v>
      </c>
      <c r="E96">
        <f t="shared" si="10"/>
        <v>1</v>
      </c>
      <c r="F96" t="s">
        <v>669</v>
      </c>
      <c r="G96">
        <f t="shared" si="11"/>
        <v>1</v>
      </c>
      <c r="X96" s="1" t="s">
        <v>95</v>
      </c>
      <c r="Y96" t="s">
        <v>651</v>
      </c>
      <c r="Z96" t="s">
        <v>676</v>
      </c>
      <c r="AA96" t="str">
        <f t="shared" si="9"/>
        <v>coda_dataset/8327-Hacking-en-9026bb9aef28477c0d45b71bc51a986225b160d1b7b586e87a153b755b307f85,Relevant,Vulnerability</v>
      </c>
    </row>
    <row r="97" spans="1:27" x14ac:dyDescent="0.55000000000000004">
      <c r="A97" s="1" t="s">
        <v>95</v>
      </c>
      <c r="B97" t="s">
        <v>651</v>
      </c>
      <c r="C97" t="s">
        <v>676</v>
      </c>
      <c r="D97" t="s">
        <v>651</v>
      </c>
      <c r="E97">
        <f t="shared" si="10"/>
        <v>1</v>
      </c>
      <c r="F97" t="s">
        <v>676</v>
      </c>
      <c r="G97">
        <f t="shared" si="11"/>
        <v>1</v>
      </c>
      <c r="X97" s="1" t="s">
        <v>96</v>
      </c>
      <c r="Y97" t="s">
        <v>650</v>
      </c>
      <c r="Z97" t="s">
        <v>669</v>
      </c>
      <c r="AA97" t="str">
        <f t="shared" si="9"/>
        <v>coda_dataset/8531-Hacking-en-b8dbebeb68a914bfbc287e2e1dbc68cbb8b64f5989296337af767fbe21ce5759,Not Relevant,N/A</v>
      </c>
    </row>
    <row r="98" spans="1:27" x14ac:dyDescent="0.55000000000000004">
      <c r="A98" s="1" t="s">
        <v>96</v>
      </c>
      <c r="B98" t="s">
        <v>650</v>
      </c>
      <c r="C98" t="s">
        <v>669</v>
      </c>
      <c r="D98" t="s">
        <v>650</v>
      </c>
      <c r="E98">
        <f t="shared" si="10"/>
        <v>1</v>
      </c>
      <c r="F98" t="s">
        <v>669</v>
      </c>
      <c r="G98">
        <f t="shared" si="11"/>
        <v>1</v>
      </c>
      <c r="X98" s="1" t="s">
        <v>97</v>
      </c>
      <c r="Y98" t="s">
        <v>650</v>
      </c>
      <c r="Z98" t="s">
        <v>669</v>
      </c>
      <c r="AA98" t="str">
        <f t="shared" si="9"/>
        <v>coda_dataset/45-Hacking-en-ea8401d4c697866b4c8081a799e698599875ab71a80069a233542841da5f179e,Not Relevant,N/A</v>
      </c>
    </row>
    <row r="99" spans="1:27" x14ac:dyDescent="0.55000000000000004">
      <c r="A99" s="1" t="s">
        <v>97</v>
      </c>
      <c r="B99" t="s">
        <v>650</v>
      </c>
      <c r="C99" t="s">
        <v>669</v>
      </c>
      <c r="D99" t="s">
        <v>650</v>
      </c>
      <c r="E99">
        <f t="shared" si="10"/>
        <v>1</v>
      </c>
      <c r="F99" t="s">
        <v>669</v>
      </c>
      <c r="G99">
        <f t="shared" si="11"/>
        <v>1</v>
      </c>
      <c r="X99" s="1" t="s">
        <v>98</v>
      </c>
      <c r="Y99" t="s">
        <v>650</v>
      </c>
      <c r="Z99" t="s">
        <v>669</v>
      </c>
      <c r="AA99" t="str">
        <f t="shared" si="9"/>
        <v>coda_dataset/427-Hacking-en-1aac2f8c1df739c2e8161a202e5b42dde1448c70c58a97916b0093c6d0a9c80d,Not Relevant,N/A</v>
      </c>
    </row>
    <row r="100" spans="1:27" x14ac:dyDescent="0.55000000000000004">
      <c r="A100" s="1" t="s">
        <v>98</v>
      </c>
      <c r="B100" t="s">
        <v>650</v>
      </c>
      <c r="C100" t="s">
        <v>669</v>
      </c>
      <c r="D100" t="s">
        <v>650</v>
      </c>
      <c r="E100">
        <f t="shared" si="10"/>
        <v>1</v>
      </c>
      <c r="F100" t="s">
        <v>669</v>
      </c>
      <c r="G100">
        <f t="shared" si="11"/>
        <v>1</v>
      </c>
      <c r="X100" s="1" t="s">
        <v>99</v>
      </c>
      <c r="Y100" t="s">
        <v>651</v>
      </c>
      <c r="Z100" t="s">
        <v>657</v>
      </c>
      <c r="AA100" t="str">
        <f t="shared" si="9"/>
        <v>coda_dataset/4569-Hacking-en-364a754aaa79a3fc18b2df13727f41f1a6ce736268bc8b53551be2dd003d459f,Relevant,Hack</v>
      </c>
    </row>
    <row r="101" spans="1:27" x14ac:dyDescent="0.55000000000000004">
      <c r="A101" s="1" t="s">
        <v>99</v>
      </c>
      <c r="B101" t="s">
        <v>650</v>
      </c>
      <c r="C101" t="s">
        <v>669</v>
      </c>
      <c r="D101" t="s">
        <v>651</v>
      </c>
      <c r="E101">
        <f t="shared" si="10"/>
        <v>0</v>
      </c>
      <c r="F101" t="s">
        <v>657</v>
      </c>
      <c r="G101">
        <f t="shared" si="11"/>
        <v>0</v>
      </c>
      <c r="X101" s="1" t="s">
        <v>100</v>
      </c>
      <c r="Y101" t="s">
        <v>650</v>
      </c>
      <c r="Z101" t="s">
        <v>669</v>
      </c>
      <c r="AA101" t="str">
        <f t="shared" si="9"/>
        <v>coda_dataset/4708-Hacking-en-ad2ae4932c3911e1103f31f8ce26667153bf8a367da9fe987c5ca63c1101e2de,Not Relevant,N/A</v>
      </c>
    </row>
    <row r="102" spans="1:27" x14ac:dyDescent="0.55000000000000004">
      <c r="A102" s="1" t="s">
        <v>100</v>
      </c>
      <c r="B102" t="s">
        <v>650</v>
      </c>
      <c r="C102" t="s">
        <v>669</v>
      </c>
      <c r="D102" t="s">
        <v>650</v>
      </c>
      <c r="E102">
        <f t="shared" si="10"/>
        <v>1</v>
      </c>
      <c r="F102" t="s">
        <v>669</v>
      </c>
      <c r="G102">
        <f t="shared" si="11"/>
        <v>1</v>
      </c>
      <c r="X102" s="1" t="s">
        <v>101</v>
      </c>
      <c r="Y102" t="s">
        <v>651</v>
      </c>
      <c r="Z102" t="s">
        <v>676</v>
      </c>
      <c r="AA102" t="str">
        <f t="shared" si="9"/>
        <v>coda_dataset/8395-Hacking-en-4a168b8620d48d4ed6e224c07b8b0e635dc6bb159d41775198dda6cdf73fdaf4,Relevant,Vulnerability</v>
      </c>
    </row>
    <row r="103" spans="1:27" x14ac:dyDescent="0.55000000000000004">
      <c r="A103" s="1" t="s">
        <v>101</v>
      </c>
      <c r="B103" t="s">
        <v>650</v>
      </c>
      <c r="C103" t="s">
        <v>669</v>
      </c>
      <c r="D103" t="s">
        <v>651</v>
      </c>
      <c r="E103">
        <f t="shared" si="10"/>
        <v>0</v>
      </c>
      <c r="F103" t="s">
        <v>676</v>
      </c>
      <c r="G103">
        <f t="shared" si="11"/>
        <v>0</v>
      </c>
      <c r="X103" s="1" t="s">
        <v>102</v>
      </c>
      <c r="Y103" t="s">
        <v>651</v>
      </c>
      <c r="Z103" t="s">
        <v>657</v>
      </c>
      <c r="AA103" t="str">
        <f t="shared" si="9"/>
        <v>coda_dataset/8340-Hacking-en-585a72a0d5ff06a6c6cd626d1c0160791967ee48d29f1ca141bfdf6167d23d2d,Relevant,Hack</v>
      </c>
    </row>
    <row r="104" spans="1:27" x14ac:dyDescent="0.55000000000000004">
      <c r="A104" s="1" t="s">
        <v>102</v>
      </c>
      <c r="B104" t="s">
        <v>651</v>
      </c>
      <c r="C104" t="s">
        <v>657</v>
      </c>
      <c r="D104" t="s">
        <v>651</v>
      </c>
      <c r="E104">
        <f t="shared" si="10"/>
        <v>1</v>
      </c>
      <c r="F104" t="s">
        <v>657</v>
      </c>
      <c r="G104">
        <f t="shared" si="11"/>
        <v>1</v>
      </c>
      <c r="X104" s="1" t="s">
        <v>103</v>
      </c>
      <c r="Y104" t="s">
        <v>651</v>
      </c>
      <c r="Z104" t="s">
        <v>657</v>
      </c>
      <c r="AA104" t="str">
        <f t="shared" si="9"/>
        <v>coda_dataset/5071-Hacking-en-6e83f40bce31c4906b497da4109e2facabbc29197918dbf95140db7180a9bace,Relevant,Hack</v>
      </c>
    </row>
    <row r="105" spans="1:27" x14ac:dyDescent="0.55000000000000004">
      <c r="A105" s="1" t="s">
        <v>103</v>
      </c>
      <c r="B105" t="s">
        <v>650</v>
      </c>
      <c r="C105" t="s">
        <v>669</v>
      </c>
      <c r="D105" t="s">
        <v>651</v>
      </c>
      <c r="E105">
        <f t="shared" si="10"/>
        <v>0</v>
      </c>
      <c r="F105" t="s">
        <v>657</v>
      </c>
      <c r="G105">
        <f t="shared" si="11"/>
        <v>0</v>
      </c>
      <c r="X105" s="1" t="s">
        <v>104</v>
      </c>
      <c r="Y105" t="s">
        <v>651</v>
      </c>
      <c r="Z105" t="s">
        <v>657</v>
      </c>
      <c r="AA105" t="str">
        <f t="shared" si="9"/>
        <v>coda_dataset/8247-Hacking-en-6903c953c3558b8034e4a47d10dda6108eff18434f186eb7ee2512b02686d5f8,Relevant,Hack</v>
      </c>
    </row>
    <row r="106" spans="1:27" x14ac:dyDescent="0.55000000000000004">
      <c r="A106" s="1" t="s">
        <v>104</v>
      </c>
      <c r="B106" t="s">
        <v>651</v>
      </c>
      <c r="C106" t="s">
        <v>657</v>
      </c>
      <c r="D106" t="s">
        <v>651</v>
      </c>
      <c r="E106">
        <f t="shared" si="10"/>
        <v>1</v>
      </c>
      <c r="F106" t="s">
        <v>657</v>
      </c>
      <c r="G106">
        <f t="shared" si="11"/>
        <v>1</v>
      </c>
      <c r="X106" s="1" t="s">
        <v>105</v>
      </c>
      <c r="Y106" t="s">
        <v>650</v>
      </c>
      <c r="Z106" t="s">
        <v>669</v>
      </c>
      <c r="AA106" t="str">
        <f t="shared" si="9"/>
        <v>coda_dataset/8448-Hacking-en-7cb3cf306c7a25a43be66e70dabac4d6839c14a3fa72c1d8409b914d17b09db4,Not Relevant,N/A</v>
      </c>
    </row>
    <row r="107" spans="1:27" x14ac:dyDescent="0.55000000000000004">
      <c r="A107" s="1" t="s">
        <v>105</v>
      </c>
      <c r="B107" t="s">
        <v>650</v>
      </c>
      <c r="C107" t="s">
        <v>669</v>
      </c>
      <c r="D107" t="s">
        <v>650</v>
      </c>
      <c r="E107">
        <f t="shared" si="10"/>
        <v>1</v>
      </c>
      <c r="F107" t="s">
        <v>669</v>
      </c>
      <c r="G107">
        <f t="shared" si="11"/>
        <v>1</v>
      </c>
      <c r="X107" s="1" t="s">
        <v>106</v>
      </c>
      <c r="Y107" t="s">
        <v>650</v>
      </c>
      <c r="Z107" t="s">
        <v>669</v>
      </c>
      <c r="AA107" t="str">
        <f t="shared" si="9"/>
        <v>coda_dataset/8198-Hacking-en-e1233af86889e9da2b7c9e3dcc0e8d342dfaede016f0ab45676b54bb8d1631c1,Not Relevant,N/A</v>
      </c>
    </row>
    <row r="108" spans="1:27" x14ac:dyDescent="0.55000000000000004">
      <c r="A108" s="1" t="s">
        <v>106</v>
      </c>
      <c r="B108" t="s">
        <v>651</v>
      </c>
      <c r="C108" t="s">
        <v>657</v>
      </c>
      <c r="D108" t="s">
        <v>650</v>
      </c>
      <c r="E108">
        <f t="shared" si="10"/>
        <v>0</v>
      </c>
      <c r="F108" t="s">
        <v>669</v>
      </c>
      <c r="G108">
        <f t="shared" si="11"/>
        <v>0</v>
      </c>
      <c r="X108" s="1" t="s">
        <v>107</v>
      </c>
      <c r="Y108" t="s">
        <v>651</v>
      </c>
      <c r="Z108" t="s">
        <v>657</v>
      </c>
      <c r="AA108" t="str">
        <f t="shared" si="9"/>
        <v>coda_dataset/9932-Hacking-en-49f03a2c05a9ec0db780ec3d14e24ad130b25359605d2a750ee3df5c0fb762a2,Relevant,Hack</v>
      </c>
    </row>
    <row r="109" spans="1:27" x14ac:dyDescent="0.55000000000000004">
      <c r="A109" s="1" t="s">
        <v>107</v>
      </c>
      <c r="B109" t="s">
        <v>650</v>
      </c>
      <c r="C109" t="s">
        <v>669</v>
      </c>
      <c r="D109" t="s">
        <v>651</v>
      </c>
      <c r="E109">
        <f t="shared" si="10"/>
        <v>0</v>
      </c>
      <c r="F109" t="s">
        <v>657</v>
      </c>
      <c r="G109">
        <f t="shared" si="11"/>
        <v>0</v>
      </c>
      <c r="X109" s="1" t="s">
        <v>109</v>
      </c>
      <c r="Y109" t="s">
        <v>650</v>
      </c>
      <c r="Z109" t="s">
        <v>669</v>
      </c>
      <c r="AA109" t="str">
        <f t="shared" si="9"/>
        <v>coda_dataset/8498-Hacking-en-702c32224efd854fa753727f1a9870eaa555d5f84602cec95ebcef2a5756e41d,Not Relevant,N/A</v>
      </c>
    </row>
    <row r="110" spans="1:27" x14ac:dyDescent="0.55000000000000004">
      <c r="A110" s="1" t="s">
        <v>109</v>
      </c>
      <c r="B110" t="s">
        <v>651</v>
      </c>
      <c r="C110" t="s">
        <v>657</v>
      </c>
      <c r="D110" t="s">
        <v>650</v>
      </c>
      <c r="E110">
        <f t="shared" si="10"/>
        <v>0</v>
      </c>
      <c r="F110" t="s">
        <v>669</v>
      </c>
      <c r="G110">
        <f t="shared" si="11"/>
        <v>0</v>
      </c>
      <c r="X110" s="1" t="s">
        <v>110</v>
      </c>
      <c r="Y110" t="s">
        <v>650</v>
      </c>
      <c r="Z110" t="s">
        <v>669</v>
      </c>
      <c r="AA110" t="str">
        <f t="shared" si="9"/>
        <v>coda_dataset/8519-Hacking-en-9b93abe946f4459f9192ed7302adfe4936a31087eeb78969c0711b72784d7628,Not Relevant,N/A</v>
      </c>
    </row>
    <row r="111" spans="1:27" x14ac:dyDescent="0.55000000000000004">
      <c r="A111" s="1" t="s">
        <v>110</v>
      </c>
      <c r="B111" t="s">
        <v>650</v>
      </c>
      <c r="C111" t="s">
        <v>669</v>
      </c>
      <c r="D111" t="s">
        <v>650</v>
      </c>
      <c r="E111">
        <f t="shared" si="10"/>
        <v>1</v>
      </c>
      <c r="F111" t="s">
        <v>669</v>
      </c>
      <c r="G111">
        <f t="shared" si="11"/>
        <v>1</v>
      </c>
      <c r="X111" s="1" t="s">
        <v>111</v>
      </c>
      <c r="Y111" t="s">
        <v>651</v>
      </c>
      <c r="Z111" t="s">
        <v>676</v>
      </c>
      <c r="AA111" t="str">
        <f t="shared" si="9"/>
        <v>coda_dataset/8521-Hacking-en-2b73abc1f617f76344fec1d7f4d7529387a98d1d4c777b98a17506ec9f143bc8,Relevant,Vulnerability</v>
      </c>
    </row>
    <row r="112" spans="1:27" x14ac:dyDescent="0.55000000000000004">
      <c r="A112" s="1" t="s">
        <v>111</v>
      </c>
      <c r="B112" t="s">
        <v>651</v>
      </c>
      <c r="C112" t="s">
        <v>676</v>
      </c>
      <c r="D112" t="s">
        <v>651</v>
      </c>
      <c r="E112">
        <f t="shared" si="10"/>
        <v>1</v>
      </c>
      <c r="F112" t="s">
        <v>676</v>
      </c>
      <c r="G112">
        <f t="shared" si="11"/>
        <v>1</v>
      </c>
      <c r="X112" s="1" t="s">
        <v>112</v>
      </c>
      <c r="Y112" t="s">
        <v>650</v>
      </c>
      <c r="Z112" t="s">
        <v>669</v>
      </c>
      <c r="AA112" t="str">
        <f t="shared" si="9"/>
        <v>coda_dataset/4605-Hacking-en-108abcd90d7f16ffc7902e6159a6221038e214274d94575525cab93f751f08eb,Not Relevant,N/A</v>
      </c>
    </row>
    <row r="113" spans="1:27" x14ac:dyDescent="0.55000000000000004">
      <c r="A113" s="1" t="s">
        <v>112</v>
      </c>
      <c r="B113" t="s">
        <v>650</v>
      </c>
      <c r="C113" t="s">
        <v>669</v>
      </c>
      <c r="D113" t="s">
        <v>650</v>
      </c>
      <c r="E113">
        <f t="shared" si="10"/>
        <v>1</v>
      </c>
      <c r="F113" t="s">
        <v>669</v>
      </c>
      <c r="G113">
        <f t="shared" si="11"/>
        <v>1</v>
      </c>
      <c r="X113" s="1" t="s">
        <v>113</v>
      </c>
      <c r="Y113" t="s">
        <v>650</v>
      </c>
      <c r="Z113" t="s">
        <v>669</v>
      </c>
      <c r="AA113" t="str">
        <f t="shared" si="9"/>
        <v>coda_dataset/8527-Hacking-en-1b828b1857a9ff12ab7ddd10f2e17c2b561349f76ee9aadaaf4c3cb5b46bf247,Not Relevant,N/A</v>
      </c>
    </row>
    <row r="114" spans="1:27" x14ac:dyDescent="0.55000000000000004">
      <c r="A114" s="1" t="s">
        <v>113</v>
      </c>
      <c r="B114" t="s">
        <v>650</v>
      </c>
      <c r="C114" t="s">
        <v>669</v>
      </c>
      <c r="D114" t="s">
        <v>650</v>
      </c>
      <c r="E114">
        <f t="shared" si="10"/>
        <v>1</v>
      </c>
      <c r="F114" t="s">
        <v>669</v>
      </c>
      <c r="G114">
        <f t="shared" si="11"/>
        <v>1</v>
      </c>
      <c r="X114" s="1" t="s">
        <v>114</v>
      </c>
      <c r="Y114" t="s">
        <v>651</v>
      </c>
      <c r="Z114" t="s">
        <v>657</v>
      </c>
      <c r="AA114" t="str">
        <f t="shared" si="9"/>
        <v>coda_dataset/8520-Hacking-en-733d1bc3d9f98059117b3291d322f2b07f1fae6b23fc3199ef5ce025167cbe43,Relevant,Hack</v>
      </c>
    </row>
    <row r="115" spans="1:27" x14ac:dyDescent="0.55000000000000004">
      <c r="A115" s="1" t="s">
        <v>114</v>
      </c>
      <c r="B115" t="s">
        <v>650</v>
      </c>
      <c r="C115" t="s">
        <v>669</v>
      </c>
      <c r="D115" t="s">
        <v>651</v>
      </c>
      <c r="E115">
        <f t="shared" si="10"/>
        <v>0</v>
      </c>
      <c r="F115" t="s">
        <v>657</v>
      </c>
      <c r="G115">
        <f t="shared" si="11"/>
        <v>0</v>
      </c>
      <c r="X115" s="1" t="s">
        <v>115</v>
      </c>
      <c r="Y115" t="s">
        <v>650</v>
      </c>
      <c r="Z115" t="s">
        <v>669</v>
      </c>
      <c r="AA115" t="str">
        <f t="shared" si="9"/>
        <v>coda_dataset/2257-Hacking-en-47cf9c32f05bbd1e101f1019ddbacf5c4b4985d0e2a7e422e1d9100ba63f7433,Not Relevant,N/A</v>
      </c>
    </row>
    <row r="116" spans="1:27" x14ac:dyDescent="0.55000000000000004">
      <c r="A116" s="1" t="s">
        <v>115</v>
      </c>
      <c r="B116" t="s">
        <v>650</v>
      </c>
      <c r="C116" t="s">
        <v>669</v>
      </c>
      <c r="D116" t="s">
        <v>650</v>
      </c>
      <c r="E116">
        <f t="shared" si="10"/>
        <v>1</v>
      </c>
      <c r="F116" t="s">
        <v>669</v>
      </c>
      <c r="G116">
        <f t="shared" si="11"/>
        <v>1</v>
      </c>
      <c r="X116" s="1" t="s">
        <v>116</v>
      </c>
      <c r="Y116" t="s">
        <v>650</v>
      </c>
      <c r="Z116" t="s">
        <v>669</v>
      </c>
      <c r="AA116" t="str">
        <f t="shared" si="9"/>
        <v>coda_dataset/8249-Hacking-en-c90de904d9d6ad793512acf7164bcd4bfdb057da08aa149c3c6a042210c8c1ff,Not Relevant,N/A</v>
      </c>
    </row>
    <row r="117" spans="1:27" x14ac:dyDescent="0.55000000000000004">
      <c r="A117" s="1" t="s">
        <v>116</v>
      </c>
      <c r="B117" t="s">
        <v>651</v>
      </c>
      <c r="C117" t="s">
        <v>657</v>
      </c>
      <c r="D117" t="s">
        <v>650</v>
      </c>
      <c r="E117">
        <f t="shared" si="10"/>
        <v>0</v>
      </c>
      <c r="F117" t="s">
        <v>669</v>
      </c>
      <c r="G117">
        <f t="shared" si="11"/>
        <v>0</v>
      </c>
      <c r="X117" s="1" t="s">
        <v>117</v>
      </c>
      <c r="Y117" t="s">
        <v>650</v>
      </c>
      <c r="Z117" t="s">
        <v>669</v>
      </c>
      <c r="AA117" t="str">
        <f t="shared" si="9"/>
        <v>coda_dataset/8317-Hacking-en-84516dca2523265035a4788a5e6e2cbc0fb8dbd51ce2136509e63337bf6abec5,Not Relevant,N/A</v>
      </c>
    </row>
    <row r="118" spans="1:27" x14ac:dyDescent="0.55000000000000004">
      <c r="A118" s="1" t="s">
        <v>117</v>
      </c>
      <c r="B118" t="s">
        <v>651</v>
      </c>
      <c r="C118" t="s">
        <v>657</v>
      </c>
      <c r="D118" t="s">
        <v>650</v>
      </c>
      <c r="E118">
        <f t="shared" si="10"/>
        <v>0</v>
      </c>
      <c r="F118" t="s">
        <v>669</v>
      </c>
      <c r="G118">
        <f t="shared" si="11"/>
        <v>0</v>
      </c>
      <c r="X118" s="1" t="s">
        <v>118</v>
      </c>
      <c r="Y118" t="s">
        <v>651</v>
      </c>
      <c r="Z118" t="s">
        <v>657</v>
      </c>
      <c r="AA118" t="str">
        <f t="shared" si="9"/>
        <v>coda_dataset/2864-Hacking-en-1b558352e3bcba26805892206a17410beb0b500c6c85889109d3e963fed9901e,Relevant,Hack</v>
      </c>
    </row>
    <row r="119" spans="1:27" x14ac:dyDescent="0.55000000000000004">
      <c r="A119" s="1" t="s">
        <v>118</v>
      </c>
      <c r="B119" t="s">
        <v>650</v>
      </c>
      <c r="C119" t="s">
        <v>669</v>
      </c>
      <c r="D119" t="s">
        <v>651</v>
      </c>
      <c r="E119">
        <f t="shared" si="10"/>
        <v>0</v>
      </c>
      <c r="F119" t="s">
        <v>657</v>
      </c>
      <c r="G119">
        <f t="shared" si="11"/>
        <v>0</v>
      </c>
      <c r="X119" s="1" t="s">
        <v>119</v>
      </c>
      <c r="Y119" t="s">
        <v>651</v>
      </c>
      <c r="Z119" t="s">
        <v>663</v>
      </c>
      <c r="AA119" t="str">
        <f t="shared" si="9"/>
        <v>coda_dataset/8495-Hacking-en-e154831d0307f2ac4aefff78ddbf546276ee030eaacc4c9437ea2c25cfa824f6,Relevant,Malware</v>
      </c>
    </row>
    <row r="120" spans="1:27" x14ac:dyDescent="0.55000000000000004">
      <c r="A120" s="1" t="s">
        <v>119</v>
      </c>
      <c r="B120" t="s">
        <v>651</v>
      </c>
      <c r="C120" t="s">
        <v>663</v>
      </c>
      <c r="D120" t="s">
        <v>651</v>
      </c>
      <c r="E120">
        <f t="shared" si="10"/>
        <v>1</v>
      </c>
      <c r="F120" t="s">
        <v>663</v>
      </c>
      <c r="G120">
        <f t="shared" si="11"/>
        <v>1</v>
      </c>
      <c r="X120" s="1" t="s">
        <v>120</v>
      </c>
      <c r="Y120" t="s">
        <v>650</v>
      </c>
      <c r="Z120" t="s">
        <v>669</v>
      </c>
      <c r="AA120" t="str">
        <f t="shared" si="9"/>
        <v>coda_dataset/8444-Hacking-en-3149897619a126a917acadd95597681c809703930fed39edc7720cdd1655cac5,Not Relevant,N/A</v>
      </c>
    </row>
    <row r="121" spans="1:27" x14ac:dyDescent="0.55000000000000004">
      <c r="A121" s="1" t="s">
        <v>120</v>
      </c>
      <c r="B121" t="s">
        <v>650</v>
      </c>
      <c r="C121" t="s">
        <v>669</v>
      </c>
      <c r="D121" t="s">
        <v>650</v>
      </c>
      <c r="E121">
        <f t="shared" si="10"/>
        <v>1</v>
      </c>
      <c r="F121" t="s">
        <v>669</v>
      </c>
      <c r="G121">
        <f t="shared" si="11"/>
        <v>1</v>
      </c>
      <c r="X121" s="1" t="s">
        <v>121</v>
      </c>
      <c r="Y121" t="s">
        <v>650</v>
      </c>
      <c r="Z121" t="s">
        <v>669</v>
      </c>
      <c r="AA121" t="str">
        <f t="shared" si="9"/>
        <v>coda_dataset/2064-Hacking-en-e62be468065228052d66030255c38cc09a5ed23c5f8522a4fd333259dd403b33,Not Relevant,N/A</v>
      </c>
    </row>
    <row r="122" spans="1:27" x14ac:dyDescent="0.55000000000000004">
      <c r="A122" s="1" t="s">
        <v>121</v>
      </c>
      <c r="B122" t="s">
        <v>650</v>
      </c>
      <c r="C122" t="s">
        <v>669</v>
      </c>
      <c r="D122" t="s">
        <v>650</v>
      </c>
      <c r="E122">
        <f t="shared" si="10"/>
        <v>1</v>
      </c>
      <c r="F122" t="s">
        <v>669</v>
      </c>
      <c r="G122">
        <f t="shared" si="11"/>
        <v>1</v>
      </c>
      <c r="X122" s="1" t="s">
        <v>122</v>
      </c>
      <c r="Y122" t="s">
        <v>650</v>
      </c>
      <c r="Z122" t="s">
        <v>669</v>
      </c>
      <c r="AA122" t="str">
        <f t="shared" si="9"/>
        <v>coda_dataset/8479-Hacking-en-1dc53ac60b5f44941f7858daec0666e96ed5f292005f7a8bdfc94aff35b41a69,Not Relevant,N/A</v>
      </c>
    </row>
    <row r="123" spans="1:27" x14ac:dyDescent="0.55000000000000004">
      <c r="A123" s="1" t="s">
        <v>122</v>
      </c>
      <c r="B123" t="s">
        <v>650</v>
      </c>
      <c r="C123" t="s">
        <v>669</v>
      </c>
      <c r="D123" t="s">
        <v>650</v>
      </c>
      <c r="E123">
        <f t="shared" si="10"/>
        <v>1</v>
      </c>
      <c r="F123" t="s">
        <v>669</v>
      </c>
      <c r="G123">
        <f t="shared" si="11"/>
        <v>1</v>
      </c>
      <c r="X123" s="1" t="s">
        <v>123</v>
      </c>
      <c r="Y123" t="s">
        <v>650</v>
      </c>
      <c r="Z123" t="s">
        <v>669</v>
      </c>
      <c r="AA123" t="str">
        <f t="shared" si="9"/>
        <v>coda_dataset/2369-Hacking-en-a233c745093c930fde4dfff25f9fbe1c7ac5c291c03e5b2574618c433723638a,Not Relevant,N/A</v>
      </c>
    </row>
    <row r="124" spans="1:27" x14ac:dyDescent="0.55000000000000004">
      <c r="A124" s="1" t="s">
        <v>123</v>
      </c>
      <c r="B124" t="s">
        <v>650</v>
      </c>
      <c r="C124" t="s">
        <v>669</v>
      </c>
      <c r="D124" t="s">
        <v>650</v>
      </c>
      <c r="E124">
        <f t="shared" si="10"/>
        <v>1</v>
      </c>
      <c r="F124" t="s">
        <v>669</v>
      </c>
      <c r="G124">
        <f t="shared" si="11"/>
        <v>1</v>
      </c>
      <c r="X124" s="1" t="s">
        <v>124</v>
      </c>
      <c r="Y124" t="s">
        <v>651</v>
      </c>
      <c r="Z124" t="s">
        <v>657</v>
      </c>
      <c r="AA124" t="str">
        <f t="shared" si="9"/>
        <v>coda_dataset/4555-Hacking-en-100ac0bdf2a685ed9ba79795d1aa0b2a27d2adc183ffaa6f14a2103a8ab11b31,Relevant,Hack</v>
      </c>
    </row>
    <row r="125" spans="1:27" x14ac:dyDescent="0.55000000000000004">
      <c r="A125" s="1" t="s">
        <v>124</v>
      </c>
      <c r="B125" t="s">
        <v>650</v>
      </c>
      <c r="C125" t="s">
        <v>669</v>
      </c>
      <c r="D125" t="s">
        <v>651</v>
      </c>
      <c r="E125">
        <f t="shared" si="10"/>
        <v>0</v>
      </c>
      <c r="F125" t="s">
        <v>657</v>
      </c>
      <c r="G125">
        <f t="shared" si="11"/>
        <v>0</v>
      </c>
      <c r="X125" s="1" t="s">
        <v>125</v>
      </c>
      <c r="Y125" t="s">
        <v>650</v>
      </c>
      <c r="Z125" t="s">
        <v>669</v>
      </c>
      <c r="AA125" t="str">
        <f t="shared" si="9"/>
        <v>coda_dataset/380-Hacking-en-b9901dafdf760905cd95299a368f4116f9ad1a83f37e6b2252360b593d200348,Not Relevant,N/A</v>
      </c>
    </row>
    <row r="126" spans="1:27" x14ac:dyDescent="0.55000000000000004">
      <c r="A126" s="1" t="s">
        <v>125</v>
      </c>
      <c r="B126" t="s">
        <v>651</v>
      </c>
      <c r="C126" t="s">
        <v>657</v>
      </c>
      <c r="D126" t="s">
        <v>650</v>
      </c>
      <c r="E126">
        <f t="shared" si="10"/>
        <v>0</v>
      </c>
      <c r="F126" t="s">
        <v>669</v>
      </c>
      <c r="G126">
        <f t="shared" si="11"/>
        <v>0</v>
      </c>
      <c r="X126" s="1" t="s">
        <v>126</v>
      </c>
      <c r="Y126" t="s">
        <v>651</v>
      </c>
      <c r="Z126" t="s">
        <v>663</v>
      </c>
      <c r="AA126" t="str">
        <f t="shared" si="9"/>
        <v>coda_dataset/8199-Hacking-en-2ac9687d810bcf6c9cb5f739af1e5ba4a400bf2ea1b01c8acce8496c70f0804d,Relevant,Malware</v>
      </c>
    </row>
    <row r="127" spans="1:27" x14ac:dyDescent="0.55000000000000004">
      <c r="A127" s="1" t="s">
        <v>126</v>
      </c>
      <c r="B127" t="s">
        <v>651</v>
      </c>
      <c r="C127" t="s">
        <v>663</v>
      </c>
      <c r="D127" t="s">
        <v>651</v>
      </c>
      <c r="E127">
        <f t="shared" si="10"/>
        <v>1</v>
      </c>
      <c r="F127" t="s">
        <v>663</v>
      </c>
      <c r="G127">
        <f t="shared" si="11"/>
        <v>1</v>
      </c>
      <c r="X127" s="1" t="s">
        <v>127</v>
      </c>
      <c r="Y127" t="s">
        <v>651</v>
      </c>
      <c r="Z127" t="s">
        <v>657</v>
      </c>
      <c r="AA127" t="str">
        <f t="shared" si="9"/>
        <v>coda_dataset/8356-Hacking-en-a076836d717ccc68168a1fdf1a381cb0214b6a0f24331f6b31fe77d65846e869,Relevant,Hack</v>
      </c>
    </row>
    <row r="128" spans="1:27" x14ac:dyDescent="0.55000000000000004">
      <c r="A128" s="1" t="s">
        <v>127</v>
      </c>
      <c r="B128" t="s">
        <v>651</v>
      </c>
      <c r="C128" t="s">
        <v>657</v>
      </c>
      <c r="D128" t="s">
        <v>651</v>
      </c>
      <c r="E128">
        <f t="shared" si="10"/>
        <v>1</v>
      </c>
      <c r="F128" t="s">
        <v>657</v>
      </c>
      <c r="G128">
        <f t="shared" si="11"/>
        <v>1</v>
      </c>
      <c r="X128" s="1" t="s">
        <v>128</v>
      </c>
      <c r="Y128" t="s">
        <v>650</v>
      </c>
      <c r="Z128" t="s">
        <v>669</v>
      </c>
      <c r="AA128" t="str">
        <f t="shared" si="9"/>
        <v>coda_dataset/595-Hacking-en-6071d2bff5bb95b06b4706a7cecd0253732012648fcc06d3b8383f73cb9c5788,Not Relevant,N/A</v>
      </c>
    </row>
    <row r="129" spans="1:27" x14ac:dyDescent="0.55000000000000004">
      <c r="A129" s="1" t="s">
        <v>128</v>
      </c>
      <c r="B129" t="s">
        <v>650</v>
      </c>
      <c r="C129" t="s">
        <v>669</v>
      </c>
      <c r="D129" t="s">
        <v>650</v>
      </c>
      <c r="E129">
        <f t="shared" si="10"/>
        <v>1</v>
      </c>
      <c r="F129" t="s">
        <v>669</v>
      </c>
      <c r="G129">
        <f t="shared" si="11"/>
        <v>1</v>
      </c>
      <c r="X129" s="1" t="s">
        <v>129</v>
      </c>
      <c r="Y129" t="s">
        <v>650</v>
      </c>
      <c r="Z129" t="s">
        <v>669</v>
      </c>
      <c r="AA129" t="str">
        <f t="shared" si="9"/>
        <v>coda_dataset/4678-Hacking-en-528a4fde35f2e323837251017111c595d8253dc0f8d8424d9c4319bc628e264d,Not Relevant,N/A</v>
      </c>
    </row>
    <row r="130" spans="1:27" x14ac:dyDescent="0.55000000000000004">
      <c r="A130" s="1" t="s">
        <v>129</v>
      </c>
      <c r="B130" t="s">
        <v>650</v>
      </c>
      <c r="C130" t="s">
        <v>669</v>
      </c>
      <c r="D130" t="s">
        <v>650</v>
      </c>
      <c r="E130">
        <f t="shared" ref="E130:E193" si="12">IF(B130=D130,1,0)</f>
        <v>1</v>
      </c>
      <c r="F130" t="s">
        <v>669</v>
      </c>
      <c r="G130">
        <f t="shared" ref="G130:G193" si="13">IF(C130=F130,1,0)</f>
        <v>1</v>
      </c>
      <c r="X130" s="1" t="s">
        <v>130</v>
      </c>
      <c r="Y130" t="s">
        <v>650</v>
      </c>
      <c r="Z130" t="s">
        <v>669</v>
      </c>
      <c r="AA130" t="str">
        <f t="shared" ref="AA130:AA193" si="14">_xlfn.CONCAT(X130,",",Y130,",",Z130)</f>
        <v>coda_dataset/8428-Hacking-en-3edefca163a34e1f35664902d0a1743da5c2951927fea0c4cd15c214c105e501,Not Relevant,N/A</v>
      </c>
    </row>
    <row r="131" spans="1:27" x14ac:dyDescent="0.55000000000000004">
      <c r="A131" s="1" t="s">
        <v>130</v>
      </c>
      <c r="B131" t="s">
        <v>650</v>
      </c>
      <c r="C131" t="s">
        <v>669</v>
      </c>
      <c r="D131" t="s">
        <v>650</v>
      </c>
      <c r="E131">
        <f t="shared" si="12"/>
        <v>1</v>
      </c>
      <c r="F131" t="s">
        <v>669</v>
      </c>
      <c r="G131">
        <f t="shared" si="13"/>
        <v>1</v>
      </c>
      <c r="X131" s="1" t="s">
        <v>131</v>
      </c>
      <c r="Y131" t="s">
        <v>651</v>
      </c>
      <c r="Z131" t="s">
        <v>663</v>
      </c>
      <c r="AA131" t="str">
        <f t="shared" si="14"/>
        <v>coda_dataset/8264-Hacking-en-8624a4e3e265d843a822c086bf343453ccc812e07d46862b1627b10965be9287,Relevant,Malware</v>
      </c>
    </row>
    <row r="132" spans="1:27" x14ac:dyDescent="0.55000000000000004">
      <c r="A132" s="1" t="s">
        <v>131</v>
      </c>
      <c r="B132" t="s">
        <v>651</v>
      </c>
      <c r="C132" t="s">
        <v>663</v>
      </c>
      <c r="D132" t="s">
        <v>651</v>
      </c>
      <c r="E132">
        <f t="shared" si="12"/>
        <v>1</v>
      </c>
      <c r="F132" t="s">
        <v>663</v>
      </c>
      <c r="G132">
        <f t="shared" si="13"/>
        <v>1</v>
      </c>
      <c r="X132" s="1" t="s">
        <v>132</v>
      </c>
      <c r="Y132" t="s">
        <v>651</v>
      </c>
      <c r="Z132" t="s">
        <v>657</v>
      </c>
      <c r="AA132" t="str">
        <f t="shared" si="14"/>
        <v>coda_dataset/523-Hacking-ru-b01ec3ae6663655c5e49f6943e68886814ba107c87874bba295c05a41c992550,Relevant,Hack</v>
      </c>
    </row>
    <row r="133" spans="1:27" x14ac:dyDescent="0.55000000000000004">
      <c r="A133" s="1" t="s">
        <v>132</v>
      </c>
      <c r="B133" t="s">
        <v>650</v>
      </c>
      <c r="C133" t="s">
        <v>669</v>
      </c>
      <c r="D133" t="s">
        <v>651</v>
      </c>
      <c r="E133">
        <f t="shared" si="12"/>
        <v>0</v>
      </c>
      <c r="F133" t="s">
        <v>657</v>
      </c>
      <c r="G133">
        <f t="shared" si="13"/>
        <v>0</v>
      </c>
      <c r="X133" s="1" t="s">
        <v>133</v>
      </c>
      <c r="Y133" t="s">
        <v>650</v>
      </c>
      <c r="Z133" t="s">
        <v>669</v>
      </c>
      <c r="AA133" t="str">
        <f t="shared" si="14"/>
        <v>coda_dataset/8452-Hacking-en-48d24a92ba4198465c3aec278fb86080c3e5cd34ad863410f4cace7c1bf4902f,Not Relevant,N/A</v>
      </c>
    </row>
    <row r="134" spans="1:27" x14ac:dyDescent="0.55000000000000004">
      <c r="A134" s="1" t="s">
        <v>133</v>
      </c>
      <c r="B134" t="s">
        <v>650</v>
      </c>
      <c r="C134" t="s">
        <v>669</v>
      </c>
      <c r="D134" t="s">
        <v>650</v>
      </c>
      <c r="E134">
        <f t="shared" si="12"/>
        <v>1</v>
      </c>
      <c r="F134" t="s">
        <v>669</v>
      </c>
      <c r="G134">
        <f t="shared" si="13"/>
        <v>1</v>
      </c>
      <c r="X134" s="1" t="s">
        <v>134</v>
      </c>
      <c r="Y134" t="s">
        <v>651</v>
      </c>
      <c r="Z134" t="s">
        <v>657</v>
      </c>
      <c r="AA134" t="str">
        <f t="shared" si="14"/>
        <v>coda_dataset/8276-Hacking-en-2d95764ab92b818c824a8252a6082fb20c48014392d555c36a55d97396008ce6,Relevant,Hack</v>
      </c>
    </row>
    <row r="135" spans="1:27" x14ac:dyDescent="0.55000000000000004">
      <c r="A135" s="1" t="s">
        <v>134</v>
      </c>
      <c r="B135" t="s">
        <v>651</v>
      </c>
      <c r="C135" t="s">
        <v>657</v>
      </c>
      <c r="D135" t="s">
        <v>651</v>
      </c>
      <c r="E135">
        <f t="shared" si="12"/>
        <v>1</v>
      </c>
      <c r="F135" t="s">
        <v>657</v>
      </c>
      <c r="G135">
        <f t="shared" si="13"/>
        <v>1</v>
      </c>
      <c r="X135" s="1" t="s">
        <v>135</v>
      </c>
      <c r="Y135" t="s">
        <v>651</v>
      </c>
      <c r="Z135" t="s">
        <v>657</v>
      </c>
      <c r="AA135" t="str">
        <f t="shared" si="14"/>
        <v>coda_dataset/4615-Hacking-en-0a30aa94a47543d3f04ecd522240b212706e7adc1b1aaa6e9b5715d7374256e2,Relevant,Hack</v>
      </c>
    </row>
    <row r="136" spans="1:27" x14ac:dyDescent="0.55000000000000004">
      <c r="A136" s="1" t="s">
        <v>135</v>
      </c>
      <c r="B136" t="s">
        <v>650</v>
      </c>
      <c r="C136" t="s">
        <v>669</v>
      </c>
      <c r="D136" t="s">
        <v>651</v>
      </c>
      <c r="E136">
        <f t="shared" si="12"/>
        <v>0</v>
      </c>
      <c r="F136" t="s">
        <v>657</v>
      </c>
      <c r="G136">
        <f t="shared" si="13"/>
        <v>0</v>
      </c>
      <c r="X136" s="1" t="s">
        <v>136</v>
      </c>
      <c r="Y136" t="s">
        <v>651</v>
      </c>
      <c r="Z136" t="s">
        <v>657</v>
      </c>
      <c r="AA136" t="str">
        <f t="shared" si="14"/>
        <v>coda_dataset/8229-Hacking-en-af7230f5022b8a9103cb28539013d96025fe0f072ee6971c817d34cc6420598c,Relevant,Hack</v>
      </c>
    </row>
    <row r="137" spans="1:27" x14ac:dyDescent="0.55000000000000004">
      <c r="A137" s="1" t="s">
        <v>136</v>
      </c>
      <c r="B137" t="s">
        <v>651</v>
      </c>
      <c r="C137" t="s">
        <v>657</v>
      </c>
      <c r="D137" t="s">
        <v>651</v>
      </c>
      <c r="E137">
        <f t="shared" si="12"/>
        <v>1</v>
      </c>
      <c r="F137" t="s">
        <v>657</v>
      </c>
      <c r="G137">
        <f t="shared" si="13"/>
        <v>1</v>
      </c>
      <c r="X137" s="1" t="s">
        <v>137</v>
      </c>
      <c r="Y137" t="s">
        <v>650</v>
      </c>
      <c r="Z137" t="s">
        <v>669</v>
      </c>
      <c r="AA137" t="str">
        <f t="shared" si="14"/>
        <v>coda_dataset/4546-Hacking-en-7f07a37e11544170878ae8af973285347afac7eda7ee0f7314dff3fd3f17ecf1,Not Relevant,N/A</v>
      </c>
    </row>
    <row r="138" spans="1:27" x14ac:dyDescent="0.55000000000000004">
      <c r="A138" s="1" t="s">
        <v>137</v>
      </c>
      <c r="B138" t="s">
        <v>650</v>
      </c>
      <c r="C138" t="s">
        <v>669</v>
      </c>
      <c r="D138" t="s">
        <v>650</v>
      </c>
      <c r="E138">
        <f t="shared" si="12"/>
        <v>1</v>
      </c>
      <c r="F138" t="s">
        <v>669</v>
      </c>
      <c r="G138">
        <f t="shared" si="13"/>
        <v>1</v>
      </c>
      <c r="X138" s="1" t="s">
        <v>138</v>
      </c>
      <c r="Y138" t="s">
        <v>650</v>
      </c>
      <c r="Z138" t="s">
        <v>669</v>
      </c>
      <c r="AA138" t="str">
        <f t="shared" si="14"/>
        <v>coda_dataset/8447-Hacking-en-4d420d34ecadc3b594cbc4181b256a27f928ae8458731f1f879b4c546c0c0967,Not Relevant,N/A</v>
      </c>
    </row>
    <row r="139" spans="1:27" x14ac:dyDescent="0.55000000000000004">
      <c r="A139" s="1" t="s">
        <v>138</v>
      </c>
      <c r="B139" t="s">
        <v>650</v>
      </c>
      <c r="C139" t="s">
        <v>669</v>
      </c>
      <c r="D139" t="s">
        <v>650</v>
      </c>
      <c r="E139">
        <f t="shared" si="12"/>
        <v>1</v>
      </c>
      <c r="F139" t="s">
        <v>669</v>
      </c>
      <c r="G139">
        <f t="shared" si="13"/>
        <v>1</v>
      </c>
      <c r="X139" s="1" t="s">
        <v>139</v>
      </c>
      <c r="Y139" t="s">
        <v>650</v>
      </c>
      <c r="Z139" t="s">
        <v>669</v>
      </c>
      <c r="AA139" t="str">
        <f t="shared" si="14"/>
        <v>coda_dataset/4641-Hacking-en-2a2e41f7b1c5c9daff77c6ab9bc525645b733ce8b3682d3517da29a915566dca,Not Relevant,N/A</v>
      </c>
    </row>
    <row r="140" spans="1:27" x14ac:dyDescent="0.55000000000000004">
      <c r="A140" s="1" t="s">
        <v>139</v>
      </c>
      <c r="B140" t="s">
        <v>650</v>
      </c>
      <c r="C140" t="s">
        <v>669</v>
      </c>
      <c r="D140" t="s">
        <v>650</v>
      </c>
      <c r="E140">
        <f t="shared" si="12"/>
        <v>1</v>
      </c>
      <c r="F140" t="s">
        <v>669</v>
      </c>
      <c r="G140">
        <f t="shared" si="13"/>
        <v>1</v>
      </c>
      <c r="X140" s="1" t="s">
        <v>140</v>
      </c>
      <c r="Y140" t="s">
        <v>650</v>
      </c>
      <c r="Z140" t="s">
        <v>669</v>
      </c>
      <c r="AA140" t="str">
        <f t="shared" si="14"/>
        <v>coda_dataset/276-Hacking-en-e487ce46651a5e5b31c84d5e9c387d23cc81eefe93dca19249481d7a7763ecbd,Not Relevant,N/A</v>
      </c>
    </row>
    <row r="141" spans="1:27" x14ac:dyDescent="0.55000000000000004">
      <c r="A141" s="1" t="s">
        <v>140</v>
      </c>
      <c r="B141" t="s">
        <v>650</v>
      </c>
      <c r="C141" t="s">
        <v>669</v>
      </c>
      <c r="D141" t="s">
        <v>650</v>
      </c>
      <c r="E141">
        <f t="shared" si="12"/>
        <v>1</v>
      </c>
      <c r="F141" t="s">
        <v>669</v>
      </c>
      <c r="G141">
        <f t="shared" si="13"/>
        <v>1</v>
      </c>
      <c r="X141" s="1" t="s">
        <v>141</v>
      </c>
      <c r="Y141" t="s">
        <v>651</v>
      </c>
      <c r="Z141" t="s">
        <v>663</v>
      </c>
      <c r="AA141" t="str">
        <f t="shared" si="14"/>
        <v>coda_dataset/677-Hacking-en-0af026fe57f1f02f0a0759a318ea0a9187abb108a651e3f56acb55bf59a7240e,Relevant,Malware</v>
      </c>
    </row>
    <row r="142" spans="1:27" x14ac:dyDescent="0.55000000000000004">
      <c r="A142" s="1" t="s">
        <v>141</v>
      </c>
      <c r="B142" t="s">
        <v>651</v>
      </c>
      <c r="C142" t="s">
        <v>663</v>
      </c>
      <c r="D142" t="s">
        <v>651</v>
      </c>
      <c r="E142">
        <f t="shared" si="12"/>
        <v>1</v>
      </c>
      <c r="F142" t="s">
        <v>663</v>
      </c>
      <c r="G142">
        <f t="shared" si="13"/>
        <v>1</v>
      </c>
      <c r="X142" s="1" t="s">
        <v>142</v>
      </c>
      <c r="Y142" t="s">
        <v>650</v>
      </c>
      <c r="Z142" t="s">
        <v>669</v>
      </c>
      <c r="AA142" t="str">
        <f t="shared" si="14"/>
        <v>coda_dataset/8236-Hacking-en-ec292b75d53753f09f91c190c0cd129b4b6823c3be0c5a6d24e652b4badadd27,Not Relevant,N/A</v>
      </c>
    </row>
    <row r="143" spans="1:27" x14ac:dyDescent="0.55000000000000004">
      <c r="A143" s="1" t="s">
        <v>142</v>
      </c>
      <c r="B143" t="s">
        <v>651</v>
      </c>
      <c r="C143" t="s">
        <v>657</v>
      </c>
      <c r="D143" t="s">
        <v>650</v>
      </c>
      <c r="E143">
        <f t="shared" si="12"/>
        <v>0</v>
      </c>
      <c r="F143" t="s">
        <v>669</v>
      </c>
      <c r="G143">
        <f t="shared" si="13"/>
        <v>0</v>
      </c>
      <c r="X143" s="1" t="s">
        <v>143</v>
      </c>
      <c r="Y143" t="s">
        <v>651</v>
      </c>
      <c r="Z143" t="s">
        <v>657</v>
      </c>
      <c r="AA143" t="str">
        <f t="shared" si="14"/>
        <v>coda_dataset/9958-Hacking-en-32689dd740782570f6e3b82ea3867627c9845103c2873d57d8701f25cfad0634,Relevant,Hack</v>
      </c>
    </row>
    <row r="144" spans="1:27" x14ac:dyDescent="0.55000000000000004">
      <c r="A144" s="1" t="s">
        <v>143</v>
      </c>
      <c r="B144" t="s">
        <v>651</v>
      </c>
      <c r="C144" t="s">
        <v>657</v>
      </c>
      <c r="D144" t="s">
        <v>651</v>
      </c>
      <c r="E144">
        <f t="shared" si="12"/>
        <v>1</v>
      </c>
      <c r="F144" t="s">
        <v>657</v>
      </c>
      <c r="G144">
        <f t="shared" si="13"/>
        <v>1</v>
      </c>
      <c r="X144" s="1" t="s">
        <v>144</v>
      </c>
      <c r="Y144" t="s">
        <v>651</v>
      </c>
      <c r="Z144" t="s">
        <v>657</v>
      </c>
      <c r="AA144" t="str">
        <f t="shared" si="14"/>
        <v>coda_dataset/8311-Hacking-en-906393cdff39f5e9c8745b5622a82071a0aabb401d83ce5c6e1809cd3ffc5722,Relevant,Hack</v>
      </c>
    </row>
    <row r="145" spans="1:27" x14ac:dyDescent="0.55000000000000004">
      <c r="A145" s="1" t="s">
        <v>144</v>
      </c>
      <c r="B145" t="s">
        <v>651</v>
      </c>
      <c r="C145" t="s">
        <v>657</v>
      </c>
      <c r="D145" t="s">
        <v>651</v>
      </c>
      <c r="E145">
        <f t="shared" si="12"/>
        <v>1</v>
      </c>
      <c r="F145" t="s">
        <v>657</v>
      </c>
      <c r="G145">
        <f t="shared" si="13"/>
        <v>1</v>
      </c>
      <c r="X145" s="1" t="s">
        <v>145</v>
      </c>
      <c r="Y145" t="s">
        <v>651</v>
      </c>
      <c r="Z145" t="s">
        <v>657</v>
      </c>
      <c r="AA145" t="str">
        <f t="shared" si="14"/>
        <v>coda_dataset/4670-Hacking-en-ef9089f6d87fde0a98ddcd82760e77f0d229ff7fef5e8723393f7f233598c66f,Relevant,Hack</v>
      </c>
    </row>
    <row r="146" spans="1:27" x14ac:dyDescent="0.55000000000000004">
      <c r="A146" s="1" t="s">
        <v>145</v>
      </c>
      <c r="B146" t="s">
        <v>650</v>
      </c>
      <c r="C146" t="s">
        <v>669</v>
      </c>
      <c r="D146" t="s">
        <v>651</v>
      </c>
      <c r="E146">
        <f t="shared" si="12"/>
        <v>0</v>
      </c>
      <c r="F146" t="s">
        <v>657</v>
      </c>
      <c r="G146">
        <f t="shared" si="13"/>
        <v>0</v>
      </c>
      <c r="X146" s="1" t="s">
        <v>146</v>
      </c>
      <c r="Y146" t="s">
        <v>651</v>
      </c>
      <c r="Z146" t="s">
        <v>663</v>
      </c>
      <c r="AA146" t="str">
        <f t="shared" si="14"/>
        <v>coda_dataset/8306-Hacking-en-019f18d230718846f354fc2e3cd82ca9a8dcc9d571c6d148bbc06639091962ed,Relevant,Malware</v>
      </c>
    </row>
    <row r="147" spans="1:27" x14ac:dyDescent="0.55000000000000004">
      <c r="A147" s="1" t="s">
        <v>146</v>
      </c>
      <c r="B147" t="s">
        <v>651</v>
      </c>
      <c r="C147" t="s">
        <v>657</v>
      </c>
      <c r="D147" t="s">
        <v>651</v>
      </c>
      <c r="E147">
        <f t="shared" si="12"/>
        <v>1</v>
      </c>
      <c r="F147" t="s">
        <v>663</v>
      </c>
      <c r="G147">
        <f t="shared" si="13"/>
        <v>0</v>
      </c>
      <c r="X147" s="1" t="s">
        <v>147</v>
      </c>
      <c r="Y147" t="s">
        <v>651</v>
      </c>
      <c r="Z147" t="s">
        <v>657</v>
      </c>
      <c r="AA147" t="str">
        <f t="shared" si="14"/>
        <v>coda_dataset/8280-Hacking-en-d79c02bb4eb4bf71cfadfee70bb8c28134e9dbd9f294989ffa8d4473736a67ea,Relevant,Hack</v>
      </c>
    </row>
    <row r="148" spans="1:27" x14ac:dyDescent="0.55000000000000004">
      <c r="A148" s="1" t="s">
        <v>147</v>
      </c>
      <c r="B148" t="s">
        <v>651</v>
      </c>
      <c r="C148" t="s">
        <v>657</v>
      </c>
      <c r="D148" t="s">
        <v>651</v>
      </c>
      <c r="E148">
        <f t="shared" si="12"/>
        <v>1</v>
      </c>
      <c r="F148" t="s">
        <v>657</v>
      </c>
      <c r="G148">
        <f t="shared" si="13"/>
        <v>1</v>
      </c>
      <c r="X148" s="1" t="s">
        <v>148</v>
      </c>
      <c r="Y148" t="s">
        <v>651</v>
      </c>
      <c r="Z148" t="s">
        <v>657</v>
      </c>
      <c r="AA148" t="str">
        <f t="shared" si="14"/>
        <v>coda_dataset/8239-Hacking-en-fa1928e33e06d67d72df6cb273d047a824f29357f944cc0a8455bca6f95271d9,Relevant,Hack</v>
      </c>
    </row>
    <row r="149" spans="1:27" x14ac:dyDescent="0.55000000000000004">
      <c r="A149" s="1" t="s">
        <v>148</v>
      </c>
      <c r="B149" t="s">
        <v>651</v>
      </c>
      <c r="C149" t="s">
        <v>657</v>
      </c>
      <c r="D149" t="s">
        <v>651</v>
      </c>
      <c r="E149">
        <f t="shared" si="12"/>
        <v>1</v>
      </c>
      <c r="F149" t="s">
        <v>657</v>
      </c>
      <c r="G149">
        <f t="shared" si="13"/>
        <v>1</v>
      </c>
      <c r="X149" s="1" t="s">
        <v>149</v>
      </c>
      <c r="Y149" t="s">
        <v>651</v>
      </c>
      <c r="Z149" t="s">
        <v>657</v>
      </c>
      <c r="AA149" t="str">
        <f t="shared" si="14"/>
        <v>coda_dataset/1686-Hacking-en-ed78988f2fc167b63280b30569e0992aa6dc4d387350ca0c0b9373a018b6cf32,Relevant,Hack</v>
      </c>
    </row>
    <row r="150" spans="1:27" x14ac:dyDescent="0.55000000000000004">
      <c r="A150" s="1" t="s">
        <v>149</v>
      </c>
      <c r="B150" t="s">
        <v>650</v>
      </c>
      <c r="C150" t="s">
        <v>669</v>
      </c>
      <c r="D150" t="s">
        <v>651</v>
      </c>
      <c r="E150">
        <f t="shared" si="12"/>
        <v>0</v>
      </c>
      <c r="F150" t="s">
        <v>657</v>
      </c>
      <c r="G150">
        <f t="shared" si="13"/>
        <v>0</v>
      </c>
      <c r="X150" s="1" t="s">
        <v>150</v>
      </c>
      <c r="Y150" t="s">
        <v>651</v>
      </c>
      <c r="Z150" t="s">
        <v>663</v>
      </c>
      <c r="AA150" t="str">
        <f t="shared" si="14"/>
        <v>coda_dataset/8455-Hacking-en-5d7b1c97846fdb526c04728657f11aec02a15f7b510a757376660d5fb620a5d4,Relevant,Malware</v>
      </c>
    </row>
    <row r="151" spans="1:27" x14ac:dyDescent="0.55000000000000004">
      <c r="A151" s="1" t="s">
        <v>150</v>
      </c>
      <c r="B151" t="s">
        <v>650</v>
      </c>
      <c r="C151" t="s">
        <v>669</v>
      </c>
      <c r="D151" t="s">
        <v>651</v>
      </c>
      <c r="E151">
        <f t="shared" si="12"/>
        <v>0</v>
      </c>
      <c r="F151" t="s">
        <v>663</v>
      </c>
      <c r="G151">
        <f t="shared" si="13"/>
        <v>0</v>
      </c>
      <c r="X151" s="1" t="s">
        <v>151</v>
      </c>
      <c r="Y151" t="s">
        <v>650</v>
      </c>
      <c r="Z151" t="s">
        <v>669</v>
      </c>
      <c r="AA151" t="str">
        <f t="shared" si="14"/>
        <v>coda_dataset/8217-Hacking-en-4ba9da4fd08bf06338f0351775b4f4b150a335a123743483d6782f72594d692d,Not Relevant,N/A</v>
      </c>
    </row>
    <row r="152" spans="1:27" x14ac:dyDescent="0.55000000000000004">
      <c r="A152" s="1" t="s">
        <v>151</v>
      </c>
      <c r="B152" t="s">
        <v>651</v>
      </c>
      <c r="C152" t="s">
        <v>657</v>
      </c>
      <c r="D152" t="s">
        <v>650</v>
      </c>
      <c r="E152">
        <f t="shared" si="12"/>
        <v>0</v>
      </c>
      <c r="F152" t="s">
        <v>669</v>
      </c>
      <c r="G152">
        <f t="shared" si="13"/>
        <v>0</v>
      </c>
      <c r="X152" s="1" t="s">
        <v>152</v>
      </c>
      <c r="Y152" t="s">
        <v>650</v>
      </c>
      <c r="Z152" t="s">
        <v>669</v>
      </c>
      <c r="AA152" t="str">
        <f t="shared" si="14"/>
        <v>coda_dataset/2531-Hacking-en-bb619e8940a76c666cd9ce1f842d69034dfc7cfdd02832c2f7ed8637eaa1e872,Not Relevant,N/A</v>
      </c>
    </row>
    <row r="153" spans="1:27" x14ac:dyDescent="0.55000000000000004">
      <c r="A153" s="1" t="s">
        <v>152</v>
      </c>
      <c r="B153" t="s">
        <v>651</v>
      </c>
      <c r="C153" t="s">
        <v>663</v>
      </c>
      <c r="D153" t="s">
        <v>650</v>
      </c>
      <c r="E153">
        <f t="shared" si="12"/>
        <v>0</v>
      </c>
      <c r="F153" t="s">
        <v>669</v>
      </c>
      <c r="G153">
        <f t="shared" si="13"/>
        <v>0</v>
      </c>
      <c r="X153" s="1" t="s">
        <v>153</v>
      </c>
      <c r="Y153" t="s">
        <v>650</v>
      </c>
      <c r="Z153" t="s">
        <v>669</v>
      </c>
      <c r="AA153" t="str">
        <f t="shared" si="14"/>
        <v>coda_dataset/8480-Hacking-en-e83ab2a3550ee3a8dd30602b51998f4631f14e00bd8b3226995e05d9fffa25f1,Not Relevant,N/A</v>
      </c>
    </row>
    <row r="154" spans="1:27" x14ac:dyDescent="0.55000000000000004">
      <c r="A154" s="1" t="s">
        <v>153</v>
      </c>
      <c r="B154" t="s">
        <v>650</v>
      </c>
      <c r="C154" t="s">
        <v>669</v>
      </c>
      <c r="D154" t="s">
        <v>650</v>
      </c>
      <c r="E154">
        <f t="shared" si="12"/>
        <v>1</v>
      </c>
      <c r="F154" t="s">
        <v>669</v>
      </c>
      <c r="G154">
        <f t="shared" si="13"/>
        <v>1</v>
      </c>
      <c r="X154" s="1" t="s">
        <v>154</v>
      </c>
      <c r="Y154" t="s">
        <v>651</v>
      </c>
      <c r="Z154" t="s">
        <v>657</v>
      </c>
      <c r="AA154" t="str">
        <f t="shared" si="14"/>
        <v>coda_dataset/9939-Hacking-en-4f01726f3dd146891c2eaaefa28820d44f029abf4af9d57a7121cd9fba75da1c,Relevant,Hack</v>
      </c>
    </row>
    <row r="155" spans="1:27" x14ac:dyDescent="0.55000000000000004">
      <c r="A155" s="1" t="s">
        <v>154</v>
      </c>
      <c r="B155" t="s">
        <v>651</v>
      </c>
      <c r="C155" t="s">
        <v>657</v>
      </c>
      <c r="D155" t="s">
        <v>651</v>
      </c>
      <c r="E155">
        <f t="shared" si="12"/>
        <v>1</v>
      </c>
      <c r="F155" t="s">
        <v>657</v>
      </c>
      <c r="G155">
        <f t="shared" si="13"/>
        <v>1</v>
      </c>
      <c r="X155" s="1" t="s">
        <v>155</v>
      </c>
      <c r="Y155" t="s">
        <v>650</v>
      </c>
      <c r="Z155" t="s">
        <v>669</v>
      </c>
      <c r="AA155" t="str">
        <f t="shared" si="14"/>
        <v>coda_dataset/5407-Hacking-en-845ed09afb87a416139220030112a8504d2cfbcc3c997f4ad4b78ef76cb8568e,Not Relevant,N/A</v>
      </c>
    </row>
    <row r="156" spans="1:27" x14ac:dyDescent="0.55000000000000004">
      <c r="A156" s="1" t="s">
        <v>155</v>
      </c>
      <c r="B156" t="s">
        <v>650</v>
      </c>
      <c r="C156" t="s">
        <v>669</v>
      </c>
      <c r="D156" t="s">
        <v>650</v>
      </c>
      <c r="E156">
        <f t="shared" si="12"/>
        <v>1</v>
      </c>
      <c r="F156" t="s">
        <v>669</v>
      </c>
      <c r="G156">
        <f t="shared" si="13"/>
        <v>1</v>
      </c>
      <c r="X156" s="1" t="s">
        <v>156</v>
      </c>
      <c r="Y156" t="s">
        <v>651</v>
      </c>
      <c r="Z156" t="s">
        <v>657</v>
      </c>
      <c r="AA156" t="str">
        <f t="shared" si="14"/>
        <v>coda_dataset/9980-Hacking-en-6a13e8d3c8a58ac2e362c10cb0c37d4426259262690ae07d4a6990a6cbd25f67,Relevant,Hack</v>
      </c>
    </row>
    <row r="157" spans="1:27" x14ac:dyDescent="0.55000000000000004">
      <c r="A157" s="1" t="s">
        <v>156</v>
      </c>
      <c r="B157" t="s">
        <v>651</v>
      </c>
      <c r="C157" t="s">
        <v>657</v>
      </c>
      <c r="D157" t="s">
        <v>651</v>
      </c>
      <c r="E157">
        <f t="shared" si="12"/>
        <v>1</v>
      </c>
      <c r="F157" t="s">
        <v>657</v>
      </c>
      <c r="G157">
        <f t="shared" si="13"/>
        <v>1</v>
      </c>
      <c r="X157" s="1" t="s">
        <v>157</v>
      </c>
      <c r="Y157" t="s">
        <v>650</v>
      </c>
      <c r="Z157" t="s">
        <v>669</v>
      </c>
      <c r="AA157" t="str">
        <f t="shared" si="14"/>
        <v>coda_dataset/2698-Hacking-en-d646f88e21f6df7ab6fb4b71783fe251ff2a5d56c57acf2fd4d12042827b7582,Not Relevant,N/A</v>
      </c>
    </row>
    <row r="158" spans="1:27" x14ac:dyDescent="0.55000000000000004">
      <c r="A158" s="1" t="s">
        <v>157</v>
      </c>
      <c r="B158" t="s">
        <v>650</v>
      </c>
      <c r="C158" t="s">
        <v>669</v>
      </c>
      <c r="D158" t="s">
        <v>650</v>
      </c>
      <c r="E158">
        <f t="shared" si="12"/>
        <v>1</v>
      </c>
      <c r="F158" t="s">
        <v>669</v>
      </c>
      <c r="G158">
        <f t="shared" si="13"/>
        <v>1</v>
      </c>
      <c r="X158" s="1" t="s">
        <v>158</v>
      </c>
      <c r="Y158" t="s">
        <v>650</v>
      </c>
      <c r="Z158" t="s">
        <v>669</v>
      </c>
      <c r="AA158" t="str">
        <f t="shared" si="14"/>
        <v>coda_dataset/8378-Hacking-en-e32b05d399e1f1f3ef8c986a3ed50274b74eab985fbf1bf5ace9cba280323f2e,Not Relevant,N/A</v>
      </c>
    </row>
    <row r="159" spans="1:27" x14ac:dyDescent="0.55000000000000004">
      <c r="A159" s="1" t="s">
        <v>158</v>
      </c>
      <c r="B159" t="s">
        <v>650</v>
      </c>
      <c r="C159" t="s">
        <v>669</v>
      </c>
      <c r="D159" t="s">
        <v>650</v>
      </c>
      <c r="E159">
        <f t="shared" si="12"/>
        <v>1</v>
      </c>
      <c r="F159" t="s">
        <v>669</v>
      </c>
      <c r="G159">
        <f t="shared" si="13"/>
        <v>1</v>
      </c>
      <c r="X159" s="1" t="s">
        <v>159</v>
      </c>
      <c r="Y159" t="s">
        <v>650</v>
      </c>
      <c r="Z159" t="s">
        <v>669</v>
      </c>
      <c r="AA159" t="str">
        <f t="shared" si="14"/>
        <v>coda_dataset/949-Hacking-en-13992ed2a779f7769cb412919080a0a2194dc504055bbd2d5a0e474a3ced76a3,Not Relevant,N/A</v>
      </c>
    </row>
    <row r="160" spans="1:27" x14ac:dyDescent="0.55000000000000004">
      <c r="A160" s="1" t="s">
        <v>159</v>
      </c>
      <c r="B160" t="s">
        <v>650</v>
      </c>
      <c r="C160" t="s">
        <v>669</v>
      </c>
      <c r="D160" t="s">
        <v>650</v>
      </c>
      <c r="E160">
        <f t="shared" si="12"/>
        <v>1</v>
      </c>
      <c r="F160" t="s">
        <v>669</v>
      </c>
      <c r="G160">
        <f t="shared" si="13"/>
        <v>1</v>
      </c>
      <c r="X160" s="1" t="s">
        <v>160</v>
      </c>
      <c r="Y160" t="s">
        <v>650</v>
      </c>
      <c r="Z160" t="s">
        <v>669</v>
      </c>
      <c r="AA160" t="str">
        <f t="shared" si="14"/>
        <v>coda_dataset/9951-Hacking-en-e60983ad3555ef91849c46c90bad575bf6272e54d76860b588c73d5d11ff5d23,Not Relevant,N/A</v>
      </c>
    </row>
    <row r="161" spans="1:27" x14ac:dyDescent="0.55000000000000004">
      <c r="A161" s="1" t="s">
        <v>160</v>
      </c>
      <c r="B161" t="s">
        <v>650</v>
      </c>
      <c r="C161" t="s">
        <v>669</v>
      </c>
      <c r="D161" t="s">
        <v>650</v>
      </c>
      <c r="E161">
        <f t="shared" si="12"/>
        <v>1</v>
      </c>
      <c r="F161" t="s">
        <v>669</v>
      </c>
      <c r="G161">
        <f t="shared" si="13"/>
        <v>1</v>
      </c>
      <c r="X161" s="1" t="s">
        <v>161</v>
      </c>
      <c r="Y161" t="s">
        <v>650</v>
      </c>
      <c r="Z161" t="s">
        <v>669</v>
      </c>
      <c r="AA161" t="str">
        <f t="shared" si="14"/>
        <v>coda_dataset/9956-Hacking-en-2f612a50ecca7fc9f3281202aa87de670ae86525207848df63c0da8c464dfc05,Not Relevant,N/A</v>
      </c>
    </row>
    <row r="162" spans="1:27" x14ac:dyDescent="0.55000000000000004">
      <c r="A162" s="1" t="s">
        <v>161</v>
      </c>
      <c r="B162" t="s">
        <v>650</v>
      </c>
      <c r="C162" t="s">
        <v>669</v>
      </c>
      <c r="D162" t="s">
        <v>650</v>
      </c>
      <c r="E162">
        <f t="shared" si="12"/>
        <v>1</v>
      </c>
      <c r="F162" t="s">
        <v>669</v>
      </c>
      <c r="G162">
        <f t="shared" si="13"/>
        <v>1</v>
      </c>
      <c r="X162" s="1" t="s">
        <v>162</v>
      </c>
      <c r="Y162" t="s">
        <v>650</v>
      </c>
      <c r="Z162" t="s">
        <v>669</v>
      </c>
      <c r="AA162" t="str">
        <f t="shared" si="14"/>
        <v>coda_dataset/8412-Hacking-en-3c1152226d4eab83492200c40ab8b13e9658b0ecdf7883c009dfa6e17df526a6,Not Relevant,N/A</v>
      </c>
    </row>
    <row r="163" spans="1:27" x14ac:dyDescent="0.55000000000000004">
      <c r="A163" s="1" t="s">
        <v>162</v>
      </c>
      <c r="B163" t="s">
        <v>650</v>
      </c>
      <c r="C163" t="s">
        <v>669</v>
      </c>
      <c r="D163" t="s">
        <v>650</v>
      </c>
      <c r="E163">
        <f t="shared" si="12"/>
        <v>1</v>
      </c>
      <c r="F163" t="s">
        <v>669</v>
      </c>
      <c r="G163">
        <f t="shared" si="13"/>
        <v>1</v>
      </c>
      <c r="X163" s="1" t="s">
        <v>163</v>
      </c>
      <c r="Y163" t="s">
        <v>651</v>
      </c>
      <c r="Z163" t="s">
        <v>663</v>
      </c>
      <c r="AA163" t="str">
        <f t="shared" si="14"/>
        <v>coda_dataset/8269-Hacking-en-931616ea685f033c88d32152903620a4bfcd33d9bf6310c33fad16d794648837,Relevant,Malware</v>
      </c>
    </row>
    <row r="164" spans="1:27" x14ac:dyDescent="0.55000000000000004">
      <c r="A164" s="1" t="s">
        <v>163</v>
      </c>
      <c r="B164" t="s">
        <v>651</v>
      </c>
      <c r="C164" t="s">
        <v>663</v>
      </c>
      <c r="D164" t="s">
        <v>651</v>
      </c>
      <c r="E164">
        <f t="shared" si="12"/>
        <v>1</v>
      </c>
      <c r="F164" t="s">
        <v>663</v>
      </c>
      <c r="G164">
        <f t="shared" si="13"/>
        <v>1</v>
      </c>
      <c r="X164" s="1" t="s">
        <v>164</v>
      </c>
      <c r="Y164" t="s">
        <v>650</v>
      </c>
      <c r="Z164" t="s">
        <v>669</v>
      </c>
      <c r="AA164" t="str">
        <f t="shared" si="14"/>
        <v>coda_dataset/1961-Hacking-en-28e914ec64efabcd6977ca789950735bdb3ec824fc94318d8061060d1f262ed4,Not Relevant,N/A</v>
      </c>
    </row>
    <row r="165" spans="1:27" x14ac:dyDescent="0.55000000000000004">
      <c r="A165" s="1" t="s">
        <v>164</v>
      </c>
      <c r="B165" t="s">
        <v>650</v>
      </c>
      <c r="C165" t="s">
        <v>669</v>
      </c>
      <c r="D165" t="s">
        <v>650</v>
      </c>
      <c r="E165">
        <f t="shared" si="12"/>
        <v>1</v>
      </c>
      <c r="F165" t="s">
        <v>669</v>
      </c>
      <c r="G165">
        <f t="shared" si="13"/>
        <v>1</v>
      </c>
      <c r="X165" s="1" t="s">
        <v>165</v>
      </c>
      <c r="Y165" t="s">
        <v>650</v>
      </c>
      <c r="Z165" t="s">
        <v>669</v>
      </c>
      <c r="AA165" t="str">
        <f t="shared" si="14"/>
        <v>coda_dataset/8391-Hacking-en-e1b355653d213b6e51c966bd21bc81e98913b61dbccab3333dbdafc35abb5514,Not Relevant,N/A</v>
      </c>
    </row>
    <row r="166" spans="1:27" x14ac:dyDescent="0.55000000000000004">
      <c r="A166" s="1" t="s">
        <v>165</v>
      </c>
      <c r="B166" t="s">
        <v>651</v>
      </c>
      <c r="C166" t="s">
        <v>657</v>
      </c>
      <c r="D166" t="s">
        <v>650</v>
      </c>
      <c r="E166">
        <f t="shared" si="12"/>
        <v>0</v>
      </c>
      <c r="F166" t="s">
        <v>669</v>
      </c>
      <c r="G166">
        <f t="shared" si="13"/>
        <v>0</v>
      </c>
      <c r="X166" s="1" t="s">
        <v>166</v>
      </c>
      <c r="Y166" t="s">
        <v>650</v>
      </c>
      <c r="Z166" t="s">
        <v>669</v>
      </c>
      <c r="AA166" t="str">
        <f t="shared" si="14"/>
        <v>coda_dataset/8431-Hacking-en-476b35ab9d5fc4a99e00268b505fd0680a21a2a3a7cc5cd696d5bcd37a6e63db,Not Relevant,N/A</v>
      </c>
    </row>
    <row r="167" spans="1:27" x14ac:dyDescent="0.55000000000000004">
      <c r="A167" s="1" t="s">
        <v>166</v>
      </c>
      <c r="B167" t="s">
        <v>650</v>
      </c>
      <c r="C167" t="s">
        <v>669</v>
      </c>
      <c r="D167" t="s">
        <v>650</v>
      </c>
      <c r="E167">
        <f t="shared" si="12"/>
        <v>1</v>
      </c>
      <c r="F167" t="s">
        <v>669</v>
      </c>
      <c r="G167">
        <f t="shared" si="13"/>
        <v>1</v>
      </c>
      <c r="X167" s="1" t="s">
        <v>167</v>
      </c>
      <c r="Y167" t="s">
        <v>651</v>
      </c>
      <c r="Z167" t="s">
        <v>663</v>
      </c>
      <c r="AA167" t="str">
        <f t="shared" si="14"/>
        <v>coda_dataset/2338-Hacking-en-7861ccc3df1752f21091638206f62b44197f78f12f035fb01569505df0a5d362,Relevant,Malware</v>
      </c>
    </row>
    <row r="168" spans="1:27" x14ac:dyDescent="0.55000000000000004">
      <c r="A168" s="1" t="s">
        <v>167</v>
      </c>
      <c r="B168" t="s">
        <v>650</v>
      </c>
      <c r="C168" t="s">
        <v>669</v>
      </c>
      <c r="D168" t="s">
        <v>651</v>
      </c>
      <c r="E168">
        <f t="shared" si="12"/>
        <v>0</v>
      </c>
      <c r="F168" t="s">
        <v>663</v>
      </c>
      <c r="G168">
        <f t="shared" si="13"/>
        <v>0</v>
      </c>
      <c r="X168" s="1" t="s">
        <v>168</v>
      </c>
      <c r="Y168" t="s">
        <v>650</v>
      </c>
      <c r="Z168" t="s">
        <v>669</v>
      </c>
      <c r="AA168" t="str">
        <f t="shared" si="14"/>
        <v>coda_dataset/2909-Hacking-en-61998778eb98d5c2525116e64baa23828ca1f8664b34b0394780b70170e816b0,Not Relevant,N/A</v>
      </c>
    </row>
    <row r="169" spans="1:27" x14ac:dyDescent="0.55000000000000004">
      <c r="A169" s="1" t="s">
        <v>168</v>
      </c>
      <c r="B169" t="s">
        <v>650</v>
      </c>
      <c r="C169" t="s">
        <v>669</v>
      </c>
      <c r="D169" t="s">
        <v>650</v>
      </c>
      <c r="E169">
        <f t="shared" si="12"/>
        <v>1</v>
      </c>
      <c r="F169" t="s">
        <v>669</v>
      </c>
      <c r="G169">
        <f t="shared" si="13"/>
        <v>1</v>
      </c>
      <c r="X169" s="1" t="s">
        <v>169</v>
      </c>
      <c r="Y169" t="s">
        <v>650</v>
      </c>
      <c r="Z169" t="s">
        <v>669</v>
      </c>
      <c r="AA169" t="str">
        <f t="shared" si="14"/>
        <v>coda_dataset/8354-Hacking-en-4296d331d2a9dfbea23f1b85aec78c8e48f74a03c824778be86224ddb6be5cd7,Not Relevant,N/A</v>
      </c>
    </row>
    <row r="170" spans="1:27" x14ac:dyDescent="0.55000000000000004">
      <c r="A170" s="1" t="s">
        <v>169</v>
      </c>
      <c r="B170" t="s">
        <v>650</v>
      </c>
      <c r="C170" t="s">
        <v>669</v>
      </c>
      <c r="D170" t="s">
        <v>650</v>
      </c>
      <c r="E170">
        <f t="shared" si="12"/>
        <v>1</v>
      </c>
      <c r="F170" t="s">
        <v>669</v>
      </c>
      <c r="G170">
        <f t="shared" si="13"/>
        <v>1</v>
      </c>
      <c r="X170" s="1" t="s">
        <v>170</v>
      </c>
      <c r="Y170" t="s">
        <v>651</v>
      </c>
      <c r="Z170" t="s">
        <v>657</v>
      </c>
      <c r="AA170" t="str">
        <f t="shared" si="14"/>
        <v>coda_dataset/8272-Hacking-en-15f789b06c1608e5a69808892e37d0bc6c4026a590be29cb33f5c9f4c1e079c1,Relevant,Hack</v>
      </c>
    </row>
    <row r="171" spans="1:27" x14ac:dyDescent="0.55000000000000004">
      <c r="A171" s="1" t="s">
        <v>170</v>
      </c>
      <c r="B171" t="s">
        <v>651</v>
      </c>
      <c r="C171" t="s">
        <v>657</v>
      </c>
      <c r="D171" t="s">
        <v>651</v>
      </c>
      <c r="E171">
        <f t="shared" si="12"/>
        <v>1</v>
      </c>
      <c r="F171" t="s">
        <v>657</v>
      </c>
      <c r="G171">
        <f t="shared" si="13"/>
        <v>1</v>
      </c>
      <c r="X171" s="1" t="s">
        <v>171</v>
      </c>
      <c r="Y171" t="s">
        <v>651</v>
      </c>
      <c r="Z171" t="s">
        <v>657</v>
      </c>
      <c r="AA171" t="str">
        <f t="shared" si="14"/>
        <v>coda_dataset/1710-Hacking-en-8dfefe2425a87716beb2cb246fad1fecf7afed7b1c551bb4f9117690d500bc16,Relevant,Hack</v>
      </c>
    </row>
    <row r="172" spans="1:27" x14ac:dyDescent="0.55000000000000004">
      <c r="A172" s="1" t="s">
        <v>171</v>
      </c>
      <c r="B172" t="s">
        <v>651</v>
      </c>
      <c r="C172" t="s">
        <v>657</v>
      </c>
      <c r="D172" t="s">
        <v>651</v>
      </c>
      <c r="E172">
        <f t="shared" si="12"/>
        <v>1</v>
      </c>
      <c r="F172" t="s">
        <v>657</v>
      </c>
      <c r="G172">
        <f t="shared" si="13"/>
        <v>1</v>
      </c>
      <c r="X172" s="1" t="s">
        <v>172</v>
      </c>
      <c r="Y172" t="s">
        <v>651</v>
      </c>
      <c r="Z172" t="s">
        <v>657</v>
      </c>
      <c r="AA172" t="str">
        <f t="shared" si="14"/>
        <v>coda_dataset/8312-Hacking-en-be8b9c9ac16e99d6635f1f771a71e98bb88de8f74029762c400fa584e4ae3600,Relevant,Hack</v>
      </c>
    </row>
    <row r="173" spans="1:27" x14ac:dyDescent="0.55000000000000004">
      <c r="A173" s="1" t="s">
        <v>172</v>
      </c>
      <c r="B173" t="s">
        <v>651</v>
      </c>
      <c r="C173" t="s">
        <v>663</v>
      </c>
      <c r="D173" t="s">
        <v>651</v>
      </c>
      <c r="E173">
        <f t="shared" si="12"/>
        <v>1</v>
      </c>
      <c r="F173" t="s">
        <v>657</v>
      </c>
      <c r="G173">
        <f t="shared" si="13"/>
        <v>0</v>
      </c>
      <c r="X173" s="1" t="s">
        <v>173</v>
      </c>
      <c r="Y173" t="s">
        <v>650</v>
      </c>
      <c r="Z173" t="s">
        <v>669</v>
      </c>
      <c r="AA173" t="str">
        <f t="shared" si="14"/>
        <v>coda_dataset/1274-Hacking-en-2bd16a6a199567938f2c6140f172d2a049742aabf7e95adf6c2e3903d730ac38,Not Relevant,N/A</v>
      </c>
    </row>
    <row r="174" spans="1:27" x14ac:dyDescent="0.55000000000000004">
      <c r="A174" s="1" t="s">
        <v>173</v>
      </c>
      <c r="B174" t="s">
        <v>650</v>
      </c>
      <c r="C174" t="s">
        <v>669</v>
      </c>
      <c r="D174" t="s">
        <v>650</v>
      </c>
      <c r="E174">
        <f t="shared" si="12"/>
        <v>1</v>
      </c>
      <c r="F174" t="s">
        <v>669</v>
      </c>
      <c r="G174">
        <f t="shared" si="13"/>
        <v>1</v>
      </c>
      <c r="X174" s="1" t="s">
        <v>174</v>
      </c>
      <c r="Y174" t="s">
        <v>650</v>
      </c>
      <c r="Z174" t="s">
        <v>669</v>
      </c>
      <c r="AA174" t="str">
        <f t="shared" si="14"/>
        <v>coda_dataset/8282-Hacking-en-ac61cce5393c5fbb294ba001fec4985647e2ad52af3b0e725fc3e0b1a19a8138,Not Relevant,N/A</v>
      </c>
    </row>
    <row r="175" spans="1:27" x14ac:dyDescent="0.55000000000000004">
      <c r="A175" s="1" t="s">
        <v>174</v>
      </c>
      <c r="B175" t="s">
        <v>650</v>
      </c>
      <c r="C175" t="s">
        <v>669</v>
      </c>
      <c r="D175" t="s">
        <v>650</v>
      </c>
      <c r="E175">
        <f t="shared" si="12"/>
        <v>1</v>
      </c>
      <c r="F175" t="s">
        <v>669</v>
      </c>
      <c r="G175">
        <f t="shared" si="13"/>
        <v>1</v>
      </c>
      <c r="X175" s="1" t="s">
        <v>175</v>
      </c>
      <c r="Y175" t="s">
        <v>651</v>
      </c>
      <c r="Z175" t="s">
        <v>657</v>
      </c>
      <c r="AA175" t="str">
        <f t="shared" si="14"/>
        <v>coda_dataset/8514-Hacking-en-4c79a1e916e489c3da48dc3228a6c6d1b88918c57aaf7f63f6d5651abdd36f17,Relevant,Hack</v>
      </c>
    </row>
    <row r="176" spans="1:27" x14ac:dyDescent="0.55000000000000004">
      <c r="A176" s="1" t="s">
        <v>175</v>
      </c>
      <c r="B176" t="s">
        <v>651</v>
      </c>
      <c r="C176" t="s">
        <v>657</v>
      </c>
      <c r="D176" t="s">
        <v>651</v>
      </c>
      <c r="E176">
        <f t="shared" si="12"/>
        <v>1</v>
      </c>
      <c r="F176" t="s">
        <v>657</v>
      </c>
      <c r="G176">
        <f t="shared" si="13"/>
        <v>1</v>
      </c>
      <c r="X176" s="1" t="s">
        <v>176</v>
      </c>
      <c r="Y176" t="s">
        <v>650</v>
      </c>
      <c r="Z176" t="s">
        <v>669</v>
      </c>
      <c r="AA176" t="str">
        <f t="shared" si="14"/>
        <v>coda_dataset/8346-Hacking-en-ed6c33cf73edde76becc546db279a25727a63b3367369a6b04a6bb79479a5018,Not Relevant,N/A</v>
      </c>
    </row>
    <row r="177" spans="1:27" x14ac:dyDescent="0.55000000000000004">
      <c r="A177" s="1" t="s">
        <v>176</v>
      </c>
      <c r="B177" t="s">
        <v>651</v>
      </c>
      <c r="C177" t="s">
        <v>663</v>
      </c>
      <c r="D177" t="s">
        <v>650</v>
      </c>
      <c r="E177">
        <f t="shared" si="12"/>
        <v>0</v>
      </c>
      <c r="F177" t="s">
        <v>669</v>
      </c>
      <c r="G177">
        <f t="shared" si="13"/>
        <v>0</v>
      </c>
      <c r="X177" s="1" t="s">
        <v>177</v>
      </c>
      <c r="Y177" t="s">
        <v>651</v>
      </c>
      <c r="Z177" t="s">
        <v>657</v>
      </c>
      <c r="AA177" t="str">
        <f t="shared" si="14"/>
        <v>coda_dataset/8508-Hacking-en-48db6014ed66ca42cd30778aa573c37cae3e766d77656575c1cadd29f523ffe5,Relevant,Hack</v>
      </c>
    </row>
    <row r="178" spans="1:27" x14ac:dyDescent="0.55000000000000004">
      <c r="A178" s="1" t="s">
        <v>177</v>
      </c>
      <c r="B178" t="s">
        <v>651</v>
      </c>
      <c r="C178" t="s">
        <v>657</v>
      </c>
      <c r="D178" t="s">
        <v>651</v>
      </c>
      <c r="E178">
        <f t="shared" si="12"/>
        <v>1</v>
      </c>
      <c r="F178" t="s">
        <v>657</v>
      </c>
      <c r="G178">
        <f t="shared" si="13"/>
        <v>1</v>
      </c>
      <c r="X178" s="1" t="s">
        <v>178</v>
      </c>
      <c r="Y178" t="s">
        <v>651</v>
      </c>
      <c r="Z178" t="s">
        <v>657</v>
      </c>
      <c r="AA178" t="str">
        <f t="shared" si="14"/>
        <v>coda_dataset/4684-Hacking-en-478aed8d6f0efbde4ab82e24a0b55d56d40f57064a69cc5d8237fd6b4ac10f91,Relevant,Hack</v>
      </c>
    </row>
    <row r="179" spans="1:27" x14ac:dyDescent="0.55000000000000004">
      <c r="A179" s="1" t="s">
        <v>178</v>
      </c>
      <c r="B179" t="s">
        <v>651</v>
      </c>
      <c r="C179" t="s">
        <v>657</v>
      </c>
      <c r="D179" t="s">
        <v>651</v>
      </c>
      <c r="E179">
        <f t="shared" si="12"/>
        <v>1</v>
      </c>
      <c r="F179" t="s">
        <v>657</v>
      </c>
      <c r="G179">
        <f t="shared" si="13"/>
        <v>1</v>
      </c>
      <c r="X179" s="1" t="s">
        <v>179</v>
      </c>
      <c r="Y179" t="s">
        <v>651</v>
      </c>
      <c r="Z179" t="s">
        <v>676</v>
      </c>
      <c r="AA179" t="str">
        <f t="shared" si="14"/>
        <v>coda_dataset/8344-Hacking-en-5e721ffedce35189c3ba20ab077d64020ac06e99c3c05bdb518ebf7bc9bb8b6b,Relevant,Vulnerability</v>
      </c>
    </row>
    <row r="180" spans="1:27" x14ac:dyDescent="0.55000000000000004">
      <c r="A180" s="1" t="s">
        <v>179</v>
      </c>
      <c r="B180" t="s">
        <v>651</v>
      </c>
      <c r="C180" t="s">
        <v>657</v>
      </c>
      <c r="D180" t="s">
        <v>651</v>
      </c>
      <c r="E180">
        <f t="shared" si="12"/>
        <v>1</v>
      </c>
      <c r="F180" t="s">
        <v>676</v>
      </c>
      <c r="G180">
        <f t="shared" si="13"/>
        <v>0</v>
      </c>
      <c r="X180" s="1" t="s">
        <v>180</v>
      </c>
      <c r="Y180" t="s">
        <v>650</v>
      </c>
      <c r="Z180" t="s">
        <v>669</v>
      </c>
      <c r="AA180" t="str">
        <f t="shared" si="14"/>
        <v>coda_dataset/9976-Hacking-en-674f9b13e55582e51c708bda3e5668690c41769f4e63751308a247005a625590,Not Relevant,N/A</v>
      </c>
    </row>
    <row r="181" spans="1:27" x14ac:dyDescent="0.55000000000000004">
      <c r="A181" s="1" t="s">
        <v>180</v>
      </c>
      <c r="B181" t="s">
        <v>650</v>
      </c>
      <c r="C181" t="s">
        <v>669</v>
      </c>
      <c r="D181" t="s">
        <v>650</v>
      </c>
      <c r="E181">
        <f t="shared" si="12"/>
        <v>1</v>
      </c>
      <c r="F181" t="s">
        <v>669</v>
      </c>
      <c r="G181">
        <f t="shared" si="13"/>
        <v>1</v>
      </c>
      <c r="X181" s="1" t="s">
        <v>181</v>
      </c>
      <c r="Y181" t="s">
        <v>650</v>
      </c>
      <c r="Z181" t="s">
        <v>669</v>
      </c>
      <c r="AA181" t="str">
        <f t="shared" si="14"/>
        <v>coda_dataset/9938-Hacking-en-61f563cb4001530398d18a993af9542cb63a0b66d29655eec3ae30eb64c31973,Not Relevant,N/A</v>
      </c>
    </row>
    <row r="182" spans="1:27" x14ac:dyDescent="0.55000000000000004">
      <c r="A182" s="1" t="s">
        <v>181</v>
      </c>
      <c r="B182" t="s">
        <v>650</v>
      </c>
      <c r="C182" t="s">
        <v>669</v>
      </c>
      <c r="D182" t="s">
        <v>650</v>
      </c>
      <c r="E182">
        <f t="shared" si="12"/>
        <v>1</v>
      </c>
      <c r="F182" t="s">
        <v>669</v>
      </c>
      <c r="G182">
        <f t="shared" si="13"/>
        <v>1</v>
      </c>
      <c r="X182" s="1" t="s">
        <v>182</v>
      </c>
      <c r="Y182" t="s">
        <v>651</v>
      </c>
      <c r="Z182" t="s">
        <v>657</v>
      </c>
      <c r="AA182" t="str">
        <f t="shared" si="14"/>
        <v>coda_dataset/2542-Hacking-en-3750f6f0423b53bd5b72524f630010f34f51f8d850af16a0132e6060d182fbc9,Relevant,Hack</v>
      </c>
    </row>
    <row r="183" spans="1:27" x14ac:dyDescent="0.55000000000000004">
      <c r="A183" s="1" t="s">
        <v>182</v>
      </c>
      <c r="B183" t="s">
        <v>650</v>
      </c>
      <c r="C183" t="s">
        <v>669</v>
      </c>
      <c r="D183" t="s">
        <v>651</v>
      </c>
      <c r="E183">
        <f t="shared" si="12"/>
        <v>0</v>
      </c>
      <c r="F183" t="s">
        <v>657</v>
      </c>
      <c r="G183">
        <f t="shared" si="13"/>
        <v>0</v>
      </c>
      <c r="X183" s="1" t="s">
        <v>183</v>
      </c>
      <c r="Y183" t="s">
        <v>650</v>
      </c>
      <c r="Z183" t="s">
        <v>669</v>
      </c>
      <c r="AA183" t="str">
        <f t="shared" si="14"/>
        <v>coda_dataset/4644-Hacking-en-5071ec58b2a86ac6d28a264ba48cd82c5f7e5581a66c16256fd04a46a61dcb55,Not Relevant,N/A</v>
      </c>
    </row>
    <row r="184" spans="1:27" x14ac:dyDescent="0.55000000000000004">
      <c r="A184" s="1" t="s">
        <v>183</v>
      </c>
      <c r="B184" t="s">
        <v>650</v>
      </c>
      <c r="C184" t="s">
        <v>669</v>
      </c>
      <c r="D184" t="s">
        <v>650</v>
      </c>
      <c r="E184">
        <f t="shared" si="12"/>
        <v>1</v>
      </c>
      <c r="F184" t="s">
        <v>669</v>
      </c>
      <c r="G184">
        <f t="shared" si="13"/>
        <v>1</v>
      </c>
      <c r="X184" s="1" t="s">
        <v>184</v>
      </c>
      <c r="Y184" t="s">
        <v>651</v>
      </c>
      <c r="Z184" t="s">
        <v>676</v>
      </c>
      <c r="AA184" t="str">
        <f t="shared" si="14"/>
        <v>coda_dataset/8291-Hacking-en-cdcf1c06b6d0dc42b33d77f60e168b0f17886d876a033fd9e2984c1c668310f5,Relevant,Vulnerability</v>
      </c>
    </row>
    <row r="185" spans="1:27" x14ac:dyDescent="0.55000000000000004">
      <c r="A185" s="1" t="s">
        <v>184</v>
      </c>
      <c r="B185" t="s">
        <v>651</v>
      </c>
      <c r="C185" t="s">
        <v>663</v>
      </c>
      <c r="D185" t="s">
        <v>651</v>
      </c>
      <c r="E185">
        <f t="shared" si="12"/>
        <v>1</v>
      </c>
      <c r="F185" t="s">
        <v>676</v>
      </c>
      <c r="G185">
        <f t="shared" si="13"/>
        <v>0</v>
      </c>
      <c r="X185" s="1" t="s">
        <v>185</v>
      </c>
      <c r="Y185" t="s">
        <v>650</v>
      </c>
      <c r="Z185" t="s">
        <v>669</v>
      </c>
      <c r="AA185" t="str">
        <f t="shared" si="14"/>
        <v>coda_dataset/4600-Hacking-en-6d199bbac3be1f1ee837d00d4970660bab7360119c9d4fb54d963ce163978c64,Not Relevant,N/A</v>
      </c>
    </row>
    <row r="186" spans="1:27" x14ac:dyDescent="0.55000000000000004">
      <c r="A186" s="1" t="s">
        <v>185</v>
      </c>
      <c r="B186" t="s">
        <v>650</v>
      </c>
      <c r="C186" t="s">
        <v>669</v>
      </c>
      <c r="D186" t="s">
        <v>650</v>
      </c>
      <c r="E186">
        <f t="shared" si="12"/>
        <v>1</v>
      </c>
      <c r="F186" t="s">
        <v>669</v>
      </c>
      <c r="G186">
        <f t="shared" si="13"/>
        <v>1</v>
      </c>
      <c r="X186" s="1" t="s">
        <v>186</v>
      </c>
      <c r="Y186" t="s">
        <v>650</v>
      </c>
      <c r="Z186" t="s">
        <v>669</v>
      </c>
      <c r="AA186" t="str">
        <f t="shared" si="14"/>
        <v>coda_dataset/8516-Hacking-en-4ac31154ba817b49cdb190e05b00d048c217242a0d6f6b7f4c55dad1e3a5b614,Not Relevant,N/A</v>
      </c>
    </row>
    <row r="187" spans="1:27" x14ac:dyDescent="0.55000000000000004">
      <c r="A187" s="1" t="s">
        <v>186</v>
      </c>
      <c r="B187" t="s">
        <v>651</v>
      </c>
      <c r="C187" t="s">
        <v>657</v>
      </c>
      <c r="D187" t="s">
        <v>650</v>
      </c>
      <c r="E187">
        <f t="shared" si="12"/>
        <v>0</v>
      </c>
      <c r="F187" t="s">
        <v>669</v>
      </c>
      <c r="G187">
        <f t="shared" si="13"/>
        <v>0</v>
      </c>
      <c r="X187" s="1" t="s">
        <v>187</v>
      </c>
      <c r="Y187" t="s">
        <v>650</v>
      </c>
      <c r="Z187" t="s">
        <v>669</v>
      </c>
      <c r="AA187" t="str">
        <f t="shared" si="14"/>
        <v>coda_dataset/8483-Hacking-en-97d231453618772db69e65096c68db100ed4e2fe19850b46c8c14b9e60d00ef5,Not Relevant,N/A</v>
      </c>
    </row>
    <row r="188" spans="1:27" x14ac:dyDescent="0.55000000000000004">
      <c r="A188" s="1" t="s">
        <v>187</v>
      </c>
      <c r="B188" t="s">
        <v>651</v>
      </c>
      <c r="C188" t="s">
        <v>657</v>
      </c>
      <c r="D188" t="s">
        <v>650</v>
      </c>
      <c r="E188">
        <f t="shared" si="12"/>
        <v>0</v>
      </c>
      <c r="F188" t="s">
        <v>669</v>
      </c>
      <c r="G188">
        <f t="shared" si="13"/>
        <v>0</v>
      </c>
      <c r="X188" s="1" t="s">
        <v>188</v>
      </c>
      <c r="Y188" t="s">
        <v>651</v>
      </c>
      <c r="Z188" t="s">
        <v>676</v>
      </c>
      <c r="AA188" t="str">
        <f t="shared" si="14"/>
        <v>coda_dataset/8399-Hacking-en-8daef0b1799ea4880459bce754ac2a29e387e36a1efd84dfe3dfa8d2379379cd,Relevant,Vulnerability</v>
      </c>
    </row>
    <row r="189" spans="1:27" x14ac:dyDescent="0.55000000000000004">
      <c r="A189" s="1" t="s">
        <v>188</v>
      </c>
      <c r="B189" t="s">
        <v>650</v>
      </c>
      <c r="C189" t="s">
        <v>669</v>
      </c>
      <c r="D189" t="s">
        <v>651</v>
      </c>
      <c r="E189">
        <f t="shared" si="12"/>
        <v>0</v>
      </c>
      <c r="F189" t="s">
        <v>676</v>
      </c>
      <c r="G189">
        <f t="shared" si="13"/>
        <v>0</v>
      </c>
      <c r="X189" s="1" t="s">
        <v>189</v>
      </c>
      <c r="Y189" t="s">
        <v>651</v>
      </c>
      <c r="Z189" t="s">
        <v>657</v>
      </c>
      <c r="AA189" t="str">
        <f t="shared" si="14"/>
        <v>coda_dataset/8246-Hacking-en-55e8823de1670efaaaedb61ee4c7327e69cc45cb01b75e5704e552b4bed4612e,Relevant,Hack</v>
      </c>
    </row>
    <row r="190" spans="1:27" x14ac:dyDescent="0.55000000000000004">
      <c r="A190" s="1" t="s">
        <v>189</v>
      </c>
      <c r="B190" t="s">
        <v>651</v>
      </c>
      <c r="C190" t="s">
        <v>657</v>
      </c>
      <c r="D190" t="s">
        <v>651</v>
      </c>
      <c r="E190">
        <f t="shared" si="12"/>
        <v>1</v>
      </c>
      <c r="F190" t="s">
        <v>657</v>
      </c>
      <c r="G190">
        <f t="shared" si="13"/>
        <v>1</v>
      </c>
      <c r="X190" s="1" t="s">
        <v>190</v>
      </c>
      <c r="Y190" t="s">
        <v>651</v>
      </c>
      <c r="Z190" t="s">
        <v>657</v>
      </c>
      <c r="AA190" t="str">
        <f t="shared" si="14"/>
        <v>coda_dataset/8278-Hacking-en-9d768dde95d42831e2af787652950a133b3dedb23a83e7bd94bce7bdb7d19076,Relevant,Hack</v>
      </c>
    </row>
    <row r="191" spans="1:27" x14ac:dyDescent="0.55000000000000004">
      <c r="A191" s="1" t="s">
        <v>190</v>
      </c>
      <c r="B191" t="s">
        <v>651</v>
      </c>
      <c r="C191" t="s">
        <v>663</v>
      </c>
      <c r="D191" t="s">
        <v>651</v>
      </c>
      <c r="E191">
        <f t="shared" si="12"/>
        <v>1</v>
      </c>
      <c r="F191" t="s">
        <v>657</v>
      </c>
      <c r="G191">
        <f t="shared" si="13"/>
        <v>0</v>
      </c>
      <c r="X191" s="1" t="s">
        <v>191</v>
      </c>
      <c r="Y191" t="s">
        <v>650</v>
      </c>
      <c r="Z191" t="s">
        <v>669</v>
      </c>
      <c r="AA191" t="str">
        <f t="shared" si="14"/>
        <v>coda_dataset/8303-Hacking-en-a41a8463342b72af4ef8536856665e5ce41720ca33e40eb8b0d342b9106b3821,Not Relevant,N/A</v>
      </c>
    </row>
    <row r="192" spans="1:27" x14ac:dyDescent="0.55000000000000004">
      <c r="A192" s="1" t="s">
        <v>191</v>
      </c>
      <c r="B192" t="s">
        <v>651</v>
      </c>
      <c r="C192" t="s">
        <v>657</v>
      </c>
      <c r="D192" t="s">
        <v>650</v>
      </c>
      <c r="E192">
        <f t="shared" si="12"/>
        <v>0</v>
      </c>
      <c r="F192" t="s">
        <v>669</v>
      </c>
      <c r="G192">
        <f t="shared" si="13"/>
        <v>0</v>
      </c>
      <c r="X192" s="1" t="s">
        <v>192</v>
      </c>
      <c r="Y192" t="s">
        <v>651</v>
      </c>
      <c r="Z192" t="s">
        <v>657</v>
      </c>
      <c r="AA192" t="str">
        <f t="shared" si="14"/>
        <v>coda_dataset/4990-Hacking-en-5e39aaab336a054fb778f296f9da5e0662a7de5be09b887bd9341ebbd7a43f56,Relevant,Hack</v>
      </c>
    </row>
    <row r="193" spans="1:27" x14ac:dyDescent="0.55000000000000004">
      <c r="A193" s="1" t="s">
        <v>192</v>
      </c>
      <c r="B193" t="s">
        <v>650</v>
      </c>
      <c r="C193" t="s">
        <v>669</v>
      </c>
      <c r="D193" t="s">
        <v>651</v>
      </c>
      <c r="E193">
        <f t="shared" si="12"/>
        <v>0</v>
      </c>
      <c r="F193" t="s">
        <v>657</v>
      </c>
      <c r="G193">
        <f t="shared" si="13"/>
        <v>0</v>
      </c>
      <c r="X193" s="1" t="s">
        <v>193</v>
      </c>
      <c r="Y193" t="s">
        <v>650</v>
      </c>
      <c r="Z193" t="s">
        <v>669</v>
      </c>
      <c r="AA193" t="str">
        <f t="shared" si="14"/>
        <v>coda_dataset/8328-Hacking-en-d1f9ba895c1d819635d72e28ef40dd62123c30814442213924ced791538e569f,Not Relevant,N/A</v>
      </c>
    </row>
    <row r="194" spans="1:27" x14ac:dyDescent="0.55000000000000004">
      <c r="A194" s="1" t="s">
        <v>193</v>
      </c>
      <c r="B194" t="s">
        <v>650</v>
      </c>
      <c r="C194" t="s">
        <v>669</v>
      </c>
      <c r="D194" t="s">
        <v>650</v>
      </c>
      <c r="E194">
        <f t="shared" ref="E194:E257" si="15">IF(B194=D194,1,0)</f>
        <v>1</v>
      </c>
      <c r="F194" t="s">
        <v>669</v>
      </c>
      <c r="G194">
        <f t="shared" ref="G194:G257" si="16">IF(C194=F194,1,0)</f>
        <v>1</v>
      </c>
      <c r="X194" s="1" t="s">
        <v>194</v>
      </c>
      <c r="Y194" t="s">
        <v>650</v>
      </c>
      <c r="Z194" t="s">
        <v>669</v>
      </c>
      <c r="AA194" t="str">
        <f t="shared" ref="AA194:AA257" si="17">_xlfn.CONCAT(X194,",",Y194,",",Z194)</f>
        <v>coda_dataset/8197-Hacking-en-277556b510d774d5875e0f623dff7e171be002015833af57d96aeb609e5714b4,Not Relevant,N/A</v>
      </c>
    </row>
    <row r="195" spans="1:27" x14ac:dyDescent="0.55000000000000004">
      <c r="A195" s="1" t="s">
        <v>194</v>
      </c>
      <c r="B195" t="s">
        <v>651</v>
      </c>
      <c r="C195" t="s">
        <v>657</v>
      </c>
      <c r="D195" t="s">
        <v>650</v>
      </c>
      <c r="E195">
        <f t="shared" si="15"/>
        <v>0</v>
      </c>
      <c r="F195" t="s">
        <v>669</v>
      </c>
      <c r="G195">
        <f t="shared" si="16"/>
        <v>0</v>
      </c>
      <c r="X195" s="1" t="s">
        <v>195</v>
      </c>
      <c r="Y195" t="s">
        <v>650</v>
      </c>
      <c r="Z195" t="s">
        <v>669</v>
      </c>
      <c r="AA195" t="str">
        <f t="shared" si="17"/>
        <v>coda_dataset/8215-Hacking-en-4da1200da91f14e19b7a4979e7fbc45779046e10d0c9d9013caa6f14ec830fb6,Not Relevant,N/A</v>
      </c>
    </row>
    <row r="196" spans="1:27" x14ac:dyDescent="0.55000000000000004">
      <c r="A196" s="1" t="s">
        <v>195</v>
      </c>
      <c r="B196" t="s">
        <v>651</v>
      </c>
      <c r="C196" t="s">
        <v>657</v>
      </c>
      <c r="D196" t="s">
        <v>650</v>
      </c>
      <c r="E196">
        <f t="shared" si="15"/>
        <v>0</v>
      </c>
      <c r="F196" t="s">
        <v>669</v>
      </c>
      <c r="G196">
        <f t="shared" si="16"/>
        <v>0</v>
      </c>
      <c r="X196" s="1" t="s">
        <v>196</v>
      </c>
      <c r="Y196" t="s">
        <v>651</v>
      </c>
      <c r="Z196" t="s">
        <v>663</v>
      </c>
      <c r="AA196" t="str">
        <f t="shared" si="17"/>
        <v>coda_dataset/8209-Hacking-en-177b56457604bece4e6c85e478c9815c336421c172b49e6d08f507cecad971c4,Relevant,Malware</v>
      </c>
    </row>
    <row r="197" spans="1:27" x14ac:dyDescent="0.55000000000000004">
      <c r="A197" s="1" t="s">
        <v>196</v>
      </c>
      <c r="B197" t="s">
        <v>651</v>
      </c>
      <c r="C197" t="s">
        <v>663</v>
      </c>
      <c r="D197" t="s">
        <v>651</v>
      </c>
      <c r="E197">
        <f t="shared" si="15"/>
        <v>1</v>
      </c>
      <c r="F197" t="s">
        <v>663</v>
      </c>
      <c r="G197">
        <f t="shared" si="16"/>
        <v>1</v>
      </c>
      <c r="X197" s="1" t="s">
        <v>197</v>
      </c>
      <c r="Y197" t="s">
        <v>650</v>
      </c>
      <c r="Z197" t="s">
        <v>669</v>
      </c>
      <c r="AA197" t="str">
        <f t="shared" si="17"/>
        <v>coda_dataset/8529-Hacking-en-58d4ba252342bb834f2b0b823188cc1dd7c3eaeea23f30021b9f82d86233d213,Not Relevant,N/A</v>
      </c>
    </row>
    <row r="198" spans="1:27" x14ac:dyDescent="0.55000000000000004">
      <c r="A198" s="1" t="s">
        <v>197</v>
      </c>
      <c r="B198" t="s">
        <v>650</v>
      </c>
      <c r="C198" t="s">
        <v>669</v>
      </c>
      <c r="D198" t="s">
        <v>650</v>
      </c>
      <c r="E198">
        <f t="shared" si="15"/>
        <v>1</v>
      </c>
      <c r="F198" t="s">
        <v>669</v>
      </c>
      <c r="G198">
        <f t="shared" si="16"/>
        <v>1</v>
      </c>
      <c r="X198" s="1" t="s">
        <v>198</v>
      </c>
      <c r="Y198" t="s">
        <v>650</v>
      </c>
      <c r="Z198" t="s">
        <v>669</v>
      </c>
      <c r="AA198" t="str">
        <f t="shared" si="17"/>
        <v>coda_dataset/8403-Hacking-en-2e138fa657c341b962d4f252c3c5ac4cfe6a489085ba1bca83dedc22cb7d5d08,Not Relevant,N/A</v>
      </c>
    </row>
    <row r="199" spans="1:27" x14ac:dyDescent="0.55000000000000004">
      <c r="A199" s="1" t="s">
        <v>198</v>
      </c>
      <c r="B199" t="s">
        <v>650</v>
      </c>
      <c r="C199" t="s">
        <v>669</v>
      </c>
      <c r="D199" t="s">
        <v>650</v>
      </c>
      <c r="E199">
        <f t="shared" si="15"/>
        <v>1</v>
      </c>
      <c r="F199" t="s">
        <v>669</v>
      </c>
      <c r="G199">
        <f t="shared" si="16"/>
        <v>1</v>
      </c>
      <c r="X199" s="1" t="s">
        <v>199</v>
      </c>
      <c r="Y199" t="s">
        <v>650</v>
      </c>
      <c r="Z199" t="s">
        <v>669</v>
      </c>
      <c r="AA199" t="str">
        <f t="shared" si="17"/>
        <v>coda_dataset/8406-Hacking-en-d83d47b3c077c8d47c3d2aeff52b7b71537fe17d5d956dd5993c992a26b14109,Not Relevant,N/A</v>
      </c>
    </row>
    <row r="200" spans="1:27" x14ac:dyDescent="0.55000000000000004">
      <c r="A200" s="1" t="s">
        <v>199</v>
      </c>
      <c r="B200" t="s">
        <v>650</v>
      </c>
      <c r="C200" t="s">
        <v>669</v>
      </c>
      <c r="D200" t="s">
        <v>650</v>
      </c>
      <c r="E200">
        <f t="shared" si="15"/>
        <v>1</v>
      </c>
      <c r="F200" t="s">
        <v>669</v>
      </c>
      <c r="G200">
        <f t="shared" si="16"/>
        <v>1</v>
      </c>
      <c r="X200" s="1" t="s">
        <v>200</v>
      </c>
      <c r="Y200" t="s">
        <v>650</v>
      </c>
      <c r="Z200" t="s">
        <v>669</v>
      </c>
      <c r="AA200" t="str">
        <f t="shared" si="17"/>
        <v>coda_dataset/1811-Hacking-en-d7491ed807174f77db6d17bc7a1fcf40fefc0e18d53e7f3bc4793ae0759ffe8a,Not Relevant,N/A</v>
      </c>
    </row>
    <row r="201" spans="1:27" x14ac:dyDescent="0.55000000000000004">
      <c r="A201" s="1" t="s">
        <v>200</v>
      </c>
      <c r="B201" t="s">
        <v>650</v>
      </c>
      <c r="C201" t="s">
        <v>669</v>
      </c>
      <c r="D201" t="s">
        <v>650</v>
      </c>
      <c r="E201">
        <f t="shared" si="15"/>
        <v>1</v>
      </c>
      <c r="F201" t="s">
        <v>669</v>
      </c>
      <c r="G201">
        <f t="shared" si="16"/>
        <v>1</v>
      </c>
      <c r="X201" s="1" t="s">
        <v>201</v>
      </c>
      <c r="Y201" t="s">
        <v>650</v>
      </c>
      <c r="Z201" t="s">
        <v>669</v>
      </c>
      <c r="AA201" t="str">
        <f t="shared" si="17"/>
        <v>coda_dataset/8251-Hacking-en-675c693a2629de2ed4d06b781cb99292ef68413f5c4e06ba0c03a62c6a6b54e3,Not Relevant,N/A</v>
      </c>
    </row>
    <row r="202" spans="1:27" x14ac:dyDescent="0.55000000000000004">
      <c r="A202" s="1" t="s">
        <v>201</v>
      </c>
      <c r="B202" t="s">
        <v>651</v>
      </c>
      <c r="C202" t="s">
        <v>657</v>
      </c>
      <c r="D202" t="s">
        <v>650</v>
      </c>
      <c r="E202">
        <f t="shared" si="15"/>
        <v>0</v>
      </c>
      <c r="F202" t="s">
        <v>669</v>
      </c>
      <c r="G202">
        <f t="shared" si="16"/>
        <v>0</v>
      </c>
      <c r="X202" s="1" t="s">
        <v>202</v>
      </c>
      <c r="Y202" t="s">
        <v>651</v>
      </c>
      <c r="Z202" t="s">
        <v>657</v>
      </c>
      <c r="AA202" t="str">
        <f t="shared" si="17"/>
        <v>coda_dataset/8532-Hacking-en-4528b2843dc44066b0b47e8f3060b91cc112f21c8fd77a25e984b309e6ad2821,Relevant,Hack</v>
      </c>
    </row>
    <row r="203" spans="1:27" x14ac:dyDescent="0.55000000000000004">
      <c r="A203" s="1" t="s">
        <v>202</v>
      </c>
      <c r="B203" t="s">
        <v>650</v>
      </c>
      <c r="C203" t="s">
        <v>669</v>
      </c>
      <c r="D203" t="s">
        <v>651</v>
      </c>
      <c r="E203">
        <f t="shared" si="15"/>
        <v>0</v>
      </c>
      <c r="F203" t="s">
        <v>657</v>
      </c>
      <c r="G203">
        <f t="shared" si="16"/>
        <v>0</v>
      </c>
      <c r="X203" s="1" t="s">
        <v>203</v>
      </c>
      <c r="Y203" t="s">
        <v>651</v>
      </c>
      <c r="Z203" t="s">
        <v>657</v>
      </c>
      <c r="AA203" t="str">
        <f t="shared" si="17"/>
        <v>coda_dataset/9940-Hacking-en-e7b988e6b360c8a8ee3df63ddf9fbe30057eac8397a42a4f0238fe898174ca5c,Relevant,Hack</v>
      </c>
    </row>
    <row r="204" spans="1:27" x14ac:dyDescent="0.55000000000000004">
      <c r="A204" s="1" t="s">
        <v>203</v>
      </c>
      <c r="B204" t="s">
        <v>650</v>
      </c>
      <c r="C204" t="s">
        <v>669</v>
      </c>
      <c r="D204" t="s">
        <v>651</v>
      </c>
      <c r="E204">
        <f t="shared" si="15"/>
        <v>0</v>
      </c>
      <c r="F204" t="s">
        <v>657</v>
      </c>
      <c r="G204">
        <f t="shared" si="16"/>
        <v>0</v>
      </c>
      <c r="X204" s="1" t="s">
        <v>204</v>
      </c>
      <c r="Y204" t="s">
        <v>650</v>
      </c>
      <c r="Z204" t="s">
        <v>669</v>
      </c>
      <c r="AA204" t="str">
        <f t="shared" si="17"/>
        <v>coda_dataset/8476-Hacking-en-be84ad31215414a5751bf1dcf208d6bec3e3b0a545821710bfcd8e31a25df4ee,Not Relevant,N/A</v>
      </c>
    </row>
    <row r="205" spans="1:27" x14ac:dyDescent="0.55000000000000004">
      <c r="A205" s="1" t="s">
        <v>204</v>
      </c>
      <c r="B205" t="s">
        <v>650</v>
      </c>
      <c r="C205" t="s">
        <v>669</v>
      </c>
      <c r="D205" t="s">
        <v>650</v>
      </c>
      <c r="E205">
        <f t="shared" si="15"/>
        <v>1</v>
      </c>
      <c r="F205" t="s">
        <v>669</v>
      </c>
      <c r="G205">
        <f t="shared" si="16"/>
        <v>1</v>
      </c>
      <c r="X205" s="1" t="s">
        <v>205</v>
      </c>
      <c r="Y205" t="s">
        <v>650</v>
      </c>
      <c r="Z205" t="s">
        <v>669</v>
      </c>
      <c r="AA205" t="str">
        <f t="shared" si="17"/>
        <v>coda_dataset/1766-Hacking-ru-45289ce1081ec34d6b9c3cab7a0daf630d336c93fd240218309f51348363bce7,Not Relevant,N/A</v>
      </c>
    </row>
    <row r="206" spans="1:27" x14ac:dyDescent="0.55000000000000004">
      <c r="A206" s="1" t="s">
        <v>205</v>
      </c>
      <c r="B206" t="s">
        <v>650</v>
      </c>
      <c r="C206" t="s">
        <v>669</v>
      </c>
      <c r="D206" t="s">
        <v>650</v>
      </c>
      <c r="E206">
        <f t="shared" si="15"/>
        <v>1</v>
      </c>
      <c r="F206" t="s">
        <v>669</v>
      </c>
      <c r="G206">
        <f t="shared" si="16"/>
        <v>1</v>
      </c>
      <c r="X206" s="1" t="s">
        <v>206</v>
      </c>
      <c r="Y206" t="s">
        <v>650</v>
      </c>
      <c r="Z206" t="s">
        <v>669</v>
      </c>
      <c r="AA206" t="str">
        <f t="shared" si="17"/>
        <v>coda_dataset/8238-Hacking-en-e61b3fab82e124dc3f5aa6677302e2cb530e08d224355e71f308629e22a55789,Not Relevant,N/A</v>
      </c>
    </row>
    <row r="207" spans="1:27" x14ac:dyDescent="0.55000000000000004">
      <c r="A207" s="1" t="s">
        <v>206</v>
      </c>
      <c r="B207" t="s">
        <v>651</v>
      </c>
      <c r="C207" t="s">
        <v>657</v>
      </c>
      <c r="D207" t="s">
        <v>650</v>
      </c>
      <c r="E207">
        <f t="shared" si="15"/>
        <v>0</v>
      </c>
      <c r="F207" t="s">
        <v>669</v>
      </c>
      <c r="G207">
        <f t="shared" si="16"/>
        <v>0</v>
      </c>
      <c r="X207" s="1" t="s">
        <v>207</v>
      </c>
      <c r="Y207" t="s">
        <v>650</v>
      </c>
      <c r="Z207" t="s">
        <v>669</v>
      </c>
      <c r="AA207" t="str">
        <f t="shared" si="17"/>
        <v>coda_dataset/8366-Hacking-en-d97fe7833701da06b4962790bf058b17aadb0ac7eb6e10e50ce583d9385d0019,Not Relevant,N/A</v>
      </c>
    </row>
    <row r="208" spans="1:27" x14ac:dyDescent="0.55000000000000004">
      <c r="A208" s="1" t="s">
        <v>207</v>
      </c>
      <c r="B208" t="s">
        <v>651</v>
      </c>
      <c r="C208" t="s">
        <v>657</v>
      </c>
      <c r="D208" t="s">
        <v>650</v>
      </c>
      <c r="E208">
        <f t="shared" si="15"/>
        <v>0</v>
      </c>
      <c r="F208" t="s">
        <v>669</v>
      </c>
      <c r="G208">
        <f t="shared" si="16"/>
        <v>0</v>
      </c>
      <c r="X208" s="1" t="s">
        <v>208</v>
      </c>
      <c r="Y208" t="s">
        <v>650</v>
      </c>
      <c r="Z208" t="s">
        <v>669</v>
      </c>
      <c r="AA208" t="str">
        <f t="shared" si="17"/>
        <v>coda_dataset/9969-Hacking-en-f3c1126663d84b9c079f404bdecda9a5525e7a52132cbe3a8311e70ca4086f10,Not Relevant,N/A</v>
      </c>
    </row>
    <row r="209" spans="1:27" x14ac:dyDescent="0.55000000000000004">
      <c r="A209" s="1" t="s">
        <v>208</v>
      </c>
      <c r="B209" t="s">
        <v>650</v>
      </c>
      <c r="C209" t="s">
        <v>669</v>
      </c>
      <c r="D209" t="s">
        <v>650</v>
      </c>
      <c r="E209">
        <f t="shared" si="15"/>
        <v>1</v>
      </c>
      <c r="F209" t="s">
        <v>669</v>
      </c>
      <c r="G209">
        <f t="shared" si="16"/>
        <v>1</v>
      </c>
      <c r="X209" s="1" t="s">
        <v>209</v>
      </c>
      <c r="Y209" t="s">
        <v>651</v>
      </c>
      <c r="Z209" t="s">
        <v>663</v>
      </c>
      <c r="AA209" t="str">
        <f t="shared" si="17"/>
        <v>coda_dataset/4618-Hacking-en-db690a0b41025abd952970f981df78c87d451696ce2b8dc486438bc8e9ffcf99,Relevant,Malware</v>
      </c>
    </row>
    <row r="210" spans="1:27" x14ac:dyDescent="0.55000000000000004">
      <c r="A210" s="1" t="s">
        <v>209</v>
      </c>
      <c r="B210" t="s">
        <v>651</v>
      </c>
      <c r="C210" t="s">
        <v>663</v>
      </c>
      <c r="D210" t="s">
        <v>651</v>
      </c>
      <c r="E210">
        <f t="shared" si="15"/>
        <v>1</v>
      </c>
      <c r="F210" t="s">
        <v>663</v>
      </c>
      <c r="G210">
        <f t="shared" si="16"/>
        <v>1</v>
      </c>
      <c r="X210" s="1" t="s">
        <v>210</v>
      </c>
      <c r="Y210" t="s">
        <v>650</v>
      </c>
      <c r="Z210" t="s">
        <v>669</v>
      </c>
      <c r="AA210" t="str">
        <f t="shared" si="17"/>
        <v>coda_dataset/8489-Hacking-en-372a0a515a8b5e25cd43441f1ae2b40782c7c5edbf03358551eee346d1f77a95,Not Relevant,N/A</v>
      </c>
    </row>
    <row r="211" spans="1:27" x14ac:dyDescent="0.55000000000000004">
      <c r="A211" s="1" t="s">
        <v>210</v>
      </c>
      <c r="B211" t="s">
        <v>651</v>
      </c>
      <c r="C211" t="s">
        <v>657</v>
      </c>
      <c r="D211" t="s">
        <v>650</v>
      </c>
      <c r="E211">
        <f t="shared" si="15"/>
        <v>0</v>
      </c>
      <c r="F211" t="s">
        <v>669</v>
      </c>
      <c r="G211">
        <f t="shared" si="16"/>
        <v>0</v>
      </c>
      <c r="X211" s="1" t="s">
        <v>211</v>
      </c>
      <c r="Y211" t="s">
        <v>651</v>
      </c>
      <c r="Z211" t="s">
        <v>657</v>
      </c>
      <c r="AA211" t="str">
        <f t="shared" si="17"/>
        <v>coda_dataset/8271-Hacking-en-9e5bdc2d31c52c1841e1a9536fc7ac638d27be39d0e0dc50fbc55e368b131b47,Relevant,Hack</v>
      </c>
    </row>
    <row r="212" spans="1:27" x14ac:dyDescent="0.55000000000000004">
      <c r="A212" s="1" t="s">
        <v>211</v>
      </c>
      <c r="B212" t="s">
        <v>651</v>
      </c>
      <c r="C212" t="s">
        <v>657</v>
      </c>
      <c r="D212" t="s">
        <v>651</v>
      </c>
      <c r="E212">
        <f t="shared" si="15"/>
        <v>1</v>
      </c>
      <c r="F212" t="s">
        <v>657</v>
      </c>
      <c r="G212">
        <f t="shared" si="16"/>
        <v>1</v>
      </c>
      <c r="X212" s="1" t="s">
        <v>212</v>
      </c>
      <c r="Y212" t="s">
        <v>651</v>
      </c>
      <c r="Z212" t="s">
        <v>657</v>
      </c>
      <c r="AA212" t="str">
        <f t="shared" si="17"/>
        <v>coda_dataset/4676-Hacking-en-71c9af7a22e2b9374987e48ceb18e37238c444226d859359ddc5f69384edca2a,Relevant,Hack</v>
      </c>
    </row>
    <row r="213" spans="1:27" x14ac:dyDescent="0.55000000000000004">
      <c r="A213" s="1" t="s">
        <v>212</v>
      </c>
      <c r="B213" t="s">
        <v>651</v>
      </c>
      <c r="C213" t="s">
        <v>657</v>
      </c>
      <c r="D213" t="s">
        <v>651</v>
      </c>
      <c r="E213">
        <f t="shared" si="15"/>
        <v>1</v>
      </c>
      <c r="F213" t="s">
        <v>657</v>
      </c>
      <c r="G213">
        <f t="shared" si="16"/>
        <v>1</v>
      </c>
      <c r="X213" s="1" t="s">
        <v>213</v>
      </c>
      <c r="Y213" t="s">
        <v>651</v>
      </c>
      <c r="Z213" t="s">
        <v>657</v>
      </c>
      <c r="AA213" t="str">
        <f t="shared" si="17"/>
        <v>coda_dataset/8375-Hacking-en-b32412a4d0246a3a56b0ce964886b21c759aeb50e088826994f5b0164e948618,Relevant,Hack</v>
      </c>
    </row>
    <row r="214" spans="1:27" x14ac:dyDescent="0.55000000000000004">
      <c r="A214" s="1" t="s">
        <v>213</v>
      </c>
      <c r="B214" t="s">
        <v>651</v>
      </c>
      <c r="C214" t="s">
        <v>657</v>
      </c>
      <c r="D214" t="s">
        <v>651</v>
      </c>
      <c r="E214">
        <f t="shared" si="15"/>
        <v>1</v>
      </c>
      <c r="F214" t="s">
        <v>657</v>
      </c>
      <c r="G214">
        <f t="shared" si="16"/>
        <v>1</v>
      </c>
      <c r="X214" s="1" t="s">
        <v>214</v>
      </c>
      <c r="Y214" t="s">
        <v>650</v>
      </c>
      <c r="Z214" t="s">
        <v>669</v>
      </c>
      <c r="AA214" t="str">
        <f t="shared" si="17"/>
        <v>coda_dataset/4631-Hacking-en-0317da41f29e21647b5787009fa0492e1364e5d6147e555395f2cc91856ecb6a,Not Relevant,N/A</v>
      </c>
    </row>
    <row r="215" spans="1:27" x14ac:dyDescent="0.55000000000000004">
      <c r="A215" s="1" t="s">
        <v>214</v>
      </c>
      <c r="B215" t="s">
        <v>650</v>
      </c>
      <c r="C215" t="s">
        <v>669</v>
      </c>
      <c r="D215" t="s">
        <v>650</v>
      </c>
      <c r="E215">
        <f t="shared" si="15"/>
        <v>1</v>
      </c>
      <c r="F215" t="s">
        <v>669</v>
      </c>
      <c r="G215">
        <f t="shared" si="16"/>
        <v>1</v>
      </c>
      <c r="X215" s="1" t="s">
        <v>215</v>
      </c>
      <c r="Y215" t="s">
        <v>650</v>
      </c>
      <c r="Z215" t="s">
        <v>669</v>
      </c>
      <c r="AA215" t="str">
        <f t="shared" si="17"/>
        <v>coda_dataset/8381-Hacking-en-4bd25379c1833cb9c504eaece404362f3828811c575a4ff8d94c41a064131408,Not Relevant,N/A</v>
      </c>
    </row>
    <row r="216" spans="1:27" x14ac:dyDescent="0.55000000000000004">
      <c r="A216" s="1" t="s">
        <v>215</v>
      </c>
      <c r="B216" t="s">
        <v>650</v>
      </c>
      <c r="C216" t="s">
        <v>669</v>
      </c>
      <c r="D216" t="s">
        <v>650</v>
      </c>
      <c r="E216">
        <f t="shared" si="15"/>
        <v>1</v>
      </c>
      <c r="F216" t="s">
        <v>669</v>
      </c>
      <c r="G216">
        <f t="shared" si="16"/>
        <v>1</v>
      </c>
      <c r="X216" s="1" t="s">
        <v>216</v>
      </c>
      <c r="Y216" t="s">
        <v>650</v>
      </c>
      <c r="Z216" t="s">
        <v>669</v>
      </c>
      <c r="AA216" t="str">
        <f t="shared" si="17"/>
        <v>coda_dataset/2320-Hacking-en-f176867ff471bbbcdd231502d1a855def08e1fed14fd3759d7da91c3df73d4de,Not Relevant,N/A</v>
      </c>
    </row>
    <row r="217" spans="1:27" x14ac:dyDescent="0.55000000000000004">
      <c r="A217" s="1" t="s">
        <v>216</v>
      </c>
      <c r="B217" t="s">
        <v>650</v>
      </c>
      <c r="C217" t="s">
        <v>669</v>
      </c>
      <c r="D217" t="s">
        <v>650</v>
      </c>
      <c r="E217">
        <f t="shared" si="15"/>
        <v>1</v>
      </c>
      <c r="F217" t="s">
        <v>669</v>
      </c>
      <c r="G217">
        <f t="shared" si="16"/>
        <v>1</v>
      </c>
      <c r="X217" s="1" t="s">
        <v>217</v>
      </c>
      <c r="Y217" t="s">
        <v>651</v>
      </c>
      <c r="Z217" t="s">
        <v>657</v>
      </c>
      <c r="AA217" t="str">
        <f t="shared" si="17"/>
        <v>coda_dataset/8207-Hacking-en-334489f2b385780a39bfb5651645f93e6dd94c34f941edf001be56960166f9fa,Relevant,Hack</v>
      </c>
    </row>
    <row r="218" spans="1:27" x14ac:dyDescent="0.55000000000000004">
      <c r="A218" s="1" t="s">
        <v>217</v>
      </c>
      <c r="B218" t="s">
        <v>651</v>
      </c>
      <c r="C218" t="s">
        <v>663</v>
      </c>
      <c r="D218" t="s">
        <v>651</v>
      </c>
      <c r="E218">
        <f t="shared" si="15"/>
        <v>1</v>
      </c>
      <c r="F218" t="s">
        <v>657</v>
      </c>
      <c r="G218">
        <f t="shared" si="16"/>
        <v>0</v>
      </c>
      <c r="X218" s="1" t="s">
        <v>218</v>
      </c>
      <c r="Y218" t="s">
        <v>650</v>
      </c>
      <c r="Z218" t="s">
        <v>669</v>
      </c>
      <c r="AA218" t="str">
        <f t="shared" si="17"/>
        <v>coda_dataset/9941-Hacking-en-730df3969b88ad0792f2b4e04840bbd6a7a0c4b73d60c72fd8f7ac1dc9dc0807,Not Relevant,N/A</v>
      </c>
    </row>
    <row r="219" spans="1:27" x14ac:dyDescent="0.55000000000000004">
      <c r="A219" s="1" t="s">
        <v>218</v>
      </c>
      <c r="B219" t="s">
        <v>650</v>
      </c>
      <c r="C219" t="s">
        <v>669</v>
      </c>
      <c r="D219" t="s">
        <v>650</v>
      </c>
      <c r="E219">
        <f t="shared" si="15"/>
        <v>1</v>
      </c>
      <c r="F219" t="s">
        <v>669</v>
      </c>
      <c r="G219">
        <f t="shared" si="16"/>
        <v>1</v>
      </c>
      <c r="X219" s="1" t="s">
        <v>219</v>
      </c>
      <c r="Y219" t="s">
        <v>650</v>
      </c>
      <c r="Z219" t="s">
        <v>669</v>
      </c>
      <c r="AA219" t="str">
        <f t="shared" si="17"/>
        <v>coda_dataset/8361-Hacking-en-a5919e0d1a58a2bc669eeab4dd08bb4c56a190b02f62167b352a3faefe5cf118,Not Relevant,N/A</v>
      </c>
    </row>
    <row r="220" spans="1:27" x14ac:dyDescent="0.55000000000000004">
      <c r="A220" s="1" t="s">
        <v>219</v>
      </c>
      <c r="B220" t="s">
        <v>650</v>
      </c>
      <c r="C220" t="s">
        <v>669</v>
      </c>
      <c r="D220" t="s">
        <v>650</v>
      </c>
      <c r="E220">
        <f t="shared" si="15"/>
        <v>1</v>
      </c>
      <c r="F220" t="s">
        <v>669</v>
      </c>
      <c r="G220">
        <f t="shared" si="16"/>
        <v>1</v>
      </c>
      <c r="X220" s="1" t="s">
        <v>220</v>
      </c>
      <c r="Y220" t="s">
        <v>650</v>
      </c>
      <c r="Z220" t="s">
        <v>669</v>
      </c>
      <c r="AA220" t="str">
        <f t="shared" si="17"/>
        <v>coda_dataset/8418-Hacking-en-d173a1db7a7356e3e4dd7a84a025ae24772b79d0fe2d5d467f04f516a8f6f75b,Not Relevant,N/A</v>
      </c>
    </row>
    <row r="221" spans="1:27" x14ac:dyDescent="0.55000000000000004">
      <c r="A221" s="1" t="s">
        <v>220</v>
      </c>
      <c r="B221" t="s">
        <v>650</v>
      </c>
      <c r="C221" t="s">
        <v>669</v>
      </c>
      <c r="D221" t="s">
        <v>650</v>
      </c>
      <c r="E221">
        <f t="shared" si="15"/>
        <v>1</v>
      </c>
      <c r="F221" t="s">
        <v>669</v>
      </c>
      <c r="G221">
        <f t="shared" si="16"/>
        <v>1</v>
      </c>
      <c r="X221" s="1" t="s">
        <v>221</v>
      </c>
      <c r="Y221" t="s">
        <v>650</v>
      </c>
      <c r="Z221" t="s">
        <v>669</v>
      </c>
      <c r="AA221" t="str">
        <f t="shared" si="17"/>
        <v>coda_dataset/4610-Hacking-en-0191bd6b2033b2fe03c5ab2e7da3fef742ea33120e685314791b11d5ba67e089,Not Relevant,N/A</v>
      </c>
    </row>
    <row r="222" spans="1:27" x14ac:dyDescent="0.55000000000000004">
      <c r="A222" s="1" t="s">
        <v>221</v>
      </c>
      <c r="B222" t="s">
        <v>651</v>
      </c>
      <c r="C222" t="s">
        <v>663</v>
      </c>
      <c r="D222" t="s">
        <v>650</v>
      </c>
      <c r="E222">
        <f t="shared" si="15"/>
        <v>0</v>
      </c>
      <c r="F222" t="s">
        <v>669</v>
      </c>
      <c r="G222">
        <f t="shared" si="16"/>
        <v>0</v>
      </c>
      <c r="X222" s="1" t="s">
        <v>222</v>
      </c>
      <c r="Y222" t="s">
        <v>651</v>
      </c>
      <c r="Z222" t="s">
        <v>657</v>
      </c>
      <c r="AA222" t="str">
        <f t="shared" si="17"/>
        <v>coda_dataset/8496-Hacking-en-bec460732deff7dc2a77a4d9be3b3e91cdc2e3fd154b19234da7b9c65167fbf5,Relevant,Hack</v>
      </c>
    </row>
    <row r="223" spans="1:27" x14ac:dyDescent="0.55000000000000004">
      <c r="A223" s="1" t="s">
        <v>222</v>
      </c>
      <c r="B223" t="s">
        <v>650</v>
      </c>
      <c r="C223" t="s">
        <v>669</v>
      </c>
      <c r="D223" t="s">
        <v>651</v>
      </c>
      <c r="E223">
        <f t="shared" si="15"/>
        <v>0</v>
      </c>
      <c r="F223" t="s">
        <v>657</v>
      </c>
      <c r="G223">
        <f t="shared" si="16"/>
        <v>0</v>
      </c>
      <c r="X223" s="1" t="s">
        <v>223</v>
      </c>
      <c r="Y223" t="s">
        <v>650</v>
      </c>
      <c r="Z223" t="s">
        <v>669</v>
      </c>
      <c r="AA223" t="str">
        <f t="shared" si="17"/>
        <v>coda_dataset/2645-Hacking-en-52596773d2edc5dd324626c6f1ec277e62477b1a2af9daee3ade8c33f2bc782c,Not Relevant,N/A</v>
      </c>
    </row>
    <row r="224" spans="1:27" x14ac:dyDescent="0.55000000000000004">
      <c r="A224" s="1" t="s">
        <v>223</v>
      </c>
      <c r="B224" t="s">
        <v>650</v>
      </c>
      <c r="C224" t="s">
        <v>669</v>
      </c>
      <c r="D224" t="s">
        <v>650</v>
      </c>
      <c r="E224">
        <f t="shared" si="15"/>
        <v>1</v>
      </c>
      <c r="F224" t="s">
        <v>669</v>
      </c>
      <c r="G224">
        <f t="shared" si="16"/>
        <v>1</v>
      </c>
      <c r="X224" s="1" t="s">
        <v>224</v>
      </c>
      <c r="Y224" t="s">
        <v>651</v>
      </c>
      <c r="Z224" t="s">
        <v>657</v>
      </c>
      <c r="AA224" t="str">
        <f t="shared" si="17"/>
        <v>coda_dataset/5497-Hacking-de-e086f85e8922d4f30feebafd2ea71a216248e201026be2ed5df76bce562b28b6,Relevant,Hack</v>
      </c>
    </row>
    <row r="225" spans="1:27" x14ac:dyDescent="0.55000000000000004">
      <c r="A225" s="1" t="s">
        <v>224</v>
      </c>
      <c r="B225" t="s">
        <v>650</v>
      </c>
      <c r="C225" t="s">
        <v>669</v>
      </c>
      <c r="D225" t="s">
        <v>651</v>
      </c>
      <c r="E225">
        <f t="shared" si="15"/>
        <v>0</v>
      </c>
      <c r="F225" t="s">
        <v>657</v>
      </c>
      <c r="G225">
        <f t="shared" si="16"/>
        <v>0</v>
      </c>
      <c r="X225" s="1" t="s">
        <v>225</v>
      </c>
      <c r="Y225" t="s">
        <v>650</v>
      </c>
      <c r="Z225" t="s">
        <v>669</v>
      </c>
      <c r="AA225" t="str">
        <f t="shared" si="17"/>
        <v>coda_dataset/8434-Hacking-en-c3f0d8fb6227950cfac38a801adee02e6a312d615fc6ca7ef396ac613f02aff5,Not Relevant,N/A</v>
      </c>
    </row>
    <row r="226" spans="1:27" x14ac:dyDescent="0.55000000000000004">
      <c r="A226" s="1" t="s">
        <v>225</v>
      </c>
      <c r="B226" t="s">
        <v>650</v>
      </c>
      <c r="C226" t="s">
        <v>669</v>
      </c>
      <c r="D226" t="s">
        <v>650</v>
      </c>
      <c r="E226">
        <f t="shared" si="15"/>
        <v>1</v>
      </c>
      <c r="F226" t="s">
        <v>669</v>
      </c>
      <c r="G226">
        <f t="shared" si="16"/>
        <v>1</v>
      </c>
      <c r="X226" s="1" t="s">
        <v>226</v>
      </c>
      <c r="Y226" t="s">
        <v>650</v>
      </c>
      <c r="Z226" t="s">
        <v>669</v>
      </c>
      <c r="AA226" t="str">
        <f t="shared" si="17"/>
        <v>coda_dataset/4651-Hacking-es-10ee0a07b28baaafb3416a95b39e35acb53a31d3a45e858f629c2883c06449a5,Not Relevant,N/A</v>
      </c>
    </row>
    <row r="227" spans="1:27" x14ac:dyDescent="0.55000000000000004">
      <c r="A227" s="1" t="s">
        <v>226</v>
      </c>
      <c r="B227" t="s">
        <v>650</v>
      </c>
      <c r="C227" t="s">
        <v>669</v>
      </c>
      <c r="D227" t="s">
        <v>650</v>
      </c>
      <c r="E227">
        <f t="shared" si="15"/>
        <v>1</v>
      </c>
      <c r="F227" t="s">
        <v>669</v>
      </c>
      <c r="G227">
        <f t="shared" si="16"/>
        <v>1</v>
      </c>
      <c r="X227" s="1" t="s">
        <v>227</v>
      </c>
      <c r="Y227" t="s">
        <v>650</v>
      </c>
      <c r="Z227" t="s">
        <v>669</v>
      </c>
      <c r="AA227" t="str">
        <f t="shared" si="17"/>
        <v>coda_dataset/8281-Hacking-en-2f234ef6513558a24b492f8a96ffd1edad3ee8a68c2f9f0039f93daf0f35c219,Not Relevant,N/A</v>
      </c>
    </row>
    <row r="228" spans="1:27" x14ac:dyDescent="0.55000000000000004">
      <c r="A228" s="1" t="s">
        <v>227</v>
      </c>
      <c r="B228" t="s">
        <v>650</v>
      </c>
      <c r="C228" t="s">
        <v>669</v>
      </c>
      <c r="D228" t="s">
        <v>650</v>
      </c>
      <c r="E228">
        <f t="shared" si="15"/>
        <v>1</v>
      </c>
      <c r="F228" t="s">
        <v>669</v>
      </c>
      <c r="G228">
        <f t="shared" si="16"/>
        <v>1</v>
      </c>
      <c r="X228" s="1" t="s">
        <v>228</v>
      </c>
      <c r="Y228" t="s">
        <v>650</v>
      </c>
      <c r="Z228" t="s">
        <v>669</v>
      </c>
      <c r="AA228" t="str">
        <f t="shared" si="17"/>
        <v>coda_dataset/8359-Hacking-en-3ca07468b74f62d5c0130c44da12854167f32dee1670e3c8e66e5f6974bf5eea,Not Relevant,N/A</v>
      </c>
    </row>
    <row r="229" spans="1:27" x14ac:dyDescent="0.55000000000000004">
      <c r="A229" s="1" t="s">
        <v>228</v>
      </c>
      <c r="B229" t="s">
        <v>651</v>
      </c>
      <c r="C229" t="s">
        <v>657</v>
      </c>
      <c r="D229" t="s">
        <v>650</v>
      </c>
      <c r="E229">
        <f t="shared" si="15"/>
        <v>0</v>
      </c>
      <c r="F229" t="s">
        <v>669</v>
      </c>
      <c r="G229">
        <f t="shared" si="16"/>
        <v>0</v>
      </c>
      <c r="X229" s="1" t="s">
        <v>229</v>
      </c>
      <c r="Y229" t="s">
        <v>651</v>
      </c>
      <c r="Z229" t="s">
        <v>657</v>
      </c>
      <c r="AA229" t="str">
        <f t="shared" si="17"/>
        <v>coda_dataset/8277-Hacking-en-72d0921c04af149ed897d18b7a7714701b84a4f94b37c8093aeebc6e9203c8b4,Relevant,Hack</v>
      </c>
    </row>
    <row r="230" spans="1:27" x14ac:dyDescent="0.55000000000000004">
      <c r="A230" s="1" t="s">
        <v>229</v>
      </c>
      <c r="B230" t="s">
        <v>651</v>
      </c>
      <c r="C230" t="s">
        <v>663</v>
      </c>
      <c r="D230" t="s">
        <v>651</v>
      </c>
      <c r="E230">
        <f t="shared" si="15"/>
        <v>1</v>
      </c>
      <c r="F230" t="s">
        <v>657</v>
      </c>
      <c r="G230">
        <f t="shared" si="16"/>
        <v>0</v>
      </c>
      <c r="X230" s="1" t="s">
        <v>230</v>
      </c>
      <c r="Y230" t="s">
        <v>650</v>
      </c>
      <c r="Z230" t="s">
        <v>669</v>
      </c>
      <c r="AA230" t="str">
        <f t="shared" si="17"/>
        <v>coda_dataset/8533-Hacking-en-b6b3c40c3768a09118da80830b6326d302a79595a801ebab9ee7249feacaa83a,Not Relevant,N/A</v>
      </c>
    </row>
    <row r="231" spans="1:27" x14ac:dyDescent="0.55000000000000004">
      <c r="A231" s="1" t="s">
        <v>230</v>
      </c>
      <c r="B231" t="s">
        <v>650</v>
      </c>
      <c r="C231" t="s">
        <v>669</v>
      </c>
      <c r="D231" t="s">
        <v>650</v>
      </c>
      <c r="E231">
        <f t="shared" si="15"/>
        <v>1</v>
      </c>
      <c r="F231" t="s">
        <v>669</v>
      </c>
      <c r="G231">
        <f t="shared" si="16"/>
        <v>1</v>
      </c>
      <c r="X231" s="1" t="s">
        <v>231</v>
      </c>
      <c r="Y231" t="s">
        <v>650</v>
      </c>
      <c r="Z231" t="s">
        <v>669</v>
      </c>
      <c r="AA231" t="str">
        <f t="shared" si="17"/>
        <v>coda_dataset/8347-Hacking-en-33fdb345b0bdd5f36fc64d9f68a837c37ea3c85902fb89aa6c0f24cd783848f6,Not Relevant,N/A</v>
      </c>
    </row>
    <row r="232" spans="1:27" x14ac:dyDescent="0.55000000000000004">
      <c r="A232" s="1" t="s">
        <v>231</v>
      </c>
      <c r="B232" t="s">
        <v>651</v>
      </c>
      <c r="C232" t="s">
        <v>663</v>
      </c>
      <c r="D232" t="s">
        <v>650</v>
      </c>
      <c r="E232">
        <f t="shared" si="15"/>
        <v>0</v>
      </c>
      <c r="F232" t="s">
        <v>669</v>
      </c>
      <c r="G232">
        <f t="shared" si="16"/>
        <v>0</v>
      </c>
      <c r="X232" s="1" t="s">
        <v>232</v>
      </c>
      <c r="Y232" t="s">
        <v>650</v>
      </c>
      <c r="Z232" t="s">
        <v>669</v>
      </c>
      <c r="AA232" t="str">
        <f t="shared" si="17"/>
        <v>coda_dataset/8432-Hacking-en-b4f990e87dd759ffa72e07bf247d1b37adce3e46ce07fdff5ca961a07b31b730,Not Relevant,N/A</v>
      </c>
    </row>
    <row r="233" spans="1:27" x14ac:dyDescent="0.55000000000000004">
      <c r="A233" s="1" t="s">
        <v>232</v>
      </c>
      <c r="B233" t="s">
        <v>651</v>
      </c>
      <c r="C233" t="s">
        <v>657</v>
      </c>
      <c r="D233" t="s">
        <v>650</v>
      </c>
      <c r="E233">
        <f t="shared" si="15"/>
        <v>0</v>
      </c>
      <c r="F233" t="s">
        <v>669</v>
      </c>
      <c r="G233">
        <f t="shared" si="16"/>
        <v>0</v>
      </c>
      <c r="X233" s="1" t="s">
        <v>233</v>
      </c>
      <c r="Y233" t="s">
        <v>650</v>
      </c>
      <c r="Z233" t="s">
        <v>669</v>
      </c>
      <c r="AA233" t="str">
        <f t="shared" si="17"/>
        <v>coda_dataset/8494-Hacking-en-29043733b44d1a5dbee3a6dae732c6cd7ea8516fac38136104776ad39e877441,Not Relevant,N/A</v>
      </c>
    </row>
    <row r="234" spans="1:27" x14ac:dyDescent="0.55000000000000004">
      <c r="A234" s="1" t="s">
        <v>233</v>
      </c>
      <c r="B234" t="s">
        <v>650</v>
      </c>
      <c r="C234" t="s">
        <v>669</v>
      </c>
      <c r="D234" t="s">
        <v>650</v>
      </c>
      <c r="E234">
        <f t="shared" si="15"/>
        <v>1</v>
      </c>
      <c r="F234" t="s">
        <v>669</v>
      </c>
      <c r="G234">
        <f t="shared" si="16"/>
        <v>1</v>
      </c>
      <c r="X234" s="1" t="s">
        <v>234</v>
      </c>
      <c r="Y234" t="s">
        <v>650</v>
      </c>
      <c r="Z234" t="s">
        <v>669</v>
      </c>
      <c r="AA234" t="str">
        <f t="shared" si="17"/>
        <v>coda_dataset/8501-Hacking-en-60aa482aa22bd005ae222e4fddd0070fe574cfc1643045b4c0dcacf1e32e398a,Not Relevant,N/A</v>
      </c>
    </row>
    <row r="235" spans="1:27" x14ac:dyDescent="0.55000000000000004">
      <c r="A235" s="1" t="s">
        <v>234</v>
      </c>
      <c r="B235" t="s">
        <v>650</v>
      </c>
      <c r="C235" t="s">
        <v>669</v>
      </c>
      <c r="D235" t="s">
        <v>650</v>
      </c>
      <c r="E235">
        <f t="shared" si="15"/>
        <v>1</v>
      </c>
      <c r="F235" t="s">
        <v>669</v>
      </c>
      <c r="G235">
        <f t="shared" si="16"/>
        <v>1</v>
      </c>
      <c r="X235" s="1" t="s">
        <v>235</v>
      </c>
      <c r="Y235" t="s">
        <v>651</v>
      </c>
      <c r="Z235" t="s">
        <v>657</v>
      </c>
      <c r="AA235" t="str">
        <f t="shared" si="17"/>
        <v>coda_dataset/8203-Hacking-en-be0a2db0b3d9242dd5f9011a2286a22f6ce28ac3745b33045a27a156a10da1e3,Relevant,Hack</v>
      </c>
    </row>
    <row r="236" spans="1:27" x14ac:dyDescent="0.55000000000000004">
      <c r="A236" s="1" t="s">
        <v>235</v>
      </c>
      <c r="B236" t="s">
        <v>651</v>
      </c>
      <c r="C236" t="s">
        <v>657</v>
      </c>
      <c r="D236" t="s">
        <v>651</v>
      </c>
      <c r="E236">
        <f t="shared" si="15"/>
        <v>1</v>
      </c>
      <c r="F236" t="s">
        <v>657</v>
      </c>
      <c r="G236">
        <f t="shared" si="16"/>
        <v>1</v>
      </c>
      <c r="X236" s="1" t="s">
        <v>236</v>
      </c>
      <c r="Y236" t="s">
        <v>651</v>
      </c>
      <c r="Z236" t="s">
        <v>657</v>
      </c>
      <c r="AA236" t="str">
        <f t="shared" si="17"/>
        <v>coda_dataset/8218-Hacking-en-c8907e86a8313a4957307f2303c3185b0932a26dd0b732f063cf9435075a37a9,Relevant,Hack</v>
      </c>
    </row>
    <row r="237" spans="1:27" x14ac:dyDescent="0.55000000000000004">
      <c r="A237" s="1" t="s">
        <v>236</v>
      </c>
      <c r="B237" t="s">
        <v>651</v>
      </c>
      <c r="C237" t="s">
        <v>657</v>
      </c>
      <c r="D237" t="s">
        <v>651</v>
      </c>
      <c r="E237">
        <f t="shared" si="15"/>
        <v>1</v>
      </c>
      <c r="F237" t="s">
        <v>657</v>
      </c>
      <c r="G237">
        <f t="shared" si="16"/>
        <v>1</v>
      </c>
      <c r="X237" s="1" t="s">
        <v>237</v>
      </c>
      <c r="Y237" t="s">
        <v>651</v>
      </c>
      <c r="Z237" t="s">
        <v>663</v>
      </c>
      <c r="AA237" t="str">
        <f t="shared" si="17"/>
        <v>coda_dataset/8195-Hacking-en-6da51d8621d49395e92818341b12000fd346ea7347b1ce6b338256403ae369f8,Relevant,Malware</v>
      </c>
    </row>
    <row r="238" spans="1:27" x14ac:dyDescent="0.55000000000000004">
      <c r="A238" s="1" t="s">
        <v>237</v>
      </c>
      <c r="B238" t="s">
        <v>651</v>
      </c>
      <c r="C238" t="s">
        <v>663</v>
      </c>
      <c r="D238" t="s">
        <v>651</v>
      </c>
      <c r="E238">
        <f t="shared" si="15"/>
        <v>1</v>
      </c>
      <c r="F238" t="s">
        <v>663</v>
      </c>
      <c r="G238">
        <f t="shared" si="16"/>
        <v>1</v>
      </c>
      <c r="X238" s="1" t="s">
        <v>238</v>
      </c>
      <c r="Y238" t="s">
        <v>651</v>
      </c>
      <c r="Z238" t="s">
        <v>676</v>
      </c>
      <c r="AA238" t="str">
        <f t="shared" si="17"/>
        <v>coda_dataset/8335-Hacking-en-06475369471a40d54f7340b39a31fc4b22328c3ab6f534c69f0106220c40b89f,Relevant,Vulnerability</v>
      </c>
    </row>
    <row r="239" spans="1:27" x14ac:dyDescent="0.55000000000000004">
      <c r="A239" s="1" t="s">
        <v>238</v>
      </c>
      <c r="B239" t="s">
        <v>650</v>
      </c>
      <c r="C239" t="s">
        <v>669</v>
      </c>
      <c r="D239" t="s">
        <v>651</v>
      </c>
      <c r="E239">
        <f t="shared" si="15"/>
        <v>0</v>
      </c>
      <c r="F239" t="s">
        <v>676</v>
      </c>
      <c r="G239">
        <f t="shared" si="16"/>
        <v>0</v>
      </c>
      <c r="X239" s="1" t="s">
        <v>239</v>
      </c>
      <c r="Y239" t="s">
        <v>651</v>
      </c>
      <c r="Z239" t="s">
        <v>663</v>
      </c>
      <c r="AA239" t="str">
        <f t="shared" si="17"/>
        <v>coda_dataset/4701-Hacking-en-600fac63423c43f1ed6c3372ca739e8a90e42485e2ea8d4688978be556b56287,Relevant,Malware</v>
      </c>
    </row>
    <row r="240" spans="1:27" x14ac:dyDescent="0.55000000000000004">
      <c r="A240" s="1" t="s">
        <v>239</v>
      </c>
      <c r="B240" t="s">
        <v>651</v>
      </c>
      <c r="C240" t="s">
        <v>663</v>
      </c>
      <c r="D240" t="s">
        <v>651</v>
      </c>
      <c r="E240">
        <f t="shared" si="15"/>
        <v>1</v>
      </c>
      <c r="F240" t="s">
        <v>663</v>
      </c>
      <c r="G240">
        <f t="shared" si="16"/>
        <v>1</v>
      </c>
      <c r="X240" s="1" t="s">
        <v>240</v>
      </c>
      <c r="Y240" t="s">
        <v>651</v>
      </c>
      <c r="Z240" t="s">
        <v>657</v>
      </c>
      <c r="AA240" t="str">
        <f t="shared" si="17"/>
        <v>coda_dataset/8326-Hacking-en-670a4c27ed9390c4585547e3090877a1214f06bef5504c151c5179dc960d2b7a,Relevant,Hack</v>
      </c>
    </row>
    <row r="241" spans="1:27" x14ac:dyDescent="0.55000000000000004">
      <c r="A241" s="1" t="s">
        <v>240</v>
      </c>
      <c r="B241" t="s">
        <v>651</v>
      </c>
      <c r="C241" t="s">
        <v>657</v>
      </c>
      <c r="D241" t="s">
        <v>651</v>
      </c>
      <c r="E241">
        <f t="shared" si="15"/>
        <v>1</v>
      </c>
      <c r="F241" t="s">
        <v>657</v>
      </c>
      <c r="G241">
        <f t="shared" si="16"/>
        <v>1</v>
      </c>
      <c r="X241" s="1" t="s">
        <v>241</v>
      </c>
      <c r="Y241" t="s">
        <v>651</v>
      </c>
      <c r="Z241" t="s">
        <v>657</v>
      </c>
      <c r="AA241" t="str">
        <f t="shared" si="17"/>
        <v>coda_dataset/8325-Hacking-en-1e36f417b16d0fb9282557b767b145f0fd55b3762e79900fc273746153fd0e9d,Relevant,Hack</v>
      </c>
    </row>
    <row r="242" spans="1:27" x14ac:dyDescent="0.55000000000000004">
      <c r="A242" s="1" t="s">
        <v>241</v>
      </c>
      <c r="B242" t="s">
        <v>651</v>
      </c>
      <c r="C242" t="s">
        <v>657</v>
      </c>
      <c r="D242" t="s">
        <v>651</v>
      </c>
      <c r="E242">
        <f t="shared" si="15"/>
        <v>1</v>
      </c>
      <c r="F242" t="s">
        <v>657</v>
      </c>
      <c r="G242">
        <f t="shared" si="16"/>
        <v>1</v>
      </c>
      <c r="X242" s="1" t="s">
        <v>242</v>
      </c>
      <c r="Y242" t="s">
        <v>651</v>
      </c>
      <c r="Z242" t="s">
        <v>657</v>
      </c>
      <c r="AA242" t="str">
        <f t="shared" si="17"/>
        <v>coda_dataset/9943-Hacking-en-b54c1f09c5c492df44a3d1563b97862f53a52e8829bc576770fd3e368deacc27,Relevant,Hack</v>
      </c>
    </row>
    <row r="243" spans="1:27" x14ac:dyDescent="0.55000000000000004">
      <c r="A243" s="1" t="s">
        <v>242</v>
      </c>
      <c r="B243" t="s">
        <v>651</v>
      </c>
      <c r="C243" t="s">
        <v>657</v>
      </c>
      <c r="D243" t="s">
        <v>651</v>
      </c>
      <c r="E243">
        <f t="shared" si="15"/>
        <v>1</v>
      </c>
      <c r="F243" t="s">
        <v>657</v>
      </c>
      <c r="G243">
        <f t="shared" si="16"/>
        <v>1</v>
      </c>
      <c r="X243" s="1" t="s">
        <v>243</v>
      </c>
      <c r="Y243" t="s">
        <v>650</v>
      </c>
      <c r="Z243" t="s">
        <v>669</v>
      </c>
      <c r="AA243" t="str">
        <f t="shared" si="17"/>
        <v>coda_dataset/8254-Hacking-en-3bab7d22ca403d44a6ec361dd068f1b66d8c85e4795465addccb551d58d17759,Not Relevant,N/A</v>
      </c>
    </row>
    <row r="244" spans="1:27" x14ac:dyDescent="0.55000000000000004">
      <c r="A244" s="1" t="s">
        <v>243</v>
      </c>
      <c r="B244" t="s">
        <v>651</v>
      </c>
      <c r="C244" t="s">
        <v>657</v>
      </c>
      <c r="D244" t="s">
        <v>650</v>
      </c>
      <c r="E244">
        <f t="shared" si="15"/>
        <v>0</v>
      </c>
      <c r="F244" t="s">
        <v>669</v>
      </c>
      <c r="G244">
        <f t="shared" si="16"/>
        <v>0</v>
      </c>
      <c r="X244" s="1" t="s">
        <v>244</v>
      </c>
      <c r="Y244" t="s">
        <v>651</v>
      </c>
      <c r="Z244" t="s">
        <v>663</v>
      </c>
      <c r="AA244" t="str">
        <f t="shared" si="17"/>
        <v>coda_dataset/4637-Hacking-en-1a5dd1fb074a7a5d511e71204769e9a7a43b81d80e6beeaa97276054a3625345,Relevant,Malware</v>
      </c>
    </row>
    <row r="245" spans="1:27" x14ac:dyDescent="0.55000000000000004">
      <c r="A245" s="1" t="s">
        <v>244</v>
      </c>
      <c r="B245" t="s">
        <v>650</v>
      </c>
      <c r="C245" t="s">
        <v>669</v>
      </c>
      <c r="D245" t="s">
        <v>651</v>
      </c>
      <c r="E245">
        <f t="shared" si="15"/>
        <v>0</v>
      </c>
      <c r="F245" t="s">
        <v>663</v>
      </c>
      <c r="G245">
        <f t="shared" si="16"/>
        <v>0</v>
      </c>
      <c r="X245" s="1" t="s">
        <v>245</v>
      </c>
      <c r="Y245" t="s">
        <v>650</v>
      </c>
      <c r="Z245" t="s">
        <v>669</v>
      </c>
      <c r="AA245" t="str">
        <f t="shared" si="17"/>
        <v>coda_dataset/8240-Hacking-en-85cd4cac0f8bf5ddbed391f1ba823f5a971cc3c8c0463fec5ece233ce51219b8,Not Relevant,N/A</v>
      </c>
    </row>
    <row r="246" spans="1:27" x14ac:dyDescent="0.55000000000000004">
      <c r="A246" s="1" t="s">
        <v>245</v>
      </c>
      <c r="B246" t="s">
        <v>651</v>
      </c>
      <c r="C246" t="s">
        <v>676</v>
      </c>
      <c r="D246" t="s">
        <v>650</v>
      </c>
      <c r="E246">
        <f t="shared" si="15"/>
        <v>0</v>
      </c>
      <c r="F246" t="s">
        <v>669</v>
      </c>
      <c r="G246">
        <f t="shared" si="16"/>
        <v>0</v>
      </c>
      <c r="X246" s="1" t="s">
        <v>246</v>
      </c>
      <c r="Y246" t="s">
        <v>651</v>
      </c>
      <c r="Z246" t="s">
        <v>657</v>
      </c>
      <c r="AA246" t="str">
        <f t="shared" si="17"/>
        <v>coda_dataset/4717-Hacking-en-6719ce30ab1d6cf4ddae65145067d46569927849a83e23c2d058924536c829b1,Relevant,Hack</v>
      </c>
    </row>
    <row r="247" spans="1:27" x14ac:dyDescent="0.55000000000000004">
      <c r="A247" s="1" t="s">
        <v>246</v>
      </c>
      <c r="B247" t="s">
        <v>650</v>
      </c>
      <c r="C247" t="s">
        <v>669</v>
      </c>
      <c r="D247" t="s">
        <v>651</v>
      </c>
      <c r="E247">
        <f t="shared" si="15"/>
        <v>0</v>
      </c>
      <c r="F247" t="s">
        <v>657</v>
      </c>
      <c r="G247">
        <f t="shared" si="16"/>
        <v>0</v>
      </c>
      <c r="X247" s="1" t="s">
        <v>247</v>
      </c>
      <c r="Y247" t="s">
        <v>651</v>
      </c>
      <c r="Z247" t="s">
        <v>663</v>
      </c>
      <c r="AA247" t="str">
        <f t="shared" si="17"/>
        <v>coda_dataset/8505-Hacking-en-b99f03494ef4c7f5a9ff37176866e23ee5df8d4b3d6dfaa194d2ff441db134af,Relevant,Malware</v>
      </c>
    </row>
    <row r="248" spans="1:27" x14ac:dyDescent="0.55000000000000004">
      <c r="A248" s="1" t="s">
        <v>247</v>
      </c>
      <c r="B248" t="s">
        <v>651</v>
      </c>
      <c r="C248" t="s">
        <v>663</v>
      </c>
      <c r="D248" t="s">
        <v>651</v>
      </c>
      <c r="E248">
        <f t="shared" si="15"/>
        <v>1</v>
      </c>
      <c r="F248" t="s">
        <v>663</v>
      </c>
      <c r="G248">
        <f t="shared" si="16"/>
        <v>1</v>
      </c>
      <c r="X248" s="1" t="s">
        <v>248</v>
      </c>
      <c r="Y248" t="s">
        <v>650</v>
      </c>
      <c r="Z248" t="s">
        <v>669</v>
      </c>
      <c r="AA248" t="str">
        <f t="shared" si="17"/>
        <v>coda_dataset/4720-Hacking-en-b88b65f113a41c05fee07ad2c3b78c376f106d54e6ad929a310a51b6a9820b68,Not Relevant,N/A</v>
      </c>
    </row>
    <row r="249" spans="1:27" x14ac:dyDescent="0.55000000000000004">
      <c r="A249" s="1" t="s">
        <v>248</v>
      </c>
      <c r="B249" t="s">
        <v>650</v>
      </c>
      <c r="C249" t="s">
        <v>669</v>
      </c>
      <c r="D249" t="s">
        <v>650</v>
      </c>
      <c r="E249">
        <f t="shared" si="15"/>
        <v>1</v>
      </c>
      <c r="F249" t="s">
        <v>669</v>
      </c>
      <c r="G249">
        <f t="shared" si="16"/>
        <v>1</v>
      </c>
      <c r="X249" s="1" t="s">
        <v>249</v>
      </c>
      <c r="Y249" t="s">
        <v>650</v>
      </c>
      <c r="Z249" t="s">
        <v>669</v>
      </c>
      <c r="AA249" t="str">
        <f t="shared" si="17"/>
        <v>coda_dataset/8411-Hacking-en-09049d3740cf68b65d0a028b8ff883c3d9fa905ab9ebb99f1d5bb3125ea21c49,Not Relevant,N/A</v>
      </c>
    </row>
    <row r="250" spans="1:27" x14ac:dyDescent="0.55000000000000004">
      <c r="A250" s="1" t="s">
        <v>249</v>
      </c>
      <c r="B250" t="s">
        <v>650</v>
      </c>
      <c r="C250" t="s">
        <v>669</v>
      </c>
      <c r="D250" t="s">
        <v>650</v>
      </c>
      <c r="E250">
        <f t="shared" si="15"/>
        <v>1</v>
      </c>
      <c r="F250" t="s">
        <v>669</v>
      </c>
      <c r="G250">
        <f t="shared" si="16"/>
        <v>1</v>
      </c>
      <c r="X250" s="1" t="s">
        <v>250</v>
      </c>
      <c r="Y250" t="s">
        <v>651</v>
      </c>
      <c r="Z250" t="s">
        <v>657</v>
      </c>
      <c r="AA250" t="str">
        <f t="shared" si="17"/>
        <v>coda_dataset/1500-Hacking-en-33cae17bc27fb2278a5e0a22c4b82ac9e6b51696827a66cee35c4d9fc8478e50,Relevant,Hack</v>
      </c>
    </row>
    <row r="251" spans="1:27" x14ac:dyDescent="0.55000000000000004">
      <c r="A251" s="1" t="s">
        <v>250</v>
      </c>
      <c r="B251" t="s">
        <v>650</v>
      </c>
      <c r="C251" t="s">
        <v>669</v>
      </c>
      <c r="D251" t="s">
        <v>651</v>
      </c>
      <c r="E251">
        <f t="shared" si="15"/>
        <v>0</v>
      </c>
      <c r="F251" t="s">
        <v>657</v>
      </c>
      <c r="G251">
        <f t="shared" si="16"/>
        <v>0</v>
      </c>
      <c r="X251" s="1" t="s">
        <v>251</v>
      </c>
      <c r="Y251" t="s">
        <v>650</v>
      </c>
      <c r="Z251" t="s">
        <v>669</v>
      </c>
      <c r="AA251" t="str">
        <f t="shared" si="17"/>
        <v>coda_dataset/4570-Hacking-en-aec2c8e04c4ccbe4a45bf54b8585cf272e58eaa2b18281cd93d32db2a9d63cae,Not Relevant,N/A</v>
      </c>
    </row>
    <row r="252" spans="1:27" x14ac:dyDescent="0.55000000000000004">
      <c r="A252" s="1" t="s">
        <v>251</v>
      </c>
      <c r="B252" t="s">
        <v>651</v>
      </c>
      <c r="C252" t="s">
        <v>657</v>
      </c>
      <c r="D252" t="s">
        <v>650</v>
      </c>
      <c r="E252">
        <f t="shared" si="15"/>
        <v>0</v>
      </c>
      <c r="F252" t="s">
        <v>669</v>
      </c>
      <c r="G252">
        <f t="shared" si="16"/>
        <v>0</v>
      </c>
      <c r="X252" s="1" t="s">
        <v>252</v>
      </c>
      <c r="Y252" t="s">
        <v>650</v>
      </c>
      <c r="Z252" t="s">
        <v>669</v>
      </c>
      <c r="AA252" t="str">
        <f t="shared" si="17"/>
        <v>coda_dataset/9968-Hacking-en-84baed09ed1592243403ba18341f7ca89959b9ca7fad533d1e38e450973aab6e,Not Relevant,N/A</v>
      </c>
    </row>
    <row r="253" spans="1:27" x14ac:dyDescent="0.55000000000000004">
      <c r="A253" s="1" t="s">
        <v>252</v>
      </c>
      <c r="B253" t="s">
        <v>650</v>
      </c>
      <c r="C253" t="s">
        <v>669</v>
      </c>
      <c r="D253" t="s">
        <v>650</v>
      </c>
      <c r="E253">
        <f t="shared" si="15"/>
        <v>1</v>
      </c>
      <c r="F253" t="s">
        <v>669</v>
      </c>
      <c r="G253">
        <f t="shared" si="16"/>
        <v>1</v>
      </c>
      <c r="X253" s="1" t="s">
        <v>253</v>
      </c>
      <c r="Y253" t="s">
        <v>650</v>
      </c>
      <c r="Z253" t="s">
        <v>669</v>
      </c>
      <c r="AA253" t="str">
        <f t="shared" si="17"/>
        <v>coda_dataset/9977-Hacking-en-5352afe5c73f5be586850d52c201735157573eb23e9753276d294273187bf68a,Not Relevant,N/A</v>
      </c>
    </row>
    <row r="254" spans="1:27" x14ac:dyDescent="0.55000000000000004">
      <c r="A254" s="1" t="s">
        <v>253</v>
      </c>
      <c r="B254" t="s">
        <v>651</v>
      </c>
      <c r="C254" t="s">
        <v>663</v>
      </c>
      <c r="D254" t="s">
        <v>650</v>
      </c>
      <c r="E254">
        <f t="shared" si="15"/>
        <v>0</v>
      </c>
      <c r="F254" t="s">
        <v>669</v>
      </c>
      <c r="G254">
        <f t="shared" si="16"/>
        <v>0</v>
      </c>
      <c r="X254" s="1" t="s">
        <v>254</v>
      </c>
      <c r="Y254" t="s">
        <v>650</v>
      </c>
      <c r="Z254" t="s">
        <v>669</v>
      </c>
      <c r="AA254" t="str">
        <f t="shared" si="17"/>
        <v>coda_dataset/8349-Hacking-en-3b9737f1494fa0e0c79bb5f0b81275ac24ddaccbe52b1cc29cd096fa58f287b1,Not Relevant,N/A</v>
      </c>
    </row>
    <row r="255" spans="1:27" x14ac:dyDescent="0.55000000000000004">
      <c r="A255" s="1" t="s">
        <v>254</v>
      </c>
      <c r="B255" t="s">
        <v>651</v>
      </c>
      <c r="C255" t="s">
        <v>657</v>
      </c>
      <c r="D255" t="s">
        <v>650</v>
      </c>
      <c r="E255">
        <f t="shared" si="15"/>
        <v>0</v>
      </c>
      <c r="F255" t="s">
        <v>669</v>
      </c>
      <c r="G255">
        <f t="shared" si="16"/>
        <v>0</v>
      </c>
      <c r="X255" s="1" t="s">
        <v>255</v>
      </c>
      <c r="Y255" t="s">
        <v>650</v>
      </c>
      <c r="Z255" t="s">
        <v>669</v>
      </c>
      <c r="AA255" t="str">
        <f t="shared" si="17"/>
        <v>coda_dataset/8210-Hacking-en-1d1bf7b186aed8c9a6e5ffbb8b20aea36cb4386c3e366456fb52b1e8a0cdd294,Not Relevant,N/A</v>
      </c>
    </row>
    <row r="256" spans="1:27" x14ac:dyDescent="0.55000000000000004">
      <c r="A256" s="1" t="s">
        <v>255</v>
      </c>
      <c r="B256" t="s">
        <v>651</v>
      </c>
      <c r="C256" t="s">
        <v>657</v>
      </c>
      <c r="D256" t="s">
        <v>650</v>
      </c>
      <c r="E256">
        <f t="shared" si="15"/>
        <v>0</v>
      </c>
      <c r="F256" t="s">
        <v>669</v>
      </c>
      <c r="G256">
        <f t="shared" si="16"/>
        <v>0</v>
      </c>
      <c r="X256" s="1" t="s">
        <v>256</v>
      </c>
      <c r="Y256" t="s">
        <v>651</v>
      </c>
      <c r="Z256" t="s">
        <v>657</v>
      </c>
      <c r="AA256" t="str">
        <f t="shared" si="17"/>
        <v>coda_dataset/8320-Hacking-en-82c332cbf8370cb5f4d16ff29d2f3682f1540be8841e00f75dcc019c21a87520,Relevant,Hack</v>
      </c>
    </row>
    <row r="257" spans="1:27" x14ac:dyDescent="0.55000000000000004">
      <c r="A257" s="1" t="s">
        <v>256</v>
      </c>
      <c r="B257" t="s">
        <v>651</v>
      </c>
      <c r="C257" t="s">
        <v>657</v>
      </c>
      <c r="D257" t="s">
        <v>651</v>
      </c>
      <c r="E257">
        <f t="shared" si="15"/>
        <v>1</v>
      </c>
      <c r="F257" t="s">
        <v>657</v>
      </c>
      <c r="G257">
        <f t="shared" si="16"/>
        <v>1</v>
      </c>
      <c r="X257" s="1" t="s">
        <v>257</v>
      </c>
      <c r="Y257" t="s">
        <v>650</v>
      </c>
      <c r="Z257" t="s">
        <v>669</v>
      </c>
      <c r="AA257" t="str">
        <f t="shared" si="17"/>
        <v>coda_dataset/8492-Hacking-en-95c156571c4675d89b2ef15ad1c30640308a9bd1788e47fc7ddc00277ebf6e8d,Not Relevant,N/A</v>
      </c>
    </row>
    <row r="258" spans="1:27" x14ac:dyDescent="0.55000000000000004">
      <c r="A258" s="1" t="s">
        <v>257</v>
      </c>
      <c r="B258" t="s">
        <v>651</v>
      </c>
      <c r="C258" t="s">
        <v>657</v>
      </c>
      <c r="D258" t="s">
        <v>650</v>
      </c>
      <c r="E258">
        <f t="shared" ref="E258:E321" si="18">IF(B258=D258,1,0)</f>
        <v>0</v>
      </c>
      <c r="F258" t="s">
        <v>669</v>
      </c>
      <c r="G258">
        <f t="shared" ref="G258:G321" si="19">IF(C258=F258,1,0)</f>
        <v>0</v>
      </c>
      <c r="X258" s="1" t="s">
        <v>258</v>
      </c>
      <c r="Y258" t="s">
        <v>651</v>
      </c>
      <c r="Z258" t="s">
        <v>657</v>
      </c>
      <c r="AA258" t="str">
        <f t="shared" ref="AA258:AA321" si="20">_xlfn.CONCAT(X258,",",Y258,",",Z258)</f>
        <v>coda_dataset/4551-Hacking-en-1780e3b868aa0d8172aceb4f63b67d288d26e6df2f3b2d97e8129a21d6efee1b,Relevant,Hack</v>
      </c>
    </row>
    <row r="259" spans="1:27" x14ac:dyDescent="0.55000000000000004">
      <c r="A259" s="1" t="s">
        <v>258</v>
      </c>
      <c r="B259" t="s">
        <v>650</v>
      </c>
      <c r="C259" t="s">
        <v>669</v>
      </c>
      <c r="D259" t="s">
        <v>651</v>
      </c>
      <c r="E259">
        <f t="shared" si="18"/>
        <v>0</v>
      </c>
      <c r="F259" t="s">
        <v>657</v>
      </c>
      <c r="G259">
        <f t="shared" si="19"/>
        <v>0</v>
      </c>
      <c r="X259" s="1" t="s">
        <v>259</v>
      </c>
      <c r="Y259" t="s">
        <v>651</v>
      </c>
      <c r="Z259" t="s">
        <v>657</v>
      </c>
      <c r="AA259" t="str">
        <f t="shared" si="20"/>
        <v>coda_dataset/5054-Hacking-en-6881eb45b700e77af1e8582833ab1610b3525c56280f829fb7b766760e0157e9,Relevant,Hack</v>
      </c>
    </row>
    <row r="260" spans="1:27" x14ac:dyDescent="0.55000000000000004">
      <c r="A260" s="1" t="s">
        <v>259</v>
      </c>
      <c r="B260" t="s">
        <v>651</v>
      </c>
      <c r="C260" t="s">
        <v>676</v>
      </c>
      <c r="D260" t="s">
        <v>651</v>
      </c>
      <c r="E260">
        <f t="shared" si="18"/>
        <v>1</v>
      </c>
      <c r="F260" t="s">
        <v>657</v>
      </c>
      <c r="G260">
        <f t="shared" si="19"/>
        <v>0</v>
      </c>
      <c r="X260" s="1" t="s">
        <v>260</v>
      </c>
      <c r="Y260" t="s">
        <v>650</v>
      </c>
      <c r="Z260" t="s">
        <v>669</v>
      </c>
      <c r="AA260" t="str">
        <f t="shared" si="20"/>
        <v>coda_dataset/8454-Hacking-en-d736609f32bc499897d43bbdd99699b06ddd72ec53bd1105a55d6dd902813ae9,Not Relevant,N/A</v>
      </c>
    </row>
    <row r="261" spans="1:27" x14ac:dyDescent="0.55000000000000004">
      <c r="A261" s="1" t="s">
        <v>260</v>
      </c>
      <c r="B261" t="s">
        <v>650</v>
      </c>
      <c r="C261" t="s">
        <v>669</v>
      </c>
      <c r="D261" t="s">
        <v>650</v>
      </c>
      <c r="E261">
        <f t="shared" si="18"/>
        <v>1</v>
      </c>
      <c r="F261" t="s">
        <v>669</v>
      </c>
      <c r="G261">
        <f t="shared" si="19"/>
        <v>1</v>
      </c>
      <c r="X261" s="1" t="s">
        <v>261</v>
      </c>
      <c r="Y261" t="s">
        <v>651</v>
      </c>
      <c r="Z261" t="s">
        <v>663</v>
      </c>
      <c r="AA261" t="str">
        <f t="shared" si="20"/>
        <v>coda_dataset/8388-Hacking-en-1e97745a6bb095a0114cb9166207b2eee4b1e18d5696294d692eb64b2f949af5,Relevant,Malware</v>
      </c>
    </row>
    <row r="262" spans="1:27" x14ac:dyDescent="0.55000000000000004">
      <c r="A262" s="1" t="s">
        <v>261</v>
      </c>
      <c r="B262" t="s">
        <v>651</v>
      </c>
      <c r="C262" t="s">
        <v>663</v>
      </c>
      <c r="D262" t="s">
        <v>651</v>
      </c>
      <c r="E262">
        <f t="shared" si="18"/>
        <v>1</v>
      </c>
      <c r="F262" t="s">
        <v>663</v>
      </c>
      <c r="G262">
        <f t="shared" si="19"/>
        <v>1</v>
      </c>
      <c r="X262" s="1" t="s">
        <v>262</v>
      </c>
      <c r="Y262" t="s">
        <v>650</v>
      </c>
      <c r="Z262" t="s">
        <v>669</v>
      </c>
      <c r="AA262" t="str">
        <f t="shared" si="20"/>
        <v>coda_dataset/5454-Hacking-en-5950608a54eafa21ece7b12f87f492d91a2586304752bee96802f48c8166ead5,Not Relevant,N/A</v>
      </c>
    </row>
    <row r="263" spans="1:27" x14ac:dyDescent="0.55000000000000004">
      <c r="A263" s="1" t="s">
        <v>262</v>
      </c>
      <c r="B263" t="s">
        <v>650</v>
      </c>
      <c r="C263" t="s">
        <v>669</v>
      </c>
      <c r="D263" t="s">
        <v>650</v>
      </c>
      <c r="E263">
        <f t="shared" si="18"/>
        <v>1</v>
      </c>
      <c r="F263" t="s">
        <v>669</v>
      </c>
      <c r="G263">
        <f t="shared" si="19"/>
        <v>1</v>
      </c>
      <c r="X263" s="1" t="s">
        <v>263</v>
      </c>
      <c r="Y263" t="s">
        <v>650</v>
      </c>
      <c r="Z263" t="s">
        <v>669</v>
      </c>
      <c r="AA263" t="str">
        <f t="shared" si="20"/>
        <v>coda_dataset/2768-Hacking-en-977079bc9ddf2018206487b69cc8faee8085f482858a84aa30dfb625e90556af,Not Relevant,N/A</v>
      </c>
    </row>
    <row r="264" spans="1:27" x14ac:dyDescent="0.55000000000000004">
      <c r="A264" s="1" t="s">
        <v>263</v>
      </c>
      <c r="B264" t="s">
        <v>650</v>
      </c>
      <c r="C264" t="s">
        <v>669</v>
      </c>
      <c r="D264" t="s">
        <v>650</v>
      </c>
      <c r="E264">
        <f t="shared" si="18"/>
        <v>1</v>
      </c>
      <c r="F264" t="s">
        <v>669</v>
      </c>
      <c r="G264">
        <f t="shared" si="19"/>
        <v>1</v>
      </c>
      <c r="X264" s="1" t="s">
        <v>264</v>
      </c>
      <c r="Y264" t="s">
        <v>650</v>
      </c>
      <c r="Z264" t="s">
        <v>669</v>
      </c>
      <c r="AA264" t="str">
        <f t="shared" si="20"/>
        <v>coda_dataset/5515-Hacking-es-4f84ac561efe2ab49caa0e5cbaea2f76292194278fb2ec58e09013a208d741fc,Not Relevant,N/A</v>
      </c>
    </row>
    <row r="265" spans="1:27" x14ac:dyDescent="0.55000000000000004">
      <c r="A265" s="1" t="s">
        <v>264</v>
      </c>
      <c r="B265" t="s">
        <v>650</v>
      </c>
      <c r="C265" t="s">
        <v>669</v>
      </c>
      <c r="D265" t="s">
        <v>650</v>
      </c>
      <c r="E265">
        <f t="shared" si="18"/>
        <v>1</v>
      </c>
      <c r="F265" t="s">
        <v>669</v>
      </c>
      <c r="G265">
        <f t="shared" si="19"/>
        <v>1</v>
      </c>
      <c r="X265" s="1" t="s">
        <v>265</v>
      </c>
      <c r="Y265" t="s">
        <v>650</v>
      </c>
      <c r="Z265" t="s">
        <v>669</v>
      </c>
      <c r="AA265" t="str">
        <f t="shared" si="20"/>
        <v>coda_dataset/9966-Hacking-en-b1981eed34a77128b98755e0ac85239b3915d6e2df007990887f7cec6bb4c0c5,Not Relevant,N/A</v>
      </c>
    </row>
    <row r="266" spans="1:27" x14ac:dyDescent="0.55000000000000004">
      <c r="A266" s="1" t="s">
        <v>265</v>
      </c>
      <c r="B266" t="s">
        <v>650</v>
      </c>
      <c r="C266" t="s">
        <v>669</v>
      </c>
      <c r="D266" t="s">
        <v>650</v>
      </c>
      <c r="E266">
        <f t="shared" si="18"/>
        <v>1</v>
      </c>
      <c r="F266" t="s">
        <v>669</v>
      </c>
      <c r="G266">
        <f t="shared" si="19"/>
        <v>1</v>
      </c>
      <c r="X266" s="1" t="s">
        <v>266</v>
      </c>
      <c r="Y266" t="s">
        <v>650</v>
      </c>
      <c r="Z266" t="s">
        <v>669</v>
      </c>
      <c r="AA266" t="str">
        <f t="shared" si="20"/>
        <v>coda_dataset/4664-Hacking-es-cb6829441fdd32cf476379db9e03706011776f63ee1e7fe9a67cec5a351c6740,Not Relevant,N/A</v>
      </c>
    </row>
    <row r="267" spans="1:27" x14ac:dyDescent="0.55000000000000004">
      <c r="A267" s="1" t="s">
        <v>266</v>
      </c>
      <c r="B267" t="s">
        <v>650</v>
      </c>
      <c r="C267" t="s">
        <v>669</v>
      </c>
      <c r="D267" t="s">
        <v>650</v>
      </c>
      <c r="E267">
        <f t="shared" si="18"/>
        <v>1</v>
      </c>
      <c r="F267" t="s">
        <v>669</v>
      </c>
      <c r="G267">
        <f t="shared" si="19"/>
        <v>1</v>
      </c>
      <c r="X267" s="1" t="s">
        <v>267</v>
      </c>
      <c r="Y267" t="s">
        <v>650</v>
      </c>
      <c r="Z267" t="s">
        <v>669</v>
      </c>
      <c r="AA267" t="str">
        <f t="shared" si="20"/>
        <v>coda_dataset/8322-Hacking-en-992567f98186598553ff2b989dee85780ac227ded919024132c4d97b427451b3,Not Relevant,N/A</v>
      </c>
    </row>
    <row r="268" spans="1:27" x14ac:dyDescent="0.55000000000000004">
      <c r="A268" s="1" t="s">
        <v>267</v>
      </c>
      <c r="B268" t="s">
        <v>651</v>
      </c>
      <c r="C268" t="s">
        <v>657</v>
      </c>
      <c r="D268" t="s">
        <v>650</v>
      </c>
      <c r="E268">
        <f t="shared" si="18"/>
        <v>0</v>
      </c>
      <c r="F268" t="s">
        <v>669</v>
      </c>
      <c r="G268">
        <f t="shared" si="19"/>
        <v>0</v>
      </c>
      <c r="X268" s="1" t="s">
        <v>268</v>
      </c>
      <c r="Y268" t="s">
        <v>650</v>
      </c>
      <c r="Z268" t="s">
        <v>669</v>
      </c>
      <c r="AA268" t="str">
        <f t="shared" si="20"/>
        <v>coda_dataset/8438-Hacking-en-9eefca3c379f1a346d52a1082335314f69e82226f8a81a6e057834fe749aab44,Not Relevant,N/A</v>
      </c>
    </row>
    <row r="269" spans="1:27" x14ac:dyDescent="0.55000000000000004">
      <c r="A269" s="1" t="s">
        <v>268</v>
      </c>
      <c r="B269" t="s">
        <v>650</v>
      </c>
      <c r="C269" t="s">
        <v>669</v>
      </c>
      <c r="D269" t="s">
        <v>650</v>
      </c>
      <c r="E269">
        <f t="shared" si="18"/>
        <v>1</v>
      </c>
      <c r="F269" t="s">
        <v>669</v>
      </c>
      <c r="G269">
        <f t="shared" si="19"/>
        <v>1</v>
      </c>
      <c r="X269" s="1" t="s">
        <v>269</v>
      </c>
      <c r="Y269" t="s">
        <v>650</v>
      </c>
      <c r="Z269" t="s">
        <v>669</v>
      </c>
      <c r="AA269" t="str">
        <f t="shared" si="20"/>
        <v>coda_dataset/3013-Hacking-en-a28860f9e9867f5bdfca1d9bcba989b38dc3b2be8112a8a9eaa665acec254523,Not Relevant,N/A</v>
      </c>
    </row>
    <row r="270" spans="1:27" x14ac:dyDescent="0.55000000000000004">
      <c r="A270" s="1" t="s">
        <v>269</v>
      </c>
      <c r="B270" t="s">
        <v>650</v>
      </c>
      <c r="C270" t="s">
        <v>669</v>
      </c>
      <c r="D270" t="s">
        <v>650</v>
      </c>
      <c r="E270">
        <f t="shared" si="18"/>
        <v>1</v>
      </c>
      <c r="F270" t="s">
        <v>669</v>
      </c>
      <c r="G270">
        <f t="shared" si="19"/>
        <v>1</v>
      </c>
      <c r="X270" s="1" t="s">
        <v>270</v>
      </c>
      <c r="Y270" t="s">
        <v>650</v>
      </c>
      <c r="Z270" t="s">
        <v>669</v>
      </c>
      <c r="AA270" t="str">
        <f t="shared" si="20"/>
        <v>coda_dataset/9959-Hacking-en-ec69964d2a715ff17f866b484f49b698b262635af4571452a7f3572a4330e706,Not Relevant,N/A</v>
      </c>
    </row>
    <row r="271" spans="1:27" x14ac:dyDescent="0.55000000000000004">
      <c r="A271" s="1" t="s">
        <v>270</v>
      </c>
      <c r="B271" t="s">
        <v>650</v>
      </c>
      <c r="C271" t="s">
        <v>669</v>
      </c>
      <c r="D271" t="s">
        <v>650</v>
      </c>
      <c r="E271">
        <f t="shared" si="18"/>
        <v>1</v>
      </c>
      <c r="F271" t="s">
        <v>669</v>
      </c>
      <c r="G271">
        <f t="shared" si="19"/>
        <v>1</v>
      </c>
      <c r="X271" s="1" t="s">
        <v>271</v>
      </c>
      <c r="Y271" t="s">
        <v>650</v>
      </c>
      <c r="Z271" t="s">
        <v>669</v>
      </c>
      <c r="AA271" t="str">
        <f t="shared" si="20"/>
        <v>coda_dataset/4687-Hacking-en-1aa55980cf16368acfdb104326152c6d74b1b33abb79e7d7f98d3c64435cc8bf,Not Relevant,N/A</v>
      </c>
    </row>
    <row r="272" spans="1:27" x14ac:dyDescent="0.55000000000000004">
      <c r="A272" s="1" t="s">
        <v>271</v>
      </c>
      <c r="B272" t="s">
        <v>650</v>
      </c>
      <c r="C272" t="s">
        <v>669</v>
      </c>
      <c r="D272" t="s">
        <v>650</v>
      </c>
      <c r="E272">
        <f t="shared" si="18"/>
        <v>1</v>
      </c>
      <c r="F272" t="s">
        <v>669</v>
      </c>
      <c r="G272">
        <f t="shared" si="19"/>
        <v>1</v>
      </c>
      <c r="X272" s="1" t="s">
        <v>272</v>
      </c>
      <c r="Y272" t="s">
        <v>650</v>
      </c>
      <c r="Z272" t="s">
        <v>669</v>
      </c>
      <c r="AA272" t="str">
        <f t="shared" si="20"/>
        <v>coda_dataset/8373-Hacking-en-2e16c0d76095eeefc60d2f34a24cde475303ca44036fd21530ef51837c041944,Not Relevant,N/A</v>
      </c>
    </row>
    <row r="273" spans="1:27" x14ac:dyDescent="0.55000000000000004">
      <c r="A273" s="1" t="s">
        <v>272</v>
      </c>
      <c r="B273" t="s">
        <v>651</v>
      </c>
      <c r="C273" t="s">
        <v>657</v>
      </c>
      <c r="D273" t="s">
        <v>650</v>
      </c>
      <c r="E273">
        <f t="shared" si="18"/>
        <v>0</v>
      </c>
      <c r="F273" t="s">
        <v>669</v>
      </c>
      <c r="G273">
        <f t="shared" si="19"/>
        <v>0</v>
      </c>
      <c r="X273" s="1" t="s">
        <v>273</v>
      </c>
      <c r="Y273" t="s">
        <v>651</v>
      </c>
      <c r="Z273" t="s">
        <v>657</v>
      </c>
      <c r="AA273" t="str">
        <f t="shared" si="20"/>
        <v>coda_dataset/8290-Hacking-en-5fbc2b464958977367329b70554c4bd1a30cfd84336706b84789bbb63d2e7549,Relevant,Hack</v>
      </c>
    </row>
    <row r="274" spans="1:27" x14ac:dyDescent="0.55000000000000004">
      <c r="A274" s="1" t="s">
        <v>273</v>
      </c>
      <c r="B274" t="s">
        <v>651</v>
      </c>
      <c r="C274" t="s">
        <v>657</v>
      </c>
      <c r="D274" t="s">
        <v>651</v>
      </c>
      <c r="E274">
        <f t="shared" si="18"/>
        <v>1</v>
      </c>
      <c r="F274" t="s">
        <v>657</v>
      </c>
      <c r="G274">
        <f t="shared" si="19"/>
        <v>1</v>
      </c>
      <c r="X274" s="1" t="s">
        <v>274</v>
      </c>
      <c r="Y274" t="s">
        <v>650</v>
      </c>
      <c r="Z274" t="s">
        <v>669</v>
      </c>
      <c r="AA274" t="str">
        <f t="shared" si="20"/>
        <v>coda_dataset/8466-Hacking-en-7f8b0af323b1ae51a49b05fbbd9c8c0cdeaa9b870f62858084bfe84180cd1172,Not Relevant,N/A</v>
      </c>
    </row>
    <row r="275" spans="1:27" x14ac:dyDescent="0.55000000000000004">
      <c r="A275" s="1" t="s">
        <v>274</v>
      </c>
      <c r="B275" t="s">
        <v>650</v>
      </c>
      <c r="C275" t="s">
        <v>669</v>
      </c>
      <c r="D275" t="s">
        <v>650</v>
      </c>
      <c r="E275">
        <f t="shared" si="18"/>
        <v>1</v>
      </c>
      <c r="F275" t="s">
        <v>669</v>
      </c>
      <c r="G275">
        <f t="shared" si="19"/>
        <v>1</v>
      </c>
      <c r="X275" s="1" t="s">
        <v>275</v>
      </c>
      <c r="Y275" t="s">
        <v>651</v>
      </c>
      <c r="Z275" t="s">
        <v>657</v>
      </c>
      <c r="AA275" t="str">
        <f t="shared" si="20"/>
        <v>coda_dataset/9947-Hacking-en-a761788e4ec6f6905290dcd71f661fc6c4e8994530d3ca05ec8058d49bcdf362,Relevant,Hack</v>
      </c>
    </row>
    <row r="276" spans="1:27" x14ac:dyDescent="0.55000000000000004">
      <c r="A276" s="1" t="s">
        <v>275</v>
      </c>
      <c r="B276" t="s">
        <v>651</v>
      </c>
      <c r="C276" t="s">
        <v>676</v>
      </c>
      <c r="D276" t="s">
        <v>651</v>
      </c>
      <c r="E276">
        <f t="shared" si="18"/>
        <v>1</v>
      </c>
      <c r="F276" t="s">
        <v>657</v>
      </c>
      <c r="G276">
        <f t="shared" si="19"/>
        <v>0</v>
      </c>
      <c r="X276" s="1" t="s">
        <v>276</v>
      </c>
      <c r="Y276" t="s">
        <v>651</v>
      </c>
      <c r="Z276" t="s">
        <v>657</v>
      </c>
      <c r="AA276" t="str">
        <f t="shared" si="20"/>
        <v>coda_dataset/5342-Hacking-en-164bcffa1646e924d8fbe0275b359a4699f8ad75dccf1e4e8c114efce997ad3e,Relevant,Hack</v>
      </c>
    </row>
    <row r="277" spans="1:27" x14ac:dyDescent="0.55000000000000004">
      <c r="A277" s="1" t="s">
        <v>276</v>
      </c>
      <c r="B277" t="s">
        <v>650</v>
      </c>
      <c r="C277" t="s">
        <v>669</v>
      </c>
      <c r="D277" t="s">
        <v>651</v>
      </c>
      <c r="E277">
        <f t="shared" si="18"/>
        <v>0</v>
      </c>
      <c r="F277" t="s">
        <v>657</v>
      </c>
      <c r="G277">
        <f t="shared" si="19"/>
        <v>0</v>
      </c>
      <c r="X277" s="1" t="s">
        <v>277</v>
      </c>
      <c r="Y277" t="s">
        <v>650</v>
      </c>
      <c r="Z277" t="s">
        <v>669</v>
      </c>
      <c r="AA277" t="str">
        <f t="shared" si="20"/>
        <v>coda_dataset/8402-Hacking-en-7b91278f03241aa940e96d5de800b8e9152da40e01d610adaf3e43f623390c48,Not Relevant,N/A</v>
      </c>
    </row>
    <row r="278" spans="1:27" x14ac:dyDescent="0.55000000000000004">
      <c r="A278" s="1" t="s">
        <v>277</v>
      </c>
      <c r="B278" t="s">
        <v>650</v>
      </c>
      <c r="C278" t="s">
        <v>669</v>
      </c>
      <c r="D278" t="s">
        <v>650</v>
      </c>
      <c r="E278">
        <f t="shared" si="18"/>
        <v>1</v>
      </c>
      <c r="F278" t="s">
        <v>669</v>
      </c>
      <c r="G278">
        <f t="shared" si="19"/>
        <v>1</v>
      </c>
      <c r="X278" s="1" t="s">
        <v>278</v>
      </c>
      <c r="Y278" t="s">
        <v>650</v>
      </c>
      <c r="Z278" t="s">
        <v>669</v>
      </c>
      <c r="AA278" t="str">
        <f t="shared" si="20"/>
        <v>coda_dataset/9934-Hacking-en-cedf85c251db25b75b2282e9b07810d152dbef846a76d25e8d2575b272cd595a,Not Relevant,N/A</v>
      </c>
    </row>
    <row r="279" spans="1:27" x14ac:dyDescent="0.55000000000000004">
      <c r="A279" s="1" t="s">
        <v>278</v>
      </c>
      <c r="B279" t="s">
        <v>650</v>
      </c>
      <c r="C279" t="s">
        <v>669</v>
      </c>
      <c r="D279" t="s">
        <v>650</v>
      </c>
      <c r="E279">
        <f t="shared" si="18"/>
        <v>1</v>
      </c>
      <c r="F279" t="s">
        <v>669</v>
      </c>
      <c r="G279">
        <f t="shared" si="19"/>
        <v>1</v>
      </c>
      <c r="X279" s="1" t="s">
        <v>279</v>
      </c>
      <c r="Y279" t="s">
        <v>650</v>
      </c>
      <c r="Z279" t="s">
        <v>669</v>
      </c>
      <c r="AA279" t="str">
        <f t="shared" si="20"/>
        <v>coda_dataset/2420-Hacking-en-3b640a1b07c4165fe731af45c8fde2a979cc0a1bceb0c9671efecb7746a3b11d,Not Relevant,N/A</v>
      </c>
    </row>
    <row r="280" spans="1:27" x14ac:dyDescent="0.55000000000000004">
      <c r="A280" s="1" t="s">
        <v>279</v>
      </c>
      <c r="B280" t="s">
        <v>650</v>
      </c>
      <c r="C280" t="s">
        <v>669</v>
      </c>
      <c r="D280" t="s">
        <v>650</v>
      </c>
      <c r="E280">
        <f t="shared" si="18"/>
        <v>1</v>
      </c>
      <c r="F280" t="s">
        <v>669</v>
      </c>
      <c r="G280">
        <f t="shared" si="19"/>
        <v>1</v>
      </c>
      <c r="X280" s="1" t="s">
        <v>280</v>
      </c>
      <c r="Y280" t="s">
        <v>651</v>
      </c>
      <c r="Z280" t="s">
        <v>657</v>
      </c>
      <c r="AA280" t="str">
        <f t="shared" si="20"/>
        <v>coda_dataset/9944-Hacking-en-9a3fb0ef3e1837c4119b9e6b7cdbda67ac2ad761d648bdef75cd15b40bc8f4a8,Relevant,Hack</v>
      </c>
    </row>
    <row r="281" spans="1:27" x14ac:dyDescent="0.55000000000000004">
      <c r="A281" s="1" t="s">
        <v>280</v>
      </c>
      <c r="B281" t="s">
        <v>651</v>
      </c>
      <c r="C281" t="s">
        <v>657</v>
      </c>
      <c r="D281" t="s">
        <v>651</v>
      </c>
      <c r="E281">
        <f t="shared" si="18"/>
        <v>1</v>
      </c>
      <c r="F281" t="s">
        <v>657</v>
      </c>
      <c r="G281">
        <f t="shared" si="19"/>
        <v>1</v>
      </c>
      <c r="X281" s="1" t="s">
        <v>281</v>
      </c>
      <c r="Y281" t="s">
        <v>650</v>
      </c>
      <c r="Z281" t="s">
        <v>669</v>
      </c>
      <c r="AA281" t="str">
        <f t="shared" si="20"/>
        <v>coda_dataset/8261-Hacking-en-33a1ca964673d0db7af21d7db4d94211dbed8bd9e2f6f57e308943347cc830fc,Not Relevant,N/A</v>
      </c>
    </row>
    <row r="282" spans="1:27" x14ac:dyDescent="0.55000000000000004">
      <c r="A282" s="1" t="s">
        <v>281</v>
      </c>
      <c r="B282" t="s">
        <v>651</v>
      </c>
      <c r="C282" t="s">
        <v>663</v>
      </c>
      <c r="D282" t="s">
        <v>650</v>
      </c>
      <c r="E282">
        <f t="shared" si="18"/>
        <v>0</v>
      </c>
      <c r="F282" t="s">
        <v>669</v>
      </c>
      <c r="G282">
        <f t="shared" si="19"/>
        <v>0</v>
      </c>
      <c r="X282" s="1" t="s">
        <v>282</v>
      </c>
      <c r="Y282" t="s">
        <v>650</v>
      </c>
      <c r="Z282" t="s">
        <v>669</v>
      </c>
      <c r="AA282" t="str">
        <f t="shared" si="20"/>
        <v>coda_dataset/8259-Hacking-en-f0ae1d1d72d00a2bfb378ad0b440641bee31d3f4f86cddde05058f1672976198,Not Relevant,N/A</v>
      </c>
    </row>
    <row r="283" spans="1:27" x14ac:dyDescent="0.55000000000000004">
      <c r="A283" s="1" t="s">
        <v>282</v>
      </c>
      <c r="B283" t="s">
        <v>650</v>
      </c>
      <c r="C283" t="s">
        <v>669</v>
      </c>
      <c r="D283" t="s">
        <v>650</v>
      </c>
      <c r="E283">
        <f t="shared" si="18"/>
        <v>1</v>
      </c>
      <c r="F283" t="s">
        <v>669</v>
      </c>
      <c r="G283">
        <f t="shared" si="19"/>
        <v>1</v>
      </c>
      <c r="X283" s="1" t="s">
        <v>283</v>
      </c>
      <c r="Y283" t="s">
        <v>650</v>
      </c>
      <c r="Z283" t="s">
        <v>669</v>
      </c>
      <c r="AA283" t="str">
        <f t="shared" si="20"/>
        <v>coda_dataset/8465-Hacking-en-6ce94b8ed0836f8778bf4c90d78935b98aba4d5a581796394a06cfe219cfcf08,Not Relevant,N/A</v>
      </c>
    </row>
    <row r="284" spans="1:27" x14ac:dyDescent="0.55000000000000004">
      <c r="A284" s="1" t="s">
        <v>283</v>
      </c>
      <c r="B284" t="s">
        <v>650</v>
      </c>
      <c r="C284" t="s">
        <v>669</v>
      </c>
      <c r="D284" t="s">
        <v>650</v>
      </c>
      <c r="E284">
        <f t="shared" si="18"/>
        <v>1</v>
      </c>
      <c r="F284" t="s">
        <v>669</v>
      </c>
      <c r="G284">
        <f t="shared" si="19"/>
        <v>1</v>
      </c>
      <c r="X284" s="1" t="s">
        <v>284</v>
      </c>
      <c r="Y284" t="s">
        <v>650</v>
      </c>
      <c r="Z284" t="s">
        <v>669</v>
      </c>
      <c r="AA284" t="str">
        <f t="shared" si="20"/>
        <v>coda_dataset/8256-Hacking-en-2f1559492bea172f81785c2cff9eb35d10e504dc948184d662e37b613384a5c4,Not Relevant,N/A</v>
      </c>
    </row>
    <row r="285" spans="1:27" x14ac:dyDescent="0.55000000000000004">
      <c r="A285" s="1" t="s">
        <v>284</v>
      </c>
      <c r="B285" t="s">
        <v>651</v>
      </c>
      <c r="C285" t="s">
        <v>663</v>
      </c>
      <c r="D285" t="s">
        <v>650</v>
      </c>
      <c r="E285">
        <f t="shared" si="18"/>
        <v>0</v>
      </c>
      <c r="F285" t="s">
        <v>669</v>
      </c>
      <c r="G285">
        <f t="shared" si="19"/>
        <v>0</v>
      </c>
      <c r="X285" s="1" t="s">
        <v>285</v>
      </c>
      <c r="Y285" t="s">
        <v>650</v>
      </c>
      <c r="Z285" t="s">
        <v>669</v>
      </c>
      <c r="AA285" t="str">
        <f t="shared" si="20"/>
        <v>coda_dataset/8289-Hacking-en-1a3639c5928efdba0c30645a29da4f55ce7f5198e36f9741b2db5c62afab528b,Not Relevant,N/A</v>
      </c>
    </row>
    <row r="286" spans="1:27" x14ac:dyDescent="0.55000000000000004">
      <c r="A286" s="1" t="s">
        <v>285</v>
      </c>
      <c r="B286" t="s">
        <v>651</v>
      </c>
      <c r="C286" t="s">
        <v>657</v>
      </c>
      <c r="D286" t="s">
        <v>650</v>
      </c>
      <c r="E286">
        <f t="shared" si="18"/>
        <v>0</v>
      </c>
      <c r="F286" t="s">
        <v>669</v>
      </c>
      <c r="G286">
        <f t="shared" si="19"/>
        <v>0</v>
      </c>
      <c r="X286" s="1" t="s">
        <v>286</v>
      </c>
      <c r="Y286" t="s">
        <v>651</v>
      </c>
      <c r="Z286" t="s">
        <v>657</v>
      </c>
      <c r="AA286" t="str">
        <f t="shared" si="20"/>
        <v>coda_dataset/8462-Hacking-en-d94527514f509504a493b84159288e0bc40507811c9f5b786627f490b5b87f74,Relevant,Hack</v>
      </c>
    </row>
    <row r="287" spans="1:27" x14ac:dyDescent="0.55000000000000004">
      <c r="A287" s="1" t="s">
        <v>286</v>
      </c>
      <c r="B287" t="s">
        <v>651</v>
      </c>
      <c r="C287" t="s">
        <v>657</v>
      </c>
      <c r="D287" t="s">
        <v>651</v>
      </c>
      <c r="E287">
        <f t="shared" si="18"/>
        <v>1</v>
      </c>
      <c r="F287" t="s">
        <v>657</v>
      </c>
      <c r="G287">
        <f t="shared" si="19"/>
        <v>1</v>
      </c>
      <c r="X287" s="1" t="s">
        <v>287</v>
      </c>
      <c r="Y287" t="s">
        <v>651</v>
      </c>
      <c r="Z287" t="s">
        <v>657</v>
      </c>
      <c r="AA287" t="str">
        <f t="shared" si="20"/>
        <v>coda_dataset/8504-Hacking-en-d1a71aa7ce453f4242c22f8d3e151b5c829e028f306d05da609bee7117793f15,Relevant,Hack</v>
      </c>
    </row>
    <row r="288" spans="1:27" x14ac:dyDescent="0.55000000000000004">
      <c r="A288" s="1" t="s">
        <v>287</v>
      </c>
      <c r="B288" t="s">
        <v>651</v>
      </c>
      <c r="C288" t="s">
        <v>663</v>
      </c>
      <c r="D288" t="s">
        <v>651</v>
      </c>
      <c r="E288">
        <f t="shared" si="18"/>
        <v>1</v>
      </c>
      <c r="F288" t="s">
        <v>657</v>
      </c>
      <c r="G288">
        <f t="shared" si="19"/>
        <v>0</v>
      </c>
      <c r="X288" s="1" t="s">
        <v>288</v>
      </c>
      <c r="Y288" t="s">
        <v>650</v>
      </c>
      <c r="Z288" t="s">
        <v>669</v>
      </c>
      <c r="AA288" t="str">
        <f t="shared" si="20"/>
        <v>coda_dataset/2753-Hacking-en-8619af36839113dbdba9dfd9f28ba2bdd996a878452f78dfe68825b74f8c04ae,Not Relevant,N/A</v>
      </c>
    </row>
    <row r="289" spans="1:27" x14ac:dyDescent="0.55000000000000004">
      <c r="A289" s="1" t="s">
        <v>288</v>
      </c>
      <c r="B289" t="s">
        <v>650</v>
      </c>
      <c r="C289" t="s">
        <v>669</v>
      </c>
      <c r="D289" t="s">
        <v>650</v>
      </c>
      <c r="E289">
        <f t="shared" si="18"/>
        <v>1</v>
      </c>
      <c r="F289" t="s">
        <v>669</v>
      </c>
      <c r="G289">
        <f t="shared" si="19"/>
        <v>1</v>
      </c>
      <c r="X289" s="1" t="s">
        <v>289</v>
      </c>
      <c r="Y289" t="s">
        <v>650</v>
      </c>
      <c r="Z289" t="s">
        <v>669</v>
      </c>
      <c r="AA289" t="str">
        <f t="shared" si="20"/>
        <v>coda_dataset/4627-Hacking-en-82c5ac38d15867b7f6af4eae999535373db0e1ee9f4409f292f104e6e519f87d,Not Relevant,N/A</v>
      </c>
    </row>
    <row r="290" spans="1:27" x14ac:dyDescent="0.55000000000000004">
      <c r="A290" s="1" t="s">
        <v>289</v>
      </c>
      <c r="B290" t="s">
        <v>650</v>
      </c>
      <c r="C290" t="s">
        <v>669</v>
      </c>
      <c r="D290" t="s">
        <v>650</v>
      </c>
      <c r="E290">
        <f t="shared" si="18"/>
        <v>1</v>
      </c>
      <c r="F290" t="s">
        <v>669</v>
      </c>
      <c r="G290">
        <f t="shared" si="19"/>
        <v>1</v>
      </c>
      <c r="X290" s="1" t="s">
        <v>290</v>
      </c>
      <c r="Y290" t="s">
        <v>651</v>
      </c>
      <c r="Z290" t="s">
        <v>663</v>
      </c>
      <c r="AA290" t="str">
        <f t="shared" si="20"/>
        <v>coda_dataset/4683-Hacking-en-22bbf227e1abd7058415f4c063d2273326a7a5d6924d8ee13dc66c814173ea69,Relevant,Malware</v>
      </c>
    </row>
    <row r="291" spans="1:27" x14ac:dyDescent="0.55000000000000004">
      <c r="A291" s="1" t="s">
        <v>290</v>
      </c>
      <c r="B291" t="s">
        <v>650</v>
      </c>
      <c r="C291" t="s">
        <v>669</v>
      </c>
      <c r="D291" t="s">
        <v>651</v>
      </c>
      <c r="E291">
        <f t="shared" si="18"/>
        <v>0</v>
      </c>
      <c r="F291" t="s">
        <v>663</v>
      </c>
      <c r="G291">
        <f t="shared" si="19"/>
        <v>0</v>
      </c>
      <c r="X291" s="1" t="s">
        <v>291</v>
      </c>
      <c r="Y291" t="s">
        <v>651</v>
      </c>
      <c r="Z291" t="s">
        <v>657</v>
      </c>
      <c r="AA291" t="str">
        <f t="shared" si="20"/>
        <v>coda_dataset/4692-Hacking-en-7baf7c88613a4d96f0ea3f8ccbfdfa1f5b842d1329890e5542a1f1d6140c5c01,Relevant,Hack</v>
      </c>
    </row>
    <row r="292" spans="1:27" x14ac:dyDescent="0.55000000000000004">
      <c r="A292" s="1" t="s">
        <v>291</v>
      </c>
      <c r="B292" t="s">
        <v>651</v>
      </c>
      <c r="C292" t="s">
        <v>657</v>
      </c>
      <c r="D292" t="s">
        <v>651</v>
      </c>
      <c r="E292">
        <f t="shared" si="18"/>
        <v>1</v>
      </c>
      <c r="F292" t="s">
        <v>657</v>
      </c>
      <c r="G292">
        <f t="shared" si="19"/>
        <v>1</v>
      </c>
      <c r="X292" s="1" t="s">
        <v>292</v>
      </c>
      <c r="Y292" t="s">
        <v>651</v>
      </c>
      <c r="Z292" t="s">
        <v>676</v>
      </c>
      <c r="AA292" t="str">
        <f t="shared" si="20"/>
        <v>coda_dataset/8390-Hacking-en-8f48adab4cd8bd585dfadf88200455dea7df922a61150f7a9f283d586c031e10,Relevant,Vulnerability</v>
      </c>
    </row>
    <row r="293" spans="1:27" x14ac:dyDescent="0.55000000000000004">
      <c r="A293" s="1" t="s">
        <v>292</v>
      </c>
      <c r="B293" t="s">
        <v>650</v>
      </c>
      <c r="C293" t="s">
        <v>669</v>
      </c>
      <c r="D293" t="s">
        <v>651</v>
      </c>
      <c r="E293">
        <f t="shared" si="18"/>
        <v>0</v>
      </c>
      <c r="F293" t="s">
        <v>676</v>
      </c>
      <c r="G293">
        <f t="shared" si="19"/>
        <v>0</v>
      </c>
      <c r="X293" s="1" t="s">
        <v>293</v>
      </c>
      <c r="Y293" t="s">
        <v>650</v>
      </c>
      <c r="Z293" t="s">
        <v>669</v>
      </c>
      <c r="AA293" t="str">
        <f t="shared" si="20"/>
        <v>coda_dataset/8464-Hacking-en-cca7b3106c408124a14222000dcd0298cf01850110e7a671a0a2546dcea7779d,Not Relevant,N/A</v>
      </c>
    </row>
    <row r="294" spans="1:27" x14ac:dyDescent="0.55000000000000004">
      <c r="A294" s="1" t="s">
        <v>293</v>
      </c>
      <c r="B294" t="s">
        <v>650</v>
      </c>
      <c r="C294" t="s">
        <v>669</v>
      </c>
      <c r="D294" t="s">
        <v>650</v>
      </c>
      <c r="E294">
        <f t="shared" si="18"/>
        <v>1</v>
      </c>
      <c r="F294" t="s">
        <v>669</v>
      </c>
      <c r="G294">
        <f t="shared" si="19"/>
        <v>1</v>
      </c>
      <c r="X294" s="1" t="s">
        <v>294</v>
      </c>
      <c r="Y294" t="s">
        <v>651</v>
      </c>
      <c r="Z294" t="s">
        <v>657</v>
      </c>
      <c r="AA294" t="str">
        <f t="shared" si="20"/>
        <v>coda_dataset/8351-Hacking-en-c9112e45ae0bccab058a01c03c83a0ecb2f5e80d7a0300b1270db880ba0b5e03,Relevant,Hack</v>
      </c>
    </row>
    <row r="295" spans="1:27" x14ac:dyDescent="0.55000000000000004">
      <c r="A295" s="1" t="s">
        <v>294</v>
      </c>
      <c r="B295" t="s">
        <v>651</v>
      </c>
      <c r="C295" t="s">
        <v>657</v>
      </c>
      <c r="D295" t="s">
        <v>651</v>
      </c>
      <c r="E295">
        <f t="shared" si="18"/>
        <v>1</v>
      </c>
      <c r="F295" t="s">
        <v>657</v>
      </c>
      <c r="G295">
        <f t="shared" si="19"/>
        <v>1</v>
      </c>
      <c r="X295" s="1" t="s">
        <v>295</v>
      </c>
      <c r="Y295" t="s">
        <v>650</v>
      </c>
      <c r="Z295" t="s">
        <v>669</v>
      </c>
      <c r="AA295" t="str">
        <f t="shared" si="20"/>
        <v>coda_dataset/4548-Hacking-en-c8d877eb8e41a490b9dcb65c75f1c6eb12b3200518d40367604e2b223afc4821,Not Relevant,N/A</v>
      </c>
    </row>
    <row r="296" spans="1:27" x14ac:dyDescent="0.55000000000000004">
      <c r="A296" s="1" t="s">
        <v>295</v>
      </c>
      <c r="B296" t="s">
        <v>650</v>
      </c>
      <c r="C296" t="s">
        <v>669</v>
      </c>
      <c r="D296" t="s">
        <v>650</v>
      </c>
      <c r="E296">
        <f t="shared" si="18"/>
        <v>1</v>
      </c>
      <c r="F296" t="s">
        <v>669</v>
      </c>
      <c r="G296">
        <f t="shared" si="19"/>
        <v>1</v>
      </c>
      <c r="X296" s="1" t="s">
        <v>296</v>
      </c>
      <c r="Y296" t="s">
        <v>651</v>
      </c>
      <c r="Z296" t="s">
        <v>657</v>
      </c>
      <c r="AA296" t="str">
        <f t="shared" si="20"/>
        <v>coda_dataset/8355-Hacking-en-debf94dcf0d97d8f792f09549822162db7170451d1f35d3314973ba02bd49d81,Relevant,Hack</v>
      </c>
    </row>
    <row r="297" spans="1:27" x14ac:dyDescent="0.55000000000000004">
      <c r="A297" s="1" t="s">
        <v>296</v>
      </c>
      <c r="B297" t="s">
        <v>650</v>
      </c>
      <c r="C297" t="s">
        <v>669</v>
      </c>
      <c r="D297" t="s">
        <v>651</v>
      </c>
      <c r="E297">
        <f t="shared" si="18"/>
        <v>0</v>
      </c>
      <c r="F297" t="s">
        <v>657</v>
      </c>
      <c r="G297">
        <f t="shared" si="19"/>
        <v>0</v>
      </c>
      <c r="X297" s="1" t="s">
        <v>297</v>
      </c>
      <c r="Y297" t="s">
        <v>650</v>
      </c>
      <c r="Z297" t="s">
        <v>669</v>
      </c>
      <c r="AA297" t="str">
        <f t="shared" si="20"/>
        <v>coda_dataset/532-Hacking-en-7533f91da92a284a4485f7f72de387edc4500c8e9e7cd9cea82fe62ad4b69bd3,Not Relevant,N/A</v>
      </c>
    </row>
    <row r="298" spans="1:27" x14ac:dyDescent="0.55000000000000004">
      <c r="A298" s="1" t="s">
        <v>297</v>
      </c>
      <c r="B298" t="s">
        <v>650</v>
      </c>
      <c r="C298" t="s">
        <v>669</v>
      </c>
      <c r="D298" t="s">
        <v>650</v>
      </c>
      <c r="E298">
        <f t="shared" si="18"/>
        <v>1</v>
      </c>
      <c r="F298" t="s">
        <v>669</v>
      </c>
      <c r="G298">
        <f t="shared" si="19"/>
        <v>1</v>
      </c>
      <c r="X298" s="1" t="s">
        <v>298</v>
      </c>
      <c r="Y298" t="s">
        <v>650</v>
      </c>
      <c r="Z298" t="s">
        <v>669</v>
      </c>
      <c r="AA298" t="str">
        <f t="shared" si="20"/>
        <v>coda_dataset/4704-Hacking-en-2b139f5a7e1f1b61e277cff44cec7f441e4e01a0c4570a31ef83833419b5ab64,Not Relevant,N/A</v>
      </c>
    </row>
    <row r="299" spans="1:27" x14ac:dyDescent="0.55000000000000004">
      <c r="A299" s="1" t="s">
        <v>298</v>
      </c>
      <c r="B299" t="s">
        <v>651</v>
      </c>
      <c r="C299" t="s">
        <v>663</v>
      </c>
      <c r="D299" t="s">
        <v>650</v>
      </c>
      <c r="E299">
        <f t="shared" si="18"/>
        <v>0</v>
      </c>
      <c r="F299" t="s">
        <v>669</v>
      </c>
      <c r="G299">
        <f t="shared" si="19"/>
        <v>0</v>
      </c>
      <c r="X299" s="1" t="s">
        <v>299</v>
      </c>
      <c r="Y299" t="s">
        <v>650</v>
      </c>
      <c r="Z299" t="s">
        <v>669</v>
      </c>
      <c r="AA299" t="str">
        <f t="shared" si="20"/>
        <v>coda_dataset/4645-Hacking-en-afdd7fd1dfc006bf5286710f60c202eb39645a47ab9af11620b9b0cb8234fbd0,Not Relevant,N/A</v>
      </c>
    </row>
    <row r="300" spans="1:27" x14ac:dyDescent="0.55000000000000004">
      <c r="A300" s="1" t="s">
        <v>299</v>
      </c>
      <c r="B300" t="s">
        <v>650</v>
      </c>
      <c r="C300" t="s">
        <v>669</v>
      </c>
      <c r="D300" t="s">
        <v>650</v>
      </c>
      <c r="E300">
        <f t="shared" si="18"/>
        <v>1</v>
      </c>
      <c r="F300" t="s">
        <v>669</v>
      </c>
      <c r="G300">
        <f t="shared" si="19"/>
        <v>1</v>
      </c>
      <c r="X300" s="1" t="s">
        <v>300</v>
      </c>
      <c r="Y300" t="s">
        <v>651</v>
      </c>
      <c r="Z300" t="s">
        <v>657</v>
      </c>
      <c r="AA300" t="str">
        <f t="shared" si="20"/>
        <v>coda_dataset/8296-Hacking-en-54217491bd1416915eaa62b57d866b1c761094aedfbc990ab667d73190cdfd4f,Relevant,Hack</v>
      </c>
    </row>
    <row r="301" spans="1:27" x14ac:dyDescent="0.55000000000000004">
      <c r="A301" s="1" t="s">
        <v>300</v>
      </c>
      <c r="B301" t="s">
        <v>651</v>
      </c>
      <c r="C301" t="s">
        <v>657</v>
      </c>
      <c r="D301" t="s">
        <v>651</v>
      </c>
      <c r="E301">
        <f t="shared" si="18"/>
        <v>1</v>
      </c>
      <c r="F301" t="s">
        <v>657</v>
      </c>
      <c r="G301">
        <f t="shared" si="19"/>
        <v>1</v>
      </c>
      <c r="X301" s="1" t="s">
        <v>301</v>
      </c>
      <c r="Y301" t="s">
        <v>650</v>
      </c>
      <c r="Z301" t="s">
        <v>669</v>
      </c>
      <c r="AA301" t="str">
        <f t="shared" si="20"/>
        <v>coda_dataset/8442-Hacking-en-76248d964908e838b3733aad944b6ce4a6677dc8d7c58caefc2d49ec777ece44,Not Relevant,N/A</v>
      </c>
    </row>
    <row r="302" spans="1:27" x14ac:dyDescent="0.55000000000000004">
      <c r="A302" s="1" t="s">
        <v>301</v>
      </c>
      <c r="B302" t="s">
        <v>651</v>
      </c>
      <c r="C302" t="s">
        <v>663</v>
      </c>
      <c r="D302" t="s">
        <v>650</v>
      </c>
      <c r="E302">
        <f t="shared" si="18"/>
        <v>0</v>
      </c>
      <c r="F302" t="s">
        <v>669</v>
      </c>
      <c r="G302">
        <f t="shared" si="19"/>
        <v>0</v>
      </c>
      <c r="X302" s="1" t="s">
        <v>302</v>
      </c>
      <c r="Y302" t="s">
        <v>650</v>
      </c>
      <c r="Z302" t="s">
        <v>669</v>
      </c>
      <c r="AA302" t="str">
        <f t="shared" si="20"/>
        <v>coda_dataset/8463-Hacking-en-9f0a3059e474ff5d951f335a6b1b96e2ef1dc600eeca09f7067c8d9c0388a90e,Not Relevant,N/A</v>
      </c>
    </row>
    <row r="303" spans="1:27" x14ac:dyDescent="0.55000000000000004">
      <c r="A303" s="1" t="s">
        <v>302</v>
      </c>
      <c r="B303" t="s">
        <v>651</v>
      </c>
      <c r="C303" t="s">
        <v>657</v>
      </c>
      <c r="D303" t="s">
        <v>650</v>
      </c>
      <c r="E303">
        <f t="shared" si="18"/>
        <v>0</v>
      </c>
      <c r="F303" t="s">
        <v>669</v>
      </c>
      <c r="G303">
        <f t="shared" si="19"/>
        <v>0</v>
      </c>
      <c r="X303" s="1" t="s">
        <v>303</v>
      </c>
      <c r="Y303" t="s">
        <v>651</v>
      </c>
      <c r="Z303" t="s">
        <v>657</v>
      </c>
      <c r="AA303" t="str">
        <f t="shared" si="20"/>
        <v>coda_dataset/5629-Hacking-en-84e4867cfe093a18e53cf4789a769f34a2437486fc88f9533dea8d7848f25422,Relevant,Hack</v>
      </c>
    </row>
    <row r="304" spans="1:27" x14ac:dyDescent="0.55000000000000004">
      <c r="A304" s="1" t="s">
        <v>303</v>
      </c>
      <c r="B304" t="s">
        <v>650</v>
      </c>
      <c r="C304" t="s">
        <v>669</v>
      </c>
      <c r="D304" t="s">
        <v>651</v>
      </c>
      <c r="E304">
        <f t="shared" si="18"/>
        <v>0</v>
      </c>
      <c r="F304" t="s">
        <v>657</v>
      </c>
      <c r="G304">
        <f t="shared" si="19"/>
        <v>0</v>
      </c>
      <c r="X304" s="1" t="s">
        <v>304</v>
      </c>
      <c r="Y304" t="s">
        <v>651</v>
      </c>
      <c r="Z304" t="s">
        <v>657</v>
      </c>
      <c r="AA304" t="str">
        <f t="shared" si="20"/>
        <v>coda_dataset/4690-Hacking-en-b8a93277334ca38f0c762753aaa44b7e2d80c3c9b787d80fec2f32767dfcda05,Relevant,Hack</v>
      </c>
    </row>
    <row r="305" spans="1:27" x14ac:dyDescent="0.55000000000000004">
      <c r="A305" s="1" t="s">
        <v>304</v>
      </c>
      <c r="B305" t="s">
        <v>650</v>
      </c>
      <c r="C305" t="s">
        <v>669</v>
      </c>
      <c r="D305" t="s">
        <v>651</v>
      </c>
      <c r="E305">
        <f t="shared" si="18"/>
        <v>0</v>
      </c>
      <c r="F305" t="s">
        <v>657</v>
      </c>
      <c r="G305">
        <f t="shared" si="19"/>
        <v>0</v>
      </c>
      <c r="X305" s="1" t="s">
        <v>305</v>
      </c>
      <c r="Y305" t="s">
        <v>650</v>
      </c>
      <c r="Z305" t="s">
        <v>669</v>
      </c>
      <c r="AA305" t="str">
        <f t="shared" si="20"/>
        <v>coda_dataset/2374-Hacking-en-be588e1762e4855f726658791dfff810ac443fc75de8f0861c3fbdd037237c2c,Not Relevant,N/A</v>
      </c>
    </row>
    <row r="306" spans="1:27" x14ac:dyDescent="0.55000000000000004">
      <c r="A306" s="1" t="s">
        <v>305</v>
      </c>
      <c r="B306" t="s">
        <v>651</v>
      </c>
      <c r="C306" t="s">
        <v>657</v>
      </c>
      <c r="D306" t="s">
        <v>650</v>
      </c>
      <c r="E306">
        <f t="shared" si="18"/>
        <v>0</v>
      </c>
      <c r="F306" t="s">
        <v>669</v>
      </c>
      <c r="G306">
        <f t="shared" si="19"/>
        <v>0</v>
      </c>
      <c r="X306" s="1" t="s">
        <v>306</v>
      </c>
      <c r="Y306" t="s">
        <v>650</v>
      </c>
      <c r="Z306" t="s">
        <v>669</v>
      </c>
      <c r="AA306" t="str">
        <f t="shared" si="20"/>
        <v>coda_dataset/8468-Hacking-en-77e9fd67dec4409fd0cae1839f150201747f767cad2eded913c47ebc0746d794,Not Relevant,N/A</v>
      </c>
    </row>
    <row r="307" spans="1:27" x14ac:dyDescent="0.55000000000000004">
      <c r="A307" s="1" t="s">
        <v>306</v>
      </c>
      <c r="B307" t="s">
        <v>650</v>
      </c>
      <c r="C307" t="s">
        <v>669</v>
      </c>
      <c r="D307" t="s">
        <v>650</v>
      </c>
      <c r="E307">
        <f t="shared" si="18"/>
        <v>1</v>
      </c>
      <c r="F307" t="s">
        <v>669</v>
      </c>
      <c r="G307">
        <f t="shared" si="19"/>
        <v>1</v>
      </c>
      <c r="X307" s="1" t="s">
        <v>307</v>
      </c>
      <c r="Y307" t="s">
        <v>651</v>
      </c>
      <c r="Z307" t="s">
        <v>657</v>
      </c>
      <c r="AA307" t="str">
        <f t="shared" si="20"/>
        <v>coda_dataset/8478-Hacking-en-b5066eec855c7dcd38a6c3e6af30377ae0c0c01b6101f19ff0159d8b713a7879,Relevant,Hack</v>
      </c>
    </row>
    <row r="308" spans="1:27" x14ac:dyDescent="0.55000000000000004">
      <c r="A308" s="1" t="s">
        <v>307</v>
      </c>
      <c r="B308" t="s">
        <v>651</v>
      </c>
      <c r="C308" t="s">
        <v>657</v>
      </c>
      <c r="D308" t="s">
        <v>651</v>
      </c>
      <c r="E308">
        <f t="shared" si="18"/>
        <v>1</v>
      </c>
      <c r="F308" t="s">
        <v>657</v>
      </c>
      <c r="G308">
        <f t="shared" si="19"/>
        <v>1</v>
      </c>
      <c r="X308" s="1" t="s">
        <v>308</v>
      </c>
      <c r="Y308" t="s">
        <v>650</v>
      </c>
      <c r="Z308" t="s">
        <v>669</v>
      </c>
      <c r="AA308" t="str">
        <f t="shared" si="20"/>
        <v>coda_dataset/4662-Hacking-en-7a02ba0fb524fb97c0967f5797d0f5b9757017391d47e2ab928105388bdad2fc,Not Relevant,N/A</v>
      </c>
    </row>
    <row r="309" spans="1:27" x14ac:dyDescent="0.55000000000000004">
      <c r="A309" s="1" t="s">
        <v>308</v>
      </c>
      <c r="B309" t="s">
        <v>650</v>
      </c>
      <c r="C309" t="s">
        <v>669</v>
      </c>
      <c r="D309" t="s">
        <v>650</v>
      </c>
      <c r="E309">
        <f t="shared" si="18"/>
        <v>1</v>
      </c>
      <c r="F309" t="s">
        <v>669</v>
      </c>
      <c r="G309">
        <f t="shared" si="19"/>
        <v>1</v>
      </c>
      <c r="X309" s="1" t="s">
        <v>309</v>
      </c>
      <c r="Y309" t="s">
        <v>651</v>
      </c>
      <c r="Z309" t="s">
        <v>657</v>
      </c>
      <c r="AA309" t="str">
        <f t="shared" si="20"/>
        <v>coda_dataset/8461-Hacking-en-ed314979734bf368dcca47f4cc91571497d5f277a8e8b9506798a5f8093ff8dc,Relevant,Hack</v>
      </c>
    </row>
    <row r="310" spans="1:27" x14ac:dyDescent="0.55000000000000004">
      <c r="A310" s="1" t="s">
        <v>309</v>
      </c>
      <c r="B310" t="s">
        <v>651</v>
      </c>
      <c r="C310" t="s">
        <v>657</v>
      </c>
      <c r="D310" t="s">
        <v>651</v>
      </c>
      <c r="E310">
        <f t="shared" si="18"/>
        <v>1</v>
      </c>
      <c r="F310" t="s">
        <v>657</v>
      </c>
      <c r="G310">
        <f t="shared" si="19"/>
        <v>1</v>
      </c>
      <c r="X310" s="1" t="s">
        <v>310</v>
      </c>
      <c r="Y310" t="s">
        <v>651</v>
      </c>
      <c r="Z310" t="s">
        <v>657</v>
      </c>
      <c r="AA310" t="str">
        <f t="shared" si="20"/>
        <v>coda_dataset/4603-Hacking-en-215ff754f48e4a2efcea5ec59c8eb581aa8f6f8bfd6b125c9790b3fe293d740c,Relevant,Hack</v>
      </c>
    </row>
    <row r="311" spans="1:27" x14ac:dyDescent="0.55000000000000004">
      <c r="A311" s="1" t="s">
        <v>310</v>
      </c>
      <c r="B311" t="s">
        <v>650</v>
      </c>
      <c r="C311" t="s">
        <v>669</v>
      </c>
      <c r="D311" t="s">
        <v>651</v>
      </c>
      <c r="E311">
        <f t="shared" si="18"/>
        <v>0</v>
      </c>
      <c r="F311" t="s">
        <v>657</v>
      </c>
      <c r="G311">
        <f t="shared" si="19"/>
        <v>0</v>
      </c>
      <c r="X311" s="1" t="s">
        <v>311</v>
      </c>
      <c r="Y311" t="s">
        <v>650</v>
      </c>
      <c r="Z311" t="s">
        <v>669</v>
      </c>
      <c r="AA311" t="str">
        <f t="shared" si="20"/>
        <v>coda_dataset/1131-Hacking-en-878cb5f3ddb664ba458fe9f583b3b17c93e34cfba0bbeb8048d35d29b9f9d903,Not Relevant,N/A</v>
      </c>
    </row>
    <row r="312" spans="1:27" x14ac:dyDescent="0.55000000000000004">
      <c r="A312" s="1" t="s">
        <v>311</v>
      </c>
      <c r="B312" t="s">
        <v>650</v>
      </c>
      <c r="C312" t="s">
        <v>669</v>
      </c>
      <c r="D312" t="s">
        <v>650</v>
      </c>
      <c r="E312">
        <f t="shared" si="18"/>
        <v>1</v>
      </c>
      <c r="F312" t="s">
        <v>669</v>
      </c>
      <c r="G312">
        <f t="shared" si="19"/>
        <v>1</v>
      </c>
      <c r="X312" s="1" t="s">
        <v>312</v>
      </c>
      <c r="Y312" t="s">
        <v>651</v>
      </c>
      <c r="Z312" t="s">
        <v>657</v>
      </c>
      <c r="AA312" t="str">
        <f t="shared" si="20"/>
        <v>coda_dataset/8245-Hacking-en-b57e9f6d27ab2b4740a2b9d135c3e182a9e71343474d194497cbb267cd027f4b,Relevant,Hack</v>
      </c>
    </row>
    <row r="313" spans="1:27" x14ac:dyDescent="0.55000000000000004">
      <c r="A313" s="1" t="s">
        <v>312</v>
      </c>
      <c r="B313" t="s">
        <v>650</v>
      </c>
      <c r="C313" t="s">
        <v>669</v>
      </c>
      <c r="D313" t="s">
        <v>651</v>
      </c>
      <c r="E313">
        <f t="shared" si="18"/>
        <v>0</v>
      </c>
      <c r="F313" t="s">
        <v>657</v>
      </c>
      <c r="G313">
        <f t="shared" si="19"/>
        <v>0</v>
      </c>
      <c r="X313" s="1" t="s">
        <v>313</v>
      </c>
      <c r="Y313" t="s">
        <v>650</v>
      </c>
      <c r="Z313" t="s">
        <v>669</v>
      </c>
      <c r="AA313" t="str">
        <f t="shared" si="20"/>
        <v>coda_dataset/8389-Hacking-en-010d3a4309bd81578e81d4d9ec913cfc1ac77ad165f551cb1f9f88886f5295c3,Not Relevant,N/A</v>
      </c>
    </row>
    <row r="314" spans="1:27" x14ac:dyDescent="0.55000000000000004">
      <c r="A314" s="1" t="s">
        <v>313</v>
      </c>
      <c r="B314" t="s">
        <v>650</v>
      </c>
      <c r="C314" t="s">
        <v>669</v>
      </c>
      <c r="D314" t="s">
        <v>650</v>
      </c>
      <c r="E314">
        <f t="shared" si="18"/>
        <v>1</v>
      </c>
      <c r="F314" t="s">
        <v>669</v>
      </c>
      <c r="G314">
        <f t="shared" si="19"/>
        <v>1</v>
      </c>
      <c r="X314" s="1" t="s">
        <v>314</v>
      </c>
      <c r="Y314" t="s">
        <v>651</v>
      </c>
      <c r="Z314" t="s">
        <v>657</v>
      </c>
      <c r="AA314" t="str">
        <f t="shared" si="20"/>
        <v>coda_dataset/767-Hacking-en-3c09422c078c44bea9d51e1d673ff3ce5067c7e9ca8f5e00f238ebc51df5146c,Relevant,Hack</v>
      </c>
    </row>
    <row r="315" spans="1:27" x14ac:dyDescent="0.55000000000000004">
      <c r="A315" s="1" t="s">
        <v>314</v>
      </c>
      <c r="B315" t="s">
        <v>651</v>
      </c>
      <c r="C315" t="s">
        <v>657</v>
      </c>
      <c r="D315" t="s">
        <v>651</v>
      </c>
      <c r="E315">
        <f t="shared" si="18"/>
        <v>1</v>
      </c>
      <c r="F315" t="s">
        <v>657</v>
      </c>
      <c r="G315">
        <f t="shared" si="19"/>
        <v>1</v>
      </c>
      <c r="X315" s="1" t="s">
        <v>315</v>
      </c>
      <c r="Y315" t="s">
        <v>650</v>
      </c>
      <c r="Z315" t="s">
        <v>669</v>
      </c>
      <c r="AA315" t="str">
        <f t="shared" si="20"/>
        <v>coda_dataset/8419-Hacking-en-ae6939a58047773c16b152d7ef41f966055cdf03bc9b010b3e388606a3650d33,Not Relevant,N/A</v>
      </c>
    </row>
    <row r="316" spans="1:27" x14ac:dyDescent="0.55000000000000004">
      <c r="A316" s="1" t="s">
        <v>315</v>
      </c>
      <c r="B316" t="s">
        <v>650</v>
      </c>
      <c r="C316" t="s">
        <v>669</v>
      </c>
      <c r="D316" t="s">
        <v>650</v>
      </c>
      <c r="E316">
        <f t="shared" si="18"/>
        <v>1</v>
      </c>
      <c r="F316" t="s">
        <v>669</v>
      </c>
      <c r="G316">
        <f t="shared" si="19"/>
        <v>1</v>
      </c>
      <c r="X316" s="1" t="s">
        <v>316</v>
      </c>
      <c r="Y316" t="s">
        <v>651</v>
      </c>
      <c r="Z316" t="s">
        <v>657</v>
      </c>
      <c r="AA316" t="str">
        <f t="shared" si="20"/>
        <v>coda_dataset/8292-Hacking-en-d0665da1889270388e3380a1f6b24d027e7b8aa40e33375add59fb9ded7523e5,Relevant,Hack</v>
      </c>
    </row>
    <row r="317" spans="1:27" x14ac:dyDescent="0.55000000000000004">
      <c r="A317" s="1" t="s">
        <v>316</v>
      </c>
      <c r="B317" t="s">
        <v>651</v>
      </c>
      <c r="C317" t="s">
        <v>663</v>
      </c>
      <c r="D317" t="s">
        <v>651</v>
      </c>
      <c r="E317">
        <f t="shared" si="18"/>
        <v>1</v>
      </c>
      <c r="F317" t="s">
        <v>657</v>
      </c>
      <c r="G317">
        <f t="shared" si="19"/>
        <v>0</v>
      </c>
      <c r="X317" s="1" t="s">
        <v>317</v>
      </c>
      <c r="Y317" t="s">
        <v>650</v>
      </c>
      <c r="Z317" t="s">
        <v>669</v>
      </c>
      <c r="AA317" t="str">
        <f t="shared" si="20"/>
        <v>coda_dataset/4608-Hacking-en-3bc6d72aedd2906c8b3f8407a469f022cef5ecd3c7c51b32d66c7e1134a971b4,Not Relevant,N/A</v>
      </c>
    </row>
    <row r="318" spans="1:27" x14ac:dyDescent="0.55000000000000004">
      <c r="A318" s="1" t="s">
        <v>317</v>
      </c>
      <c r="B318" t="s">
        <v>650</v>
      </c>
      <c r="C318" t="s">
        <v>669</v>
      </c>
      <c r="D318" t="s">
        <v>650</v>
      </c>
      <c r="E318">
        <f t="shared" si="18"/>
        <v>1</v>
      </c>
      <c r="F318" t="s">
        <v>669</v>
      </c>
      <c r="G318">
        <f t="shared" si="19"/>
        <v>1</v>
      </c>
      <c r="X318" s="1" t="s">
        <v>318</v>
      </c>
      <c r="Y318" t="s">
        <v>650</v>
      </c>
      <c r="Z318" t="s">
        <v>669</v>
      </c>
      <c r="AA318" t="str">
        <f t="shared" si="20"/>
        <v>coda_dataset/8430-Hacking-en-e4705dbc1d3c239bd2389aa344b5e75416eae3cb99a4a5b96bbfc689077b0e5d,Not Relevant,N/A</v>
      </c>
    </row>
    <row r="319" spans="1:27" x14ac:dyDescent="0.55000000000000004">
      <c r="A319" s="1" t="s">
        <v>318</v>
      </c>
      <c r="B319" t="s">
        <v>650</v>
      </c>
      <c r="C319" t="s">
        <v>669</v>
      </c>
      <c r="D319" t="s">
        <v>650</v>
      </c>
      <c r="E319">
        <f t="shared" si="18"/>
        <v>1</v>
      </c>
      <c r="F319" t="s">
        <v>669</v>
      </c>
      <c r="G319">
        <f t="shared" si="19"/>
        <v>1</v>
      </c>
      <c r="X319" s="1" t="s">
        <v>319</v>
      </c>
      <c r="Y319" t="s">
        <v>650</v>
      </c>
      <c r="Z319" t="s">
        <v>669</v>
      </c>
      <c r="AA319" t="str">
        <f t="shared" si="20"/>
        <v>coda_dataset/4590-Hacking-fr-5117db39bdc2d6706adb70ffc498c815f173c9eeb47b243602351683dece4bcf,Not Relevant,N/A</v>
      </c>
    </row>
    <row r="320" spans="1:27" x14ac:dyDescent="0.55000000000000004">
      <c r="A320" s="1" t="s">
        <v>319</v>
      </c>
      <c r="B320" t="s">
        <v>651</v>
      </c>
      <c r="C320" t="s">
        <v>657</v>
      </c>
      <c r="D320" t="s">
        <v>650</v>
      </c>
      <c r="E320">
        <f t="shared" si="18"/>
        <v>0</v>
      </c>
      <c r="F320" t="s">
        <v>669</v>
      </c>
      <c r="G320">
        <f t="shared" si="19"/>
        <v>0</v>
      </c>
      <c r="X320" s="1" t="s">
        <v>320</v>
      </c>
      <c r="Y320" t="s">
        <v>651</v>
      </c>
      <c r="Z320" t="s">
        <v>657</v>
      </c>
      <c r="AA320" t="str">
        <f t="shared" si="20"/>
        <v>coda_dataset/4635-Hacking-en-129178d47cd7d9fd57948badd77dbb41c506396149ede690910917ce631282e0,Relevant,Hack</v>
      </c>
    </row>
    <row r="321" spans="1:27" x14ac:dyDescent="0.55000000000000004">
      <c r="A321" s="1" t="s">
        <v>320</v>
      </c>
      <c r="B321" t="s">
        <v>651</v>
      </c>
      <c r="C321" t="s">
        <v>657</v>
      </c>
      <c r="D321" t="s">
        <v>651</v>
      </c>
      <c r="E321">
        <f t="shared" si="18"/>
        <v>1</v>
      </c>
      <c r="F321" t="s">
        <v>657</v>
      </c>
      <c r="G321">
        <f t="shared" si="19"/>
        <v>1</v>
      </c>
      <c r="X321" s="1" t="s">
        <v>321</v>
      </c>
      <c r="Y321" t="s">
        <v>650</v>
      </c>
      <c r="Z321" t="s">
        <v>669</v>
      </c>
      <c r="AA321" t="str">
        <f t="shared" si="20"/>
        <v>coda_dataset/8511-Hacking-en-8eebaaef5f1a17919095d24d36943fdbd00bd16d6e79ecc520d5bd944b7766b0,Not Relevant,N/A</v>
      </c>
    </row>
    <row r="322" spans="1:27" x14ac:dyDescent="0.55000000000000004">
      <c r="A322" s="1" t="s">
        <v>321</v>
      </c>
      <c r="B322" t="s">
        <v>650</v>
      </c>
      <c r="C322" t="s">
        <v>669</v>
      </c>
      <c r="D322" t="s">
        <v>650</v>
      </c>
      <c r="E322">
        <f t="shared" ref="E322:E385" si="21">IF(B322=D322,1,0)</f>
        <v>1</v>
      </c>
      <c r="F322" t="s">
        <v>669</v>
      </c>
      <c r="G322">
        <f t="shared" ref="G322:G385" si="22">IF(C322=F322,1,0)</f>
        <v>1</v>
      </c>
      <c r="X322" s="1" t="s">
        <v>322</v>
      </c>
      <c r="Y322" t="s">
        <v>650</v>
      </c>
      <c r="Z322" t="s">
        <v>669</v>
      </c>
      <c r="AA322" t="str">
        <f t="shared" ref="AA322:AA385" si="23">_xlfn.CONCAT(X322,",",Y322,",",Z322)</f>
        <v>coda_dataset/2782-Hacking-fr-0fb6569ee90869351ac8223dceb5c28ad64e560aea5e76564a7bbd73be21ed9b,Not Relevant,N/A</v>
      </c>
    </row>
    <row r="323" spans="1:27" x14ac:dyDescent="0.55000000000000004">
      <c r="A323" s="1" t="s">
        <v>322</v>
      </c>
      <c r="B323" t="s">
        <v>650</v>
      </c>
      <c r="C323" t="s">
        <v>669</v>
      </c>
      <c r="D323" t="s">
        <v>650</v>
      </c>
      <c r="E323">
        <f t="shared" si="21"/>
        <v>1</v>
      </c>
      <c r="F323" t="s">
        <v>669</v>
      </c>
      <c r="G323">
        <f t="shared" si="22"/>
        <v>1</v>
      </c>
      <c r="X323" s="1" t="s">
        <v>323</v>
      </c>
      <c r="Y323" t="s">
        <v>651</v>
      </c>
      <c r="Z323" t="s">
        <v>657</v>
      </c>
      <c r="AA323" t="str">
        <f t="shared" si="23"/>
        <v>coda_dataset/8352-Hacking-en-9df3ba94d3ef2f420c1396cad59392a790ee7703f30f2686cca36e21e97a5c5c,Relevant,Hack</v>
      </c>
    </row>
    <row r="324" spans="1:27" x14ac:dyDescent="0.55000000000000004">
      <c r="A324" s="1" t="s">
        <v>323</v>
      </c>
      <c r="B324" t="s">
        <v>651</v>
      </c>
      <c r="C324" t="s">
        <v>676</v>
      </c>
      <c r="D324" t="s">
        <v>651</v>
      </c>
      <c r="E324">
        <f t="shared" si="21"/>
        <v>1</v>
      </c>
      <c r="F324" t="s">
        <v>657</v>
      </c>
      <c r="G324">
        <f t="shared" si="22"/>
        <v>0</v>
      </c>
      <c r="X324" s="1" t="s">
        <v>324</v>
      </c>
      <c r="Y324" t="s">
        <v>651</v>
      </c>
      <c r="Z324" t="s">
        <v>657</v>
      </c>
      <c r="AA324" t="str">
        <f t="shared" si="23"/>
        <v>coda_dataset/8257-Hacking-en-660261f16fb711c493cafd316a3e326d4346f0fd8fc4f5c5d9144aa78c5aa166,Relevant,Hack</v>
      </c>
    </row>
    <row r="325" spans="1:27" x14ac:dyDescent="0.55000000000000004">
      <c r="A325" s="1" t="s">
        <v>324</v>
      </c>
      <c r="B325" t="s">
        <v>650</v>
      </c>
      <c r="C325" t="s">
        <v>669</v>
      </c>
      <c r="D325" t="s">
        <v>651</v>
      </c>
      <c r="E325">
        <f t="shared" si="21"/>
        <v>0</v>
      </c>
      <c r="F325" t="s">
        <v>657</v>
      </c>
      <c r="G325">
        <f t="shared" si="22"/>
        <v>0</v>
      </c>
      <c r="X325" s="1" t="s">
        <v>325</v>
      </c>
      <c r="Y325" t="s">
        <v>651</v>
      </c>
      <c r="Z325" t="s">
        <v>657</v>
      </c>
      <c r="AA325" t="str">
        <f t="shared" si="23"/>
        <v>coda_dataset/9979-Hacking-en-cec212497a9d09fab992e546d3c2ee5578083c3fb4d3c026f9610238bd18b1ed,Relevant,Hack</v>
      </c>
    </row>
    <row r="326" spans="1:27" x14ac:dyDescent="0.55000000000000004">
      <c r="A326" s="1" t="s">
        <v>325</v>
      </c>
      <c r="B326" t="s">
        <v>651</v>
      </c>
      <c r="C326" t="s">
        <v>663</v>
      </c>
      <c r="D326" t="s">
        <v>651</v>
      </c>
      <c r="E326">
        <f t="shared" si="21"/>
        <v>1</v>
      </c>
      <c r="F326" t="s">
        <v>657</v>
      </c>
      <c r="G326">
        <f t="shared" si="22"/>
        <v>0</v>
      </c>
      <c r="X326" s="1" t="s">
        <v>326</v>
      </c>
      <c r="Y326" t="s">
        <v>651</v>
      </c>
      <c r="Z326" t="s">
        <v>657</v>
      </c>
      <c r="AA326" t="str">
        <f t="shared" si="23"/>
        <v>coda_dataset/8299-Hacking-en-97339d4e2dfcb4f7d7a35595d2212d5658e7dd7f46b23fa2ef389f7a4297ce40,Relevant,Hack</v>
      </c>
    </row>
    <row r="327" spans="1:27" x14ac:dyDescent="0.55000000000000004">
      <c r="A327" s="1" t="s">
        <v>326</v>
      </c>
      <c r="B327" t="s">
        <v>651</v>
      </c>
      <c r="C327" t="s">
        <v>657</v>
      </c>
      <c r="D327" t="s">
        <v>651</v>
      </c>
      <c r="E327">
        <f t="shared" si="21"/>
        <v>1</v>
      </c>
      <c r="F327" t="s">
        <v>657</v>
      </c>
      <c r="G327">
        <f t="shared" si="22"/>
        <v>1</v>
      </c>
      <c r="X327" s="1" t="s">
        <v>327</v>
      </c>
      <c r="Y327" t="s">
        <v>650</v>
      </c>
      <c r="Z327" t="s">
        <v>669</v>
      </c>
      <c r="AA327" t="str">
        <f t="shared" si="23"/>
        <v>coda_dataset/4706-Hacking-en-7f87a18f1f3540efaf52056789e264faaf4fe6bcff0e6be25be9e21dc6fd3e82,Not Relevant,N/A</v>
      </c>
    </row>
    <row r="328" spans="1:27" x14ac:dyDescent="0.55000000000000004">
      <c r="A328" s="1" t="s">
        <v>327</v>
      </c>
      <c r="B328" t="s">
        <v>650</v>
      </c>
      <c r="C328" t="s">
        <v>669</v>
      </c>
      <c r="D328" t="s">
        <v>650</v>
      </c>
      <c r="E328">
        <f t="shared" si="21"/>
        <v>1</v>
      </c>
      <c r="F328" t="s">
        <v>669</v>
      </c>
      <c r="G328">
        <f t="shared" si="22"/>
        <v>1</v>
      </c>
      <c r="X328" s="1" t="s">
        <v>328</v>
      </c>
      <c r="Y328" t="s">
        <v>650</v>
      </c>
      <c r="Z328" t="s">
        <v>669</v>
      </c>
      <c r="AA328" t="str">
        <f t="shared" si="23"/>
        <v>coda_dataset/8397-Hacking-en-a0c162c36546c5aef5997d644f2881be193a5ee221f05d44868307f377038e60,Not Relevant,N/A</v>
      </c>
    </row>
    <row r="329" spans="1:27" x14ac:dyDescent="0.55000000000000004">
      <c r="A329" s="1" t="s">
        <v>328</v>
      </c>
      <c r="B329" t="s">
        <v>651</v>
      </c>
      <c r="C329" t="s">
        <v>657</v>
      </c>
      <c r="D329" t="s">
        <v>650</v>
      </c>
      <c r="E329">
        <f t="shared" si="21"/>
        <v>0</v>
      </c>
      <c r="F329" t="s">
        <v>669</v>
      </c>
      <c r="G329">
        <f t="shared" si="22"/>
        <v>0</v>
      </c>
      <c r="X329" s="1" t="s">
        <v>329</v>
      </c>
      <c r="Y329" t="s">
        <v>650</v>
      </c>
      <c r="Z329" t="s">
        <v>669</v>
      </c>
      <c r="AA329" t="str">
        <f t="shared" si="23"/>
        <v>coda_dataset/8433-Hacking-en-3d74ba8f6d94c3c7b06c49919db40724acc060c09fee9d2665bc6b01b2a1293c,Not Relevant,N/A</v>
      </c>
    </row>
    <row r="330" spans="1:27" x14ac:dyDescent="0.55000000000000004">
      <c r="A330" s="1" t="s">
        <v>329</v>
      </c>
      <c r="B330" t="s">
        <v>650</v>
      </c>
      <c r="C330" t="s">
        <v>669</v>
      </c>
      <c r="D330" t="s">
        <v>650</v>
      </c>
      <c r="E330">
        <f t="shared" si="21"/>
        <v>1</v>
      </c>
      <c r="F330" t="s">
        <v>669</v>
      </c>
      <c r="G330">
        <f t="shared" si="22"/>
        <v>1</v>
      </c>
      <c r="X330" s="1" t="s">
        <v>330</v>
      </c>
      <c r="Y330" t="s">
        <v>650</v>
      </c>
      <c r="Z330" t="s">
        <v>669</v>
      </c>
      <c r="AA330" t="str">
        <f t="shared" si="23"/>
        <v>coda_dataset/5376-Hacking-en-458bac94ef4340328812f63d0dc6fcee48e2057b74b09be17783b7ceb25d17c6,Not Relevant,N/A</v>
      </c>
    </row>
    <row r="331" spans="1:27" x14ac:dyDescent="0.55000000000000004">
      <c r="A331" s="1" t="s">
        <v>330</v>
      </c>
      <c r="B331" t="s">
        <v>651</v>
      </c>
      <c r="C331" t="s">
        <v>676</v>
      </c>
      <c r="D331" t="s">
        <v>650</v>
      </c>
      <c r="E331">
        <f t="shared" si="21"/>
        <v>0</v>
      </c>
      <c r="F331" t="s">
        <v>669</v>
      </c>
      <c r="G331">
        <f t="shared" si="22"/>
        <v>0</v>
      </c>
      <c r="X331" s="1" t="s">
        <v>331</v>
      </c>
      <c r="Y331" t="s">
        <v>650</v>
      </c>
      <c r="Z331" t="s">
        <v>669</v>
      </c>
      <c r="AA331" t="str">
        <f t="shared" si="23"/>
        <v>coda_dataset/5036-Hacking-en-57f6f080e5c496edc760474418bee68b7c4e38175f916ddc7ec1712006dece63,Not Relevant,N/A</v>
      </c>
    </row>
    <row r="332" spans="1:27" x14ac:dyDescent="0.55000000000000004">
      <c r="A332" s="1" t="s">
        <v>331</v>
      </c>
      <c r="B332" t="s">
        <v>650</v>
      </c>
      <c r="C332" t="s">
        <v>669</v>
      </c>
      <c r="D332" t="s">
        <v>650</v>
      </c>
      <c r="E332">
        <f t="shared" si="21"/>
        <v>1</v>
      </c>
      <c r="F332" t="s">
        <v>669</v>
      </c>
      <c r="G332">
        <f t="shared" si="22"/>
        <v>1</v>
      </c>
      <c r="X332" s="1" t="s">
        <v>332</v>
      </c>
      <c r="Y332" t="s">
        <v>650</v>
      </c>
      <c r="Z332" t="s">
        <v>669</v>
      </c>
      <c r="AA332" t="str">
        <f t="shared" si="23"/>
        <v>coda_dataset/8485-Hacking-en-69981735dd5bcc5d196bafa316fe38811e10b97a78386b19bf09f8c988572d03,Not Relevant,N/A</v>
      </c>
    </row>
    <row r="333" spans="1:27" x14ac:dyDescent="0.55000000000000004">
      <c r="A333" s="1" t="s">
        <v>332</v>
      </c>
      <c r="B333" t="s">
        <v>651</v>
      </c>
      <c r="C333" t="s">
        <v>657</v>
      </c>
      <c r="D333" t="s">
        <v>650</v>
      </c>
      <c r="E333">
        <f t="shared" si="21"/>
        <v>0</v>
      </c>
      <c r="F333" t="s">
        <v>669</v>
      </c>
      <c r="G333">
        <f t="shared" si="22"/>
        <v>0</v>
      </c>
      <c r="X333" s="1" t="s">
        <v>333</v>
      </c>
      <c r="Y333" t="s">
        <v>651</v>
      </c>
      <c r="Z333" t="s">
        <v>663</v>
      </c>
      <c r="AA333" t="str">
        <f t="shared" si="23"/>
        <v>coda_dataset/9963-Hacking-en-277119ec8f989b6ee6652311294cbb3af15eff0f4cfd3233d1270be111fcee08,Relevant,Malware</v>
      </c>
    </row>
    <row r="334" spans="1:27" x14ac:dyDescent="0.55000000000000004">
      <c r="A334" s="1" t="s">
        <v>333</v>
      </c>
      <c r="B334" t="s">
        <v>651</v>
      </c>
      <c r="C334" t="s">
        <v>663</v>
      </c>
      <c r="D334" t="s">
        <v>651</v>
      </c>
      <c r="E334">
        <f t="shared" si="21"/>
        <v>1</v>
      </c>
      <c r="F334" t="s">
        <v>663</v>
      </c>
      <c r="G334">
        <f t="shared" si="22"/>
        <v>1</v>
      </c>
      <c r="X334" s="1" t="s">
        <v>334</v>
      </c>
      <c r="Y334" t="s">
        <v>651</v>
      </c>
      <c r="Z334" t="s">
        <v>657</v>
      </c>
      <c r="AA334" t="str">
        <f t="shared" si="23"/>
        <v>coda_dataset/8360-Hacking-en-6650702da6fe07a649d70b2dd4c433d893d7c9e2cc508e0f88803e8c034da995,Relevant,Hack</v>
      </c>
    </row>
    <row r="335" spans="1:27" x14ac:dyDescent="0.55000000000000004">
      <c r="A335" s="1" t="s">
        <v>334</v>
      </c>
      <c r="B335" t="s">
        <v>651</v>
      </c>
      <c r="C335" t="s">
        <v>676</v>
      </c>
      <c r="D335" t="s">
        <v>651</v>
      </c>
      <c r="E335">
        <f t="shared" si="21"/>
        <v>1</v>
      </c>
      <c r="F335" t="s">
        <v>657</v>
      </c>
      <c r="G335">
        <f t="shared" si="22"/>
        <v>0</v>
      </c>
      <c r="X335" s="1" t="s">
        <v>335</v>
      </c>
      <c r="Y335" t="s">
        <v>651</v>
      </c>
      <c r="Z335" t="s">
        <v>657</v>
      </c>
      <c r="AA335" t="str">
        <f t="shared" si="23"/>
        <v>coda_dataset/8284-Hacking-en-f6fd79098d297328b9f289dbaddcda728a0f6cb4d1d8880bc8e09681cd01ac0a,Relevant,Hack</v>
      </c>
    </row>
    <row r="336" spans="1:27" x14ac:dyDescent="0.55000000000000004">
      <c r="A336" s="1" t="s">
        <v>335</v>
      </c>
      <c r="B336" t="s">
        <v>650</v>
      </c>
      <c r="C336" t="s">
        <v>669</v>
      </c>
      <c r="D336" t="s">
        <v>651</v>
      </c>
      <c r="E336">
        <f t="shared" si="21"/>
        <v>0</v>
      </c>
      <c r="F336" t="s">
        <v>657</v>
      </c>
      <c r="G336">
        <f t="shared" si="22"/>
        <v>0</v>
      </c>
      <c r="X336" s="1" t="s">
        <v>336</v>
      </c>
      <c r="Y336" t="s">
        <v>650</v>
      </c>
      <c r="Z336" t="s">
        <v>669</v>
      </c>
      <c r="AA336" t="str">
        <f t="shared" si="23"/>
        <v>coda_dataset/8380-Hacking-en-6beb1c6ca33df0d464cefea77067919098fd0e2f3f204e1ebdea8e75cb9dca27,Not Relevant,N/A</v>
      </c>
    </row>
    <row r="337" spans="1:27" x14ac:dyDescent="0.55000000000000004">
      <c r="A337" s="1" t="s">
        <v>336</v>
      </c>
      <c r="B337" t="s">
        <v>650</v>
      </c>
      <c r="C337" t="s">
        <v>669</v>
      </c>
      <c r="D337" t="s">
        <v>650</v>
      </c>
      <c r="E337">
        <f t="shared" si="21"/>
        <v>1</v>
      </c>
      <c r="F337" t="s">
        <v>669</v>
      </c>
      <c r="G337">
        <f t="shared" si="22"/>
        <v>1</v>
      </c>
      <c r="X337" s="1" t="s">
        <v>337</v>
      </c>
      <c r="Y337" t="s">
        <v>650</v>
      </c>
      <c r="Z337" t="s">
        <v>669</v>
      </c>
      <c r="AA337" t="str">
        <f t="shared" si="23"/>
        <v>coda_dataset/8502-Hacking-en-7cdb52ae5b4cfdb8bedd8344de445c0f533808f13ecab9ee1e01560f08612e75,Not Relevant,N/A</v>
      </c>
    </row>
    <row r="338" spans="1:27" x14ac:dyDescent="0.55000000000000004">
      <c r="A338" s="1" t="s">
        <v>337</v>
      </c>
      <c r="B338" t="s">
        <v>651</v>
      </c>
      <c r="C338" t="s">
        <v>657</v>
      </c>
      <c r="D338" t="s">
        <v>650</v>
      </c>
      <c r="E338">
        <f t="shared" si="21"/>
        <v>0</v>
      </c>
      <c r="F338" t="s">
        <v>669</v>
      </c>
      <c r="G338">
        <f t="shared" si="22"/>
        <v>0</v>
      </c>
      <c r="X338" s="1" t="s">
        <v>338</v>
      </c>
      <c r="Y338" t="s">
        <v>650</v>
      </c>
      <c r="Z338" t="s">
        <v>669</v>
      </c>
      <c r="AA338" t="str">
        <f t="shared" si="23"/>
        <v>coda_dataset/5746-Hacking-en-56d481597c7dfcc8ebe3fa2b50a3915739aff0ea1f3363ea0ee0676fe1df8849,Not Relevant,N/A</v>
      </c>
    </row>
    <row r="339" spans="1:27" x14ac:dyDescent="0.55000000000000004">
      <c r="A339" s="1" t="s">
        <v>338</v>
      </c>
      <c r="B339" t="s">
        <v>650</v>
      </c>
      <c r="C339" t="s">
        <v>669</v>
      </c>
      <c r="D339" t="s">
        <v>650</v>
      </c>
      <c r="E339">
        <f t="shared" si="21"/>
        <v>1</v>
      </c>
      <c r="F339" t="s">
        <v>669</v>
      </c>
      <c r="G339">
        <f t="shared" si="22"/>
        <v>1</v>
      </c>
      <c r="X339" s="1" t="s">
        <v>339</v>
      </c>
      <c r="Y339" t="s">
        <v>651</v>
      </c>
      <c r="Z339" t="s">
        <v>657</v>
      </c>
      <c r="AA339" t="str">
        <f t="shared" si="23"/>
        <v>coda_dataset/9954-Hacking-en-d34d7eb49d69464b02f36f528414f30a52156f86890b33343b5360d021291bcb,Relevant,Hack</v>
      </c>
    </row>
    <row r="340" spans="1:27" x14ac:dyDescent="0.55000000000000004">
      <c r="A340" s="1" t="s">
        <v>339</v>
      </c>
      <c r="B340" t="s">
        <v>651</v>
      </c>
      <c r="C340" t="s">
        <v>657</v>
      </c>
      <c r="D340" t="s">
        <v>651</v>
      </c>
      <c r="E340">
        <f t="shared" si="21"/>
        <v>1</v>
      </c>
      <c r="F340" t="s">
        <v>657</v>
      </c>
      <c r="G340">
        <f t="shared" si="22"/>
        <v>1</v>
      </c>
      <c r="X340" s="1" t="s">
        <v>340</v>
      </c>
      <c r="Y340" t="s">
        <v>651</v>
      </c>
      <c r="Z340" t="s">
        <v>676</v>
      </c>
      <c r="AA340" t="str">
        <f t="shared" si="23"/>
        <v>coda_dataset/8525-Hacking-en-3d908e5044af30b309cea1dae67779a9b16da602508b8fcd92ba580df4dec4cd,Relevant,Vulnerability</v>
      </c>
    </row>
    <row r="341" spans="1:27" x14ac:dyDescent="0.55000000000000004">
      <c r="A341" s="1" t="s">
        <v>340</v>
      </c>
      <c r="B341" t="s">
        <v>650</v>
      </c>
      <c r="C341" t="s">
        <v>669</v>
      </c>
      <c r="D341" t="s">
        <v>651</v>
      </c>
      <c r="E341">
        <f t="shared" si="21"/>
        <v>0</v>
      </c>
      <c r="F341" t="s">
        <v>676</v>
      </c>
      <c r="G341">
        <f t="shared" si="22"/>
        <v>0</v>
      </c>
      <c r="X341" s="1" t="s">
        <v>341</v>
      </c>
      <c r="Y341" t="s">
        <v>650</v>
      </c>
      <c r="Z341" t="s">
        <v>669</v>
      </c>
      <c r="AA341" t="str">
        <f t="shared" si="23"/>
        <v>coda_dataset/9952-Hacking-en-bef4ae016b84cb01b304c596666b537b3899c77595439906626196ed52e98627,Not Relevant,N/A</v>
      </c>
    </row>
    <row r="342" spans="1:27" x14ac:dyDescent="0.55000000000000004">
      <c r="A342" s="1" t="s">
        <v>341</v>
      </c>
      <c r="B342" t="s">
        <v>650</v>
      </c>
      <c r="C342" t="s">
        <v>669</v>
      </c>
      <c r="D342" t="s">
        <v>650</v>
      </c>
      <c r="E342">
        <f t="shared" si="21"/>
        <v>1</v>
      </c>
      <c r="F342" t="s">
        <v>669</v>
      </c>
      <c r="G342">
        <f t="shared" si="22"/>
        <v>1</v>
      </c>
      <c r="X342" s="1" t="s">
        <v>342</v>
      </c>
      <c r="Y342" t="s">
        <v>651</v>
      </c>
      <c r="Z342" t="s">
        <v>657</v>
      </c>
      <c r="AA342" t="str">
        <f t="shared" si="23"/>
        <v>coda_dataset/8364-Hacking-en-ed8f8139e6aa590581f3b6bc8765ea597697f4a97ecc1484804c504ae460f78d,Relevant,Hack</v>
      </c>
    </row>
    <row r="343" spans="1:27" x14ac:dyDescent="0.55000000000000004">
      <c r="A343" s="1" t="s">
        <v>342</v>
      </c>
      <c r="B343" t="s">
        <v>651</v>
      </c>
      <c r="C343" t="s">
        <v>657</v>
      </c>
      <c r="D343" t="s">
        <v>651</v>
      </c>
      <c r="E343">
        <f t="shared" si="21"/>
        <v>1</v>
      </c>
      <c r="F343" t="s">
        <v>657</v>
      </c>
      <c r="G343">
        <f t="shared" si="22"/>
        <v>1</v>
      </c>
      <c r="X343" s="1" t="s">
        <v>343</v>
      </c>
      <c r="Y343" t="s">
        <v>651</v>
      </c>
      <c r="Z343" t="s">
        <v>657</v>
      </c>
      <c r="AA343" t="str">
        <f t="shared" si="23"/>
        <v>coda_dataset/8319-Hacking-en-b5dea38af0efedab8cf017cacb5711f3071d9a9d61e652b926fdb558f96bfe33,Relevant,Hack</v>
      </c>
    </row>
    <row r="344" spans="1:27" x14ac:dyDescent="0.55000000000000004">
      <c r="A344" s="1" t="s">
        <v>343</v>
      </c>
      <c r="B344" t="s">
        <v>651</v>
      </c>
      <c r="C344" t="s">
        <v>657</v>
      </c>
      <c r="D344" t="s">
        <v>651</v>
      </c>
      <c r="E344">
        <f t="shared" si="21"/>
        <v>1</v>
      </c>
      <c r="F344" t="s">
        <v>657</v>
      </c>
      <c r="G344">
        <f t="shared" si="22"/>
        <v>1</v>
      </c>
      <c r="X344" s="1" t="s">
        <v>344</v>
      </c>
      <c r="Y344" t="s">
        <v>650</v>
      </c>
      <c r="Z344" t="s">
        <v>669</v>
      </c>
      <c r="AA344" t="str">
        <f t="shared" si="23"/>
        <v>coda_dataset/4679-Hacking-en-c2b08225d70e2e8b08c03d24ce43007214d2d012f5cb6de48f97900385177aa9,Not Relevant,N/A</v>
      </c>
    </row>
    <row r="345" spans="1:27" x14ac:dyDescent="0.55000000000000004">
      <c r="A345" s="1" t="s">
        <v>344</v>
      </c>
      <c r="B345" t="s">
        <v>651</v>
      </c>
      <c r="C345" t="s">
        <v>663</v>
      </c>
      <c r="D345" t="s">
        <v>650</v>
      </c>
      <c r="E345">
        <f t="shared" si="21"/>
        <v>0</v>
      </c>
      <c r="F345" t="s">
        <v>669</v>
      </c>
      <c r="G345">
        <f t="shared" si="22"/>
        <v>0</v>
      </c>
      <c r="X345" s="1" t="s">
        <v>345</v>
      </c>
      <c r="Y345" t="s">
        <v>650</v>
      </c>
      <c r="Z345" t="s">
        <v>669</v>
      </c>
      <c r="AA345" t="str">
        <f t="shared" si="23"/>
        <v>coda_dataset/1763-Hacking-en-ecb5194dcdc50eca4972bf003dfb80444d7d6a567ecaf4e4ddedf41e9ab7542b,Not Relevant,N/A</v>
      </c>
    </row>
    <row r="346" spans="1:27" x14ac:dyDescent="0.55000000000000004">
      <c r="A346" s="1" t="s">
        <v>345</v>
      </c>
      <c r="B346" t="s">
        <v>650</v>
      </c>
      <c r="C346" t="s">
        <v>669</v>
      </c>
      <c r="D346" t="s">
        <v>650</v>
      </c>
      <c r="E346">
        <f t="shared" si="21"/>
        <v>1</v>
      </c>
      <c r="F346" t="s">
        <v>669</v>
      </c>
      <c r="G346">
        <f t="shared" si="22"/>
        <v>1</v>
      </c>
      <c r="X346" s="1" t="s">
        <v>346</v>
      </c>
      <c r="Y346" t="s">
        <v>651</v>
      </c>
      <c r="Z346" t="s">
        <v>663</v>
      </c>
      <c r="AA346" t="str">
        <f t="shared" si="23"/>
        <v>coda_dataset/8253-Hacking-en-dd17ef5086171bb3a0f8a0e24f3417d7cf06cd9891390fae05c8e67d229d7824,Relevant,Malware</v>
      </c>
    </row>
    <row r="347" spans="1:27" x14ac:dyDescent="0.55000000000000004">
      <c r="A347" s="1" t="s">
        <v>346</v>
      </c>
      <c r="B347" t="s">
        <v>651</v>
      </c>
      <c r="C347" t="s">
        <v>663</v>
      </c>
      <c r="D347" t="s">
        <v>651</v>
      </c>
      <c r="E347">
        <f t="shared" si="21"/>
        <v>1</v>
      </c>
      <c r="F347" t="s">
        <v>663</v>
      </c>
      <c r="G347">
        <f t="shared" si="22"/>
        <v>1</v>
      </c>
      <c r="X347" s="1" t="s">
        <v>347</v>
      </c>
      <c r="Y347" t="s">
        <v>651</v>
      </c>
      <c r="Z347" t="s">
        <v>663</v>
      </c>
      <c r="AA347" t="str">
        <f t="shared" si="23"/>
        <v>coda_dataset/8337-Hacking-en-110eba4e9f19ec9ed91c2f0212a865e2497e29e125a02fc40c06372655a41fd8,Relevant,Malware</v>
      </c>
    </row>
    <row r="348" spans="1:27" x14ac:dyDescent="0.55000000000000004">
      <c r="A348" s="1" t="s">
        <v>347</v>
      </c>
      <c r="B348" t="s">
        <v>651</v>
      </c>
      <c r="C348" t="s">
        <v>663</v>
      </c>
      <c r="D348" t="s">
        <v>651</v>
      </c>
      <c r="E348">
        <f t="shared" si="21"/>
        <v>1</v>
      </c>
      <c r="F348" t="s">
        <v>663</v>
      </c>
      <c r="G348">
        <f t="shared" si="22"/>
        <v>1</v>
      </c>
      <c r="X348" s="1" t="s">
        <v>348</v>
      </c>
      <c r="Y348" t="s">
        <v>650</v>
      </c>
      <c r="Z348" t="s">
        <v>669</v>
      </c>
      <c r="AA348" t="str">
        <f t="shared" si="23"/>
        <v>coda_dataset/5141-Hacking-en-6636e96f8fb14e904f7301b521faddc2e19775a889e687cedd52f4f53d31a6ed,Not Relevant,N/A</v>
      </c>
    </row>
    <row r="349" spans="1:27" x14ac:dyDescent="0.55000000000000004">
      <c r="A349" s="1" t="s">
        <v>348</v>
      </c>
      <c r="B349" t="s">
        <v>650</v>
      </c>
      <c r="C349" t="s">
        <v>669</v>
      </c>
      <c r="D349" t="s">
        <v>650</v>
      </c>
      <c r="E349">
        <f t="shared" si="21"/>
        <v>1</v>
      </c>
      <c r="F349" t="s">
        <v>669</v>
      </c>
      <c r="G349">
        <f t="shared" si="22"/>
        <v>1</v>
      </c>
      <c r="X349" s="1" t="s">
        <v>349</v>
      </c>
      <c r="Y349" t="s">
        <v>650</v>
      </c>
      <c r="Z349" t="s">
        <v>669</v>
      </c>
      <c r="AA349" t="str">
        <f t="shared" si="23"/>
        <v>coda_dataset/8404-Hacking-en-2770e4605ad64fa1f8e3a2501c60f26f1bcb524b94cd762a6e3e1d139c41bddc,Not Relevant,N/A</v>
      </c>
    </row>
    <row r="350" spans="1:27" x14ac:dyDescent="0.55000000000000004">
      <c r="A350" s="1" t="s">
        <v>349</v>
      </c>
      <c r="B350" t="s">
        <v>650</v>
      </c>
      <c r="C350" t="s">
        <v>669</v>
      </c>
      <c r="D350" t="s">
        <v>650</v>
      </c>
      <c r="E350">
        <f t="shared" si="21"/>
        <v>1</v>
      </c>
      <c r="F350" t="s">
        <v>669</v>
      </c>
      <c r="G350">
        <f t="shared" si="22"/>
        <v>1</v>
      </c>
      <c r="X350" s="1" t="s">
        <v>350</v>
      </c>
      <c r="Y350" t="s">
        <v>650</v>
      </c>
      <c r="Z350" t="s">
        <v>669</v>
      </c>
      <c r="AA350" t="str">
        <f t="shared" si="23"/>
        <v>coda_dataset/8334-Hacking-en-fcbc33629f0fa278a671288a7c78d89fd34b2c372cfa76418308f6a90ab2e7dc,Not Relevant,N/A</v>
      </c>
    </row>
    <row r="351" spans="1:27" x14ac:dyDescent="0.55000000000000004">
      <c r="A351" s="1" t="s">
        <v>350</v>
      </c>
      <c r="B351" t="s">
        <v>651</v>
      </c>
      <c r="C351" t="s">
        <v>657</v>
      </c>
      <c r="D351" t="s">
        <v>650</v>
      </c>
      <c r="E351">
        <f t="shared" si="21"/>
        <v>0</v>
      </c>
      <c r="F351" t="s">
        <v>669</v>
      </c>
      <c r="G351">
        <f t="shared" si="22"/>
        <v>0</v>
      </c>
      <c r="X351" s="1" t="s">
        <v>351</v>
      </c>
      <c r="Y351" t="s">
        <v>650</v>
      </c>
      <c r="Z351" t="s">
        <v>669</v>
      </c>
      <c r="AA351" t="str">
        <f t="shared" si="23"/>
        <v>coda_dataset/4558-Hacking-en-70a0659c2fb93c8a8804621f11b60567a36da0b248af4f065b1302fb1fc27b3e,Not Relevant,N/A</v>
      </c>
    </row>
    <row r="352" spans="1:27" x14ac:dyDescent="0.55000000000000004">
      <c r="A352" s="1" t="s">
        <v>351</v>
      </c>
      <c r="B352" t="s">
        <v>650</v>
      </c>
      <c r="C352" t="s">
        <v>669</v>
      </c>
      <c r="D352" t="s">
        <v>650</v>
      </c>
      <c r="E352">
        <f t="shared" si="21"/>
        <v>1</v>
      </c>
      <c r="F352" t="s">
        <v>669</v>
      </c>
      <c r="G352">
        <f t="shared" si="22"/>
        <v>1</v>
      </c>
      <c r="X352" s="1" t="s">
        <v>352</v>
      </c>
      <c r="Y352" t="s">
        <v>650</v>
      </c>
      <c r="Z352" t="s">
        <v>669</v>
      </c>
      <c r="AA352" t="str">
        <f t="shared" si="23"/>
        <v>coda_dataset/8409-Hacking-en-afbebedca32af4902619a80c32f23feabdc111abd2823d8aa63c82ac94897ce8,Not Relevant,N/A</v>
      </c>
    </row>
    <row r="353" spans="1:27" x14ac:dyDescent="0.55000000000000004">
      <c r="A353" s="1" t="s">
        <v>352</v>
      </c>
      <c r="B353" t="s">
        <v>650</v>
      </c>
      <c r="C353" t="s">
        <v>669</v>
      </c>
      <c r="D353" t="s">
        <v>650</v>
      </c>
      <c r="E353">
        <f t="shared" si="21"/>
        <v>1</v>
      </c>
      <c r="F353" t="s">
        <v>669</v>
      </c>
      <c r="G353">
        <f t="shared" si="22"/>
        <v>1</v>
      </c>
      <c r="X353" s="1" t="s">
        <v>353</v>
      </c>
      <c r="Y353" t="s">
        <v>650</v>
      </c>
      <c r="Z353" t="s">
        <v>669</v>
      </c>
      <c r="AA353" t="str">
        <f t="shared" si="23"/>
        <v>coda_dataset/8420-Hacking-en-79c4a2bd5ecf8ad217dfac03bd4020595a5580f91abe52b0bf25afd345bb4bda,Not Relevant,N/A</v>
      </c>
    </row>
    <row r="354" spans="1:27" x14ac:dyDescent="0.55000000000000004">
      <c r="A354" s="1" t="s">
        <v>353</v>
      </c>
      <c r="B354" t="s">
        <v>650</v>
      </c>
      <c r="C354" t="s">
        <v>669</v>
      </c>
      <c r="D354" t="s">
        <v>650</v>
      </c>
      <c r="E354">
        <f t="shared" si="21"/>
        <v>1</v>
      </c>
      <c r="F354" t="s">
        <v>669</v>
      </c>
      <c r="G354">
        <f t="shared" si="22"/>
        <v>1</v>
      </c>
      <c r="X354" s="1" t="s">
        <v>354</v>
      </c>
      <c r="Y354" t="s">
        <v>651</v>
      </c>
      <c r="Z354" t="s">
        <v>657</v>
      </c>
      <c r="AA354" t="str">
        <f t="shared" si="23"/>
        <v>coda_dataset/8368-Hacking-en-36c3d5aa337b007b661e129ad20ec815c7877c72cf7cf40af6bdbc2ad6b1736c,Relevant,Hack</v>
      </c>
    </row>
    <row r="355" spans="1:27" x14ac:dyDescent="0.55000000000000004">
      <c r="A355" s="1" t="s">
        <v>354</v>
      </c>
      <c r="B355" t="s">
        <v>651</v>
      </c>
      <c r="C355" t="s">
        <v>663</v>
      </c>
      <c r="D355" t="s">
        <v>651</v>
      </c>
      <c r="E355">
        <f t="shared" si="21"/>
        <v>1</v>
      </c>
      <c r="F355" t="s">
        <v>657</v>
      </c>
      <c r="G355">
        <f t="shared" si="22"/>
        <v>0</v>
      </c>
      <c r="X355" s="1" t="s">
        <v>355</v>
      </c>
      <c r="Y355" t="s">
        <v>650</v>
      </c>
      <c r="Z355" t="s">
        <v>669</v>
      </c>
      <c r="AA355" t="str">
        <f t="shared" si="23"/>
        <v>coda_dataset/4582-Hacking-en-61d2be830ce6e62ac35908181a14303508c4498f84ae233febad0f1e7694d279,Not Relevant,N/A</v>
      </c>
    </row>
    <row r="356" spans="1:27" x14ac:dyDescent="0.55000000000000004">
      <c r="A356" s="1" t="s">
        <v>355</v>
      </c>
      <c r="B356" t="s">
        <v>650</v>
      </c>
      <c r="C356" t="s">
        <v>669</v>
      </c>
      <c r="D356" t="s">
        <v>650</v>
      </c>
      <c r="E356">
        <f t="shared" si="21"/>
        <v>1</v>
      </c>
      <c r="F356" t="s">
        <v>669</v>
      </c>
      <c r="G356">
        <f t="shared" si="22"/>
        <v>1</v>
      </c>
      <c r="X356" s="1" t="s">
        <v>356</v>
      </c>
      <c r="Y356" t="s">
        <v>650</v>
      </c>
      <c r="Z356" t="s">
        <v>669</v>
      </c>
      <c r="AA356" t="str">
        <f t="shared" si="23"/>
        <v>coda_dataset/8300-Hacking-en-f7a13168db9a358eb7924dfcd22b3285f305c2f6e055c145b2e35adade9097b6,Not Relevant,N/A</v>
      </c>
    </row>
    <row r="357" spans="1:27" x14ac:dyDescent="0.55000000000000004">
      <c r="A357" s="1" t="s">
        <v>356</v>
      </c>
      <c r="B357" t="s">
        <v>651</v>
      </c>
      <c r="C357" t="s">
        <v>657</v>
      </c>
      <c r="D357" t="s">
        <v>650</v>
      </c>
      <c r="E357">
        <f t="shared" si="21"/>
        <v>0</v>
      </c>
      <c r="F357" t="s">
        <v>669</v>
      </c>
      <c r="G357">
        <f t="shared" si="22"/>
        <v>0</v>
      </c>
      <c r="X357" s="1" t="s">
        <v>357</v>
      </c>
      <c r="Y357" t="s">
        <v>650</v>
      </c>
      <c r="Z357" t="s">
        <v>669</v>
      </c>
      <c r="AA357" t="str">
        <f t="shared" si="23"/>
        <v>coda_dataset/8353-Hacking-en-a9d923f9db5fc9d0f43751f32577fa6c535d2ceb015385c86c3a01a72520129d,Not Relevant,N/A</v>
      </c>
    </row>
    <row r="358" spans="1:27" x14ac:dyDescent="0.55000000000000004">
      <c r="A358" s="1" t="s">
        <v>357</v>
      </c>
      <c r="B358" t="s">
        <v>651</v>
      </c>
      <c r="C358" t="s">
        <v>657</v>
      </c>
      <c r="D358" t="s">
        <v>650</v>
      </c>
      <c r="E358">
        <f t="shared" si="21"/>
        <v>0</v>
      </c>
      <c r="F358" t="s">
        <v>669</v>
      </c>
      <c r="G358">
        <f t="shared" si="22"/>
        <v>0</v>
      </c>
      <c r="X358" s="1" t="s">
        <v>358</v>
      </c>
      <c r="Y358" t="s">
        <v>650</v>
      </c>
      <c r="Z358" t="s">
        <v>669</v>
      </c>
      <c r="AA358" t="str">
        <f t="shared" si="23"/>
        <v>coda_dataset/8241-Hacking-en-d2aa87cec22917c67364ddc86ebd7773e6344dd6854a216478f06320404a2282,Not Relevant,N/A</v>
      </c>
    </row>
    <row r="359" spans="1:27" x14ac:dyDescent="0.55000000000000004">
      <c r="A359" s="1" t="s">
        <v>358</v>
      </c>
      <c r="B359" t="s">
        <v>651</v>
      </c>
      <c r="C359" t="s">
        <v>657</v>
      </c>
      <c r="D359" t="s">
        <v>650</v>
      </c>
      <c r="E359">
        <f t="shared" si="21"/>
        <v>0</v>
      </c>
      <c r="F359" t="s">
        <v>669</v>
      </c>
      <c r="G359">
        <f t="shared" si="22"/>
        <v>0</v>
      </c>
      <c r="X359" s="1" t="s">
        <v>359</v>
      </c>
      <c r="Y359" t="s">
        <v>650</v>
      </c>
      <c r="Z359" t="s">
        <v>669</v>
      </c>
      <c r="AA359" t="str">
        <f t="shared" si="23"/>
        <v>coda_dataset/9964-Hacking-en-aec39c8670d454d5c976508fddac17fc0f624725d5c34b80caa5cc48db321163,Not Relevant,N/A</v>
      </c>
    </row>
    <row r="360" spans="1:27" x14ac:dyDescent="0.55000000000000004">
      <c r="A360" s="1" t="s">
        <v>359</v>
      </c>
      <c r="B360" t="s">
        <v>650</v>
      </c>
      <c r="C360" t="s">
        <v>669</v>
      </c>
      <c r="D360" t="s">
        <v>650</v>
      </c>
      <c r="E360">
        <f t="shared" si="21"/>
        <v>1</v>
      </c>
      <c r="F360" t="s">
        <v>669</v>
      </c>
      <c r="G360">
        <f t="shared" si="22"/>
        <v>1</v>
      </c>
      <c r="X360" s="1" t="s">
        <v>360</v>
      </c>
      <c r="Y360" t="s">
        <v>651</v>
      </c>
      <c r="Z360" t="s">
        <v>657</v>
      </c>
      <c r="AA360" t="str">
        <f t="shared" si="23"/>
        <v>coda_dataset/4586-Hacking-en-d8716c703303f6d09b2c116584bf24f4d2c2466f0f47eccd07c3ba5804363603,Relevant,Hack</v>
      </c>
    </row>
    <row r="361" spans="1:27" x14ac:dyDescent="0.55000000000000004">
      <c r="A361" s="1" t="s">
        <v>360</v>
      </c>
      <c r="B361" t="s">
        <v>651</v>
      </c>
      <c r="C361" t="s">
        <v>657</v>
      </c>
      <c r="D361" t="s">
        <v>651</v>
      </c>
      <c r="E361">
        <f t="shared" si="21"/>
        <v>1</v>
      </c>
      <c r="F361" t="s">
        <v>657</v>
      </c>
      <c r="G361">
        <f t="shared" si="22"/>
        <v>1</v>
      </c>
      <c r="X361" s="1" t="s">
        <v>361</v>
      </c>
      <c r="Y361" t="s">
        <v>650</v>
      </c>
      <c r="Z361" t="s">
        <v>669</v>
      </c>
      <c r="AA361" t="str">
        <f t="shared" si="23"/>
        <v>coda_dataset/8445-Hacking-en-4e0b944eb93134daafd5dd41bd34e9300d7e986665ed9f6f4ebdf4724c75a70b,Not Relevant,N/A</v>
      </c>
    </row>
    <row r="362" spans="1:27" x14ac:dyDescent="0.55000000000000004">
      <c r="A362" s="1" t="s">
        <v>361</v>
      </c>
      <c r="B362" t="s">
        <v>650</v>
      </c>
      <c r="C362" t="s">
        <v>669</v>
      </c>
      <c r="D362" t="s">
        <v>650</v>
      </c>
      <c r="E362">
        <f t="shared" si="21"/>
        <v>1</v>
      </c>
      <c r="F362" t="s">
        <v>669</v>
      </c>
      <c r="G362">
        <f t="shared" si="22"/>
        <v>1</v>
      </c>
      <c r="X362" s="1" t="s">
        <v>362</v>
      </c>
      <c r="Y362" t="s">
        <v>650</v>
      </c>
      <c r="Z362" t="s">
        <v>669</v>
      </c>
      <c r="AA362" t="str">
        <f t="shared" si="23"/>
        <v>coda_dataset/4710-Hacking-en-572414108da9b72b200bb3e05a4be35ab271800aef9c5549d5ab0a3346ccbf0f,Not Relevant,N/A</v>
      </c>
    </row>
    <row r="363" spans="1:27" x14ac:dyDescent="0.55000000000000004">
      <c r="A363" s="1" t="s">
        <v>362</v>
      </c>
      <c r="B363" t="s">
        <v>650</v>
      </c>
      <c r="C363" t="s">
        <v>669</v>
      </c>
      <c r="D363" t="s">
        <v>650</v>
      </c>
      <c r="E363">
        <f t="shared" si="21"/>
        <v>1</v>
      </c>
      <c r="F363" t="s">
        <v>669</v>
      </c>
      <c r="G363">
        <f t="shared" si="22"/>
        <v>1</v>
      </c>
      <c r="X363" s="1" t="s">
        <v>363</v>
      </c>
      <c r="Y363" t="s">
        <v>651</v>
      </c>
      <c r="Z363" t="s">
        <v>657</v>
      </c>
      <c r="AA363" t="str">
        <f t="shared" si="23"/>
        <v>coda_dataset/8304-Hacking-en-48208dbe911273e917e002b50e7fcffd7a74888f6f5166a08edefcd11d2c6885,Relevant,Hack</v>
      </c>
    </row>
    <row r="364" spans="1:27" x14ac:dyDescent="0.55000000000000004">
      <c r="A364" s="1" t="s">
        <v>363</v>
      </c>
      <c r="B364" t="s">
        <v>651</v>
      </c>
      <c r="C364" t="s">
        <v>657</v>
      </c>
      <c r="D364" t="s">
        <v>651</v>
      </c>
      <c r="E364">
        <f t="shared" si="21"/>
        <v>1</v>
      </c>
      <c r="F364" t="s">
        <v>657</v>
      </c>
      <c r="G364">
        <f t="shared" si="22"/>
        <v>1</v>
      </c>
      <c r="X364" s="1" t="s">
        <v>364</v>
      </c>
      <c r="Y364" t="s">
        <v>650</v>
      </c>
      <c r="Z364" t="s">
        <v>669</v>
      </c>
      <c r="AA364" t="str">
        <f t="shared" si="23"/>
        <v>coda_dataset/8416-Hacking-en-3abdb594871fdf658fdbab720f944b68e51901c9ed60bcd8842d70dbd6596607,Not Relevant,N/A</v>
      </c>
    </row>
    <row r="365" spans="1:27" x14ac:dyDescent="0.55000000000000004">
      <c r="A365" s="1" t="s">
        <v>364</v>
      </c>
      <c r="B365" t="s">
        <v>650</v>
      </c>
      <c r="C365" t="s">
        <v>669</v>
      </c>
      <c r="D365" t="s">
        <v>650</v>
      </c>
      <c r="E365">
        <f t="shared" si="21"/>
        <v>1</v>
      </c>
      <c r="F365" t="s">
        <v>669</v>
      </c>
      <c r="G365">
        <f t="shared" si="22"/>
        <v>1</v>
      </c>
      <c r="X365" s="1" t="s">
        <v>365</v>
      </c>
      <c r="Y365" t="s">
        <v>650</v>
      </c>
      <c r="Z365" t="s">
        <v>669</v>
      </c>
      <c r="AA365" t="str">
        <f t="shared" si="23"/>
        <v>coda_dataset/8250-Hacking-en-6710969c7d7bb98e6e07e4b7336b6f7f247dfd33bc5ad6dfd83f53f9ac952545,Not Relevant,N/A</v>
      </c>
    </row>
    <row r="366" spans="1:27" x14ac:dyDescent="0.55000000000000004">
      <c r="A366" s="1" t="s">
        <v>365</v>
      </c>
      <c r="B366" t="s">
        <v>651</v>
      </c>
      <c r="C366" t="s">
        <v>657</v>
      </c>
      <c r="D366" t="s">
        <v>650</v>
      </c>
      <c r="E366">
        <f t="shared" si="21"/>
        <v>0</v>
      </c>
      <c r="F366" t="s">
        <v>669</v>
      </c>
      <c r="G366">
        <f t="shared" si="22"/>
        <v>0</v>
      </c>
      <c r="X366" s="1" t="s">
        <v>366</v>
      </c>
      <c r="Y366" t="s">
        <v>651</v>
      </c>
      <c r="Z366" t="s">
        <v>657</v>
      </c>
      <c r="AA366" t="str">
        <f t="shared" si="23"/>
        <v>coda_dataset/2817-Hacking-en-7e61147eee6f43bf54dae5e7882ce6d1cadd05c59703c91dcaecb19f2f2f40f4,Relevant,Hack</v>
      </c>
    </row>
    <row r="367" spans="1:27" x14ac:dyDescent="0.55000000000000004">
      <c r="A367" s="1" t="s">
        <v>366</v>
      </c>
      <c r="B367" t="s">
        <v>650</v>
      </c>
      <c r="C367" t="s">
        <v>669</v>
      </c>
      <c r="D367" t="s">
        <v>651</v>
      </c>
      <c r="E367">
        <f t="shared" si="21"/>
        <v>0</v>
      </c>
      <c r="F367" t="s">
        <v>657</v>
      </c>
      <c r="G367">
        <f t="shared" si="22"/>
        <v>0</v>
      </c>
      <c r="X367" s="1" t="s">
        <v>367</v>
      </c>
      <c r="Y367" t="s">
        <v>651</v>
      </c>
      <c r="Z367" t="s">
        <v>657</v>
      </c>
      <c r="AA367" t="str">
        <f t="shared" si="23"/>
        <v>coda_dataset/1148-Hacking-en-3df41636819465f691d72bc2e119b2767fdc3a07f97d07e0fa9a5dbb780882c3,Relevant,Hack</v>
      </c>
    </row>
    <row r="368" spans="1:27" x14ac:dyDescent="0.55000000000000004">
      <c r="A368" s="1" t="s">
        <v>367</v>
      </c>
      <c r="B368" t="s">
        <v>650</v>
      </c>
      <c r="C368" t="s">
        <v>669</v>
      </c>
      <c r="D368" t="s">
        <v>651</v>
      </c>
      <c r="E368">
        <f t="shared" si="21"/>
        <v>0</v>
      </c>
      <c r="F368" t="s">
        <v>657</v>
      </c>
      <c r="G368">
        <f t="shared" si="22"/>
        <v>0</v>
      </c>
      <c r="X368" s="1" t="s">
        <v>368</v>
      </c>
      <c r="Y368" t="s">
        <v>650</v>
      </c>
      <c r="Z368" t="s">
        <v>669</v>
      </c>
      <c r="AA368" t="str">
        <f t="shared" si="23"/>
        <v>coda_dataset/9935-Hacking-en-5cb508a2939e01043708ee3d79653483de140f316a91b4aaf86198e75fa5ef52,Not Relevant,N/A</v>
      </c>
    </row>
    <row r="369" spans="1:27" x14ac:dyDescent="0.55000000000000004">
      <c r="A369" s="1" t="s">
        <v>368</v>
      </c>
      <c r="B369" t="s">
        <v>650</v>
      </c>
      <c r="C369" t="s">
        <v>669</v>
      </c>
      <c r="D369" t="s">
        <v>650</v>
      </c>
      <c r="E369">
        <f t="shared" si="21"/>
        <v>1</v>
      </c>
      <c r="F369" t="s">
        <v>669</v>
      </c>
      <c r="G369">
        <f t="shared" si="22"/>
        <v>1</v>
      </c>
      <c r="X369" s="1" t="s">
        <v>369</v>
      </c>
      <c r="Y369" t="s">
        <v>650</v>
      </c>
      <c r="Z369" t="s">
        <v>669</v>
      </c>
      <c r="AA369" t="str">
        <f t="shared" si="23"/>
        <v>coda_dataset/606-Hacking-es-44ee4a407f570de4b668221367b2ba13ac41c057e1704590255835d698a83429,Not Relevant,N/A</v>
      </c>
    </row>
    <row r="370" spans="1:27" x14ac:dyDescent="0.55000000000000004">
      <c r="A370" s="1" t="s">
        <v>369</v>
      </c>
      <c r="B370" t="s">
        <v>650</v>
      </c>
      <c r="C370" t="s">
        <v>669</v>
      </c>
      <c r="D370" t="s">
        <v>650</v>
      </c>
      <c r="E370">
        <f t="shared" si="21"/>
        <v>1</v>
      </c>
      <c r="F370" t="s">
        <v>669</v>
      </c>
      <c r="G370">
        <f t="shared" si="22"/>
        <v>1</v>
      </c>
      <c r="X370" s="1" t="s">
        <v>370</v>
      </c>
      <c r="Y370" t="s">
        <v>651</v>
      </c>
      <c r="Z370" t="s">
        <v>657</v>
      </c>
      <c r="AA370" t="str">
        <f t="shared" si="23"/>
        <v>coda_dataset/8221-Hacking-en-58a2aee108d510bfea44f98528cf0fe50fb35d333807f62e4955aab5493328c6,Relevant,Hack</v>
      </c>
    </row>
    <row r="371" spans="1:27" x14ac:dyDescent="0.55000000000000004">
      <c r="A371" s="1" t="s">
        <v>370</v>
      </c>
      <c r="B371" t="s">
        <v>650</v>
      </c>
      <c r="C371" t="s">
        <v>669</v>
      </c>
      <c r="D371" t="s">
        <v>651</v>
      </c>
      <c r="E371">
        <f t="shared" si="21"/>
        <v>0</v>
      </c>
      <c r="F371" t="s">
        <v>657</v>
      </c>
      <c r="G371">
        <f t="shared" si="22"/>
        <v>0</v>
      </c>
      <c r="X371" s="1" t="s">
        <v>371</v>
      </c>
      <c r="Y371" t="s">
        <v>650</v>
      </c>
      <c r="Z371" t="s">
        <v>669</v>
      </c>
      <c r="AA371" t="str">
        <f t="shared" si="23"/>
        <v>coda_dataset/8413-Hacking-en-ea3c29e094997dbfe51a03ff9388dd24e7f417c22837a939f503367065dbb542,Not Relevant,N/A</v>
      </c>
    </row>
    <row r="372" spans="1:27" x14ac:dyDescent="0.55000000000000004">
      <c r="A372" s="1" t="s">
        <v>371</v>
      </c>
      <c r="B372" t="s">
        <v>650</v>
      </c>
      <c r="C372" t="s">
        <v>669</v>
      </c>
      <c r="D372" t="s">
        <v>650</v>
      </c>
      <c r="E372">
        <f t="shared" si="21"/>
        <v>1</v>
      </c>
      <c r="F372" t="s">
        <v>669</v>
      </c>
      <c r="G372">
        <f t="shared" si="22"/>
        <v>1</v>
      </c>
      <c r="X372" s="1" t="s">
        <v>372</v>
      </c>
      <c r="Y372" t="s">
        <v>651</v>
      </c>
      <c r="Z372" t="s">
        <v>663</v>
      </c>
      <c r="AA372" t="str">
        <f t="shared" si="23"/>
        <v>coda_dataset/8206-Hacking-en-f59a8e5141d4d6983b5b90103d4db02100f15dad6dc785c1783e37329d75fdc5,Relevant,Malware</v>
      </c>
    </row>
    <row r="373" spans="1:27" x14ac:dyDescent="0.55000000000000004">
      <c r="A373" s="1" t="s">
        <v>372</v>
      </c>
      <c r="B373" t="s">
        <v>651</v>
      </c>
      <c r="C373" t="s">
        <v>663</v>
      </c>
      <c r="D373" t="s">
        <v>651</v>
      </c>
      <c r="E373">
        <f t="shared" si="21"/>
        <v>1</v>
      </c>
      <c r="F373" t="s">
        <v>663</v>
      </c>
      <c r="G373">
        <f t="shared" si="22"/>
        <v>1</v>
      </c>
      <c r="X373" s="1" t="s">
        <v>373</v>
      </c>
      <c r="Y373" t="s">
        <v>650</v>
      </c>
      <c r="Z373" t="s">
        <v>669</v>
      </c>
      <c r="AA373" t="str">
        <f t="shared" si="23"/>
        <v>coda_dataset/8491-Hacking-en-4131d6847794a4fdeff050eab5682b65560b807e3518e914ae41b47ed20bf9f6,Not Relevant,N/A</v>
      </c>
    </row>
    <row r="374" spans="1:27" x14ac:dyDescent="0.55000000000000004">
      <c r="A374" s="1" t="s">
        <v>373</v>
      </c>
      <c r="B374" t="s">
        <v>651</v>
      </c>
      <c r="C374" t="s">
        <v>657</v>
      </c>
      <c r="D374" t="s">
        <v>650</v>
      </c>
      <c r="E374">
        <f t="shared" si="21"/>
        <v>0</v>
      </c>
      <c r="F374" t="s">
        <v>669</v>
      </c>
      <c r="G374">
        <f t="shared" si="22"/>
        <v>0</v>
      </c>
      <c r="X374" s="1" t="s">
        <v>374</v>
      </c>
      <c r="Y374" t="s">
        <v>651</v>
      </c>
      <c r="Z374" t="s">
        <v>657</v>
      </c>
      <c r="AA374" t="str">
        <f t="shared" si="23"/>
        <v>coda_dataset/9960-Hacking-en-e33da4bda83b8a4918f3bbca067c4f2dbf32226b78001dd465e1f562adf2ba19,Relevant,Hack</v>
      </c>
    </row>
    <row r="375" spans="1:27" x14ac:dyDescent="0.55000000000000004">
      <c r="A375" s="1" t="s">
        <v>374</v>
      </c>
      <c r="B375" t="s">
        <v>651</v>
      </c>
      <c r="C375" t="s">
        <v>657</v>
      </c>
      <c r="D375" t="s">
        <v>651</v>
      </c>
      <c r="E375">
        <f t="shared" si="21"/>
        <v>1</v>
      </c>
      <c r="F375" t="s">
        <v>657</v>
      </c>
      <c r="G375">
        <f t="shared" si="22"/>
        <v>1</v>
      </c>
      <c r="X375" s="1" t="s">
        <v>375</v>
      </c>
      <c r="Y375" t="s">
        <v>650</v>
      </c>
      <c r="Z375" t="s">
        <v>669</v>
      </c>
      <c r="AA375" t="str">
        <f t="shared" si="23"/>
        <v>coda_dataset/4617-Hacking-en-41ae7cec09a3c1d6852ad727d6b65a44ad28cd97d86c212f24551cc6cad54000,Not Relevant,N/A</v>
      </c>
    </row>
    <row r="376" spans="1:27" x14ac:dyDescent="0.55000000000000004">
      <c r="A376" s="1" t="s">
        <v>375</v>
      </c>
      <c r="B376" t="s">
        <v>650</v>
      </c>
      <c r="C376" t="s">
        <v>669</v>
      </c>
      <c r="D376" t="s">
        <v>650</v>
      </c>
      <c r="E376">
        <f t="shared" si="21"/>
        <v>1</v>
      </c>
      <c r="F376" t="s">
        <v>669</v>
      </c>
      <c r="G376">
        <f t="shared" si="22"/>
        <v>1</v>
      </c>
      <c r="X376" s="1" t="s">
        <v>376</v>
      </c>
      <c r="Y376" t="s">
        <v>650</v>
      </c>
      <c r="Z376" t="s">
        <v>669</v>
      </c>
      <c r="AA376" t="str">
        <f t="shared" si="23"/>
        <v>coda_dataset/4559-Hacking-en-765cfdbb45451ddad6ea5b2dea5e0290362eed1feeea216192292a6467d87fc7,Not Relevant,N/A</v>
      </c>
    </row>
    <row r="377" spans="1:27" x14ac:dyDescent="0.55000000000000004">
      <c r="A377" s="1" t="s">
        <v>376</v>
      </c>
      <c r="B377" t="s">
        <v>650</v>
      </c>
      <c r="C377" t="s">
        <v>669</v>
      </c>
      <c r="D377" t="s">
        <v>650</v>
      </c>
      <c r="E377">
        <f t="shared" si="21"/>
        <v>1</v>
      </c>
      <c r="F377" t="s">
        <v>669</v>
      </c>
      <c r="G377">
        <f t="shared" si="22"/>
        <v>1</v>
      </c>
      <c r="X377" s="1" t="s">
        <v>377</v>
      </c>
      <c r="Y377" t="s">
        <v>651</v>
      </c>
      <c r="Z377" t="s">
        <v>657</v>
      </c>
      <c r="AA377" t="str">
        <f t="shared" si="23"/>
        <v>coda_dataset/8287-Hacking-en-15ad4a8cd3e7a66cc7306126d6e8652f2e34dc3ff65ac9b6f91bd18b10710e2e,Relevant,Hack</v>
      </c>
    </row>
    <row r="378" spans="1:27" x14ac:dyDescent="0.55000000000000004">
      <c r="A378" s="1" t="s">
        <v>377</v>
      </c>
      <c r="B378" t="s">
        <v>651</v>
      </c>
      <c r="C378" t="s">
        <v>657</v>
      </c>
      <c r="D378" t="s">
        <v>651</v>
      </c>
      <c r="E378">
        <f t="shared" si="21"/>
        <v>1</v>
      </c>
      <c r="F378" t="s">
        <v>657</v>
      </c>
      <c r="G378">
        <f t="shared" si="22"/>
        <v>1</v>
      </c>
      <c r="X378" s="1" t="s">
        <v>378</v>
      </c>
      <c r="Y378" t="s">
        <v>651</v>
      </c>
      <c r="Z378" t="s">
        <v>657</v>
      </c>
      <c r="AA378" t="str">
        <f t="shared" si="23"/>
        <v>coda_dataset/4526-Hacking-en-55131af8523cea78a15ba062a0181295cf9403f7f457b11cf477b4835972ed63,Relevant,Hack</v>
      </c>
    </row>
    <row r="379" spans="1:27" x14ac:dyDescent="0.55000000000000004">
      <c r="A379" s="1" t="s">
        <v>378</v>
      </c>
      <c r="B379" t="s">
        <v>650</v>
      </c>
      <c r="C379" t="s">
        <v>669</v>
      </c>
      <c r="D379" t="s">
        <v>651</v>
      </c>
      <c r="E379">
        <f t="shared" si="21"/>
        <v>0</v>
      </c>
      <c r="F379" t="s">
        <v>657</v>
      </c>
      <c r="G379">
        <f t="shared" si="22"/>
        <v>0</v>
      </c>
      <c r="X379" s="1" t="s">
        <v>379</v>
      </c>
      <c r="Y379" t="s">
        <v>650</v>
      </c>
      <c r="Z379" t="s">
        <v>669</v>
      </c>
      <c r="AA379" t="str">
        <f t="shared" si="23"/>
        <v>coda_dataset/8396-Hacking-en-28c6b49676e55393e9500118f321a40b79b237f93f613da7e362b164bf6a1bf5,Not Relevant,N/A</v>
      </c>
    </row>
    <row r="380" spans="1:27" x14ac:dyDescent="0.55000000000000004">
      <c r="A380" s="1" t="s">
        <v>379</v>
      </c>
      <c r="B380" t="s">
        <v>651</v>
      </c>
      <c r="C380" t="s">
        <v>676</v>
      </c>
      <c r="D380" t="s">
        <v>650</v>
      </c>
      <c r="E380">
        <f t="shared" si="21"/>
        <v>0</v>
      </c>
      <c r="F380" t="s">
        <v>669</v>
      </c>
      <c r="G380">
        <f t="shared" si="22"/>
        <v>0</v>
      </c>
      <c r="X380" s="1" t="s">
        <v>380</v>
      </c>
      <c r="Y380" t="s">
        <v>651</v>
      </c>
      <c r="Z380" t="s">
        <v>657</v>
      </c>
      <c r="AA380" t="str">
        <f t="shared" si="23"/>
        <v>coda_dataset/5185-Hacking-es-80eb4357a12e4f57e52c0dbe77c34f28546ad68af0b4bff9d76a1cfa45b84181,Relevant,Hack</v>
      </c>
    </row>
    <row r="381" spans="1:27" x14ac:dyDescent="0.55000000000000004">
      <c r="A381" s="1" t="s">
        <v>380</v>
      </c>
      <c r="B381" t="s">
        <v>651</v>
      </c>
      <c r="C381" t="s">
        <v>657</v>
      </c>
      <c r="D381" t="s">
        <v>651</v>
      </c>
      <c r="E381">
        <f t="shared" si="21"/>
        <v>1</v>
      </c>
      <c r="F381" t="s">
        <v>657</v>
      </c>
      <c r="G381">
        <f t="shared" si="22"/>
        <v>1</v>
      </c>
      <c r="X381" s="1" t="s">
        <v>381</v>
      </c>
      <c r="Y381" t="s">
        <v>651</v>
      </c>
      <c r="Z381" t="s">
        <v>657</v>
      </c>
      <c r="AA381" t="str">
        <f t="shared" si="23"/>
        <v>coda_dataset/8309-Hacking-en-045897f03516f3dce2c4e007db07825ea73414ace277302240210f9d587c309d,Relevant,Hack</v>
      </c>
    </row>
    <row r="382" spans="1:27" x14ac:dyDescent="0.55000000000000004">
      <c r="A382" s="1" t="s">
        <v>381</v>
      </c>
      <c r="B382" t="s">
        <v>651</v>
      </c>
      <c r="C382" t="s">
        <v>657</v>
      </c>
      <c r="D382" t="s">
        <v>651</v>
      </c>
      <c r="E382">
        <f t="shared" si="21"/>
        <v>1</v>
      </c>
      <c r="F382" t="s">
        <v>657</v>
      </c>
      <c r="G382">
        <f t="shared" si="22"/>
        <v>1</v>
      </c>
      <c r="X382" s="1" t="s">
        <v>382</v>
      </c>
      <c r="Y382" t="s">
        <v>650</v>
      </c>
      <c r="Z382" t="s">
        <v>669</v>
      </c>
      <c r="AA382" t="str">
        <f t="shared" si="23"/>
        <v>coda_dataset/8301-Hacking-en-aeedb9ba3db79325e0befdf231bcf44a4aa6803c8204bfc5c138c44bb052f92d,Not Relevant,N/A</v>
      </c>
    </row>
    <row r="383" spans="1:27" x14ac:dyDescent="0.55000000000000004">
      <c r="A383" s="1" t="s">
        <v>382</v>
      </c>
      <c r="B383" t="s">
        <v>651</v>
      </c>
      <c r="C383" t="s">
        <v>657</v>
      </c>
      <c r="D383" t="s">
        <v>650</v>
      </c>
      <c r="E383">
        <f t="shared" si="21"/>
        <v>0</v>
      </c>
      <c r="F383" t="s">
        <v>669</v>
      </c>
      <c r="G383">
        <f t="shared" si="22"/>
        <v>0</v>
      </c>
      <c r="X383" s="1" t="s">
        <v>383</v>
      </c>
      <c r="Y383" t="s">
        <v>650</v>
      </c>
      <c r="Z383" t="s">
        <v>669</v>
      </c>
      <c r="AA383" t="str">
        <f t="shared" si="23"/>
        <v>coda_dataset/8488-Hacking-en-828b5d3b0de6ea560d55c1b09d341ec731d586537ce138f2e9523e5a7b3e02d8,Not Relevant,N/A</v>
      </c>
    </row>
    <row r="384" spans="1:27" x14ac:dyDescent="0.55000000000000004">
      <c r="A384" s="1" t="s">
        <v>383</v>
      </c>
      <c r="B384" t="s">
        <v>651</v>
      </c>
      <c r="C384" t="s">
        <v>663</v>
      </c>
      <c r="D384" t="s">
        <v>650</v>
      </c>
      <c r="E384">
        <f t="shared" si="21"/>
        <v>0</v>
      </c>
      <c r="F384" t="s">
        <v>669</v>
      </c>
      <c r="G384">
        <f t="shared" si="22"/>
        <v>0</v>
      </c>
      <c r="X384" s="1" t="s">
        <v>384</v>
      </c>
      <c r="Y384" t="s">
        <v>651</v>
      </c>
      <c r="Z384" t="s">
        <v>676</v>
      </c>
      <c r="AA384" t="str">
        <f t="shared" si="23"/>
        <v>coda_dataset/8273-Hacking-en-84128d558365a21c5be7c829054f87a68725e280e26e510bbcf3c7481cac99e0,Relevant,Vulnerability</v>
      </c>
    </row>
    <row r="385" spans="1:27" x14ac:dyDescent="0.55000000000000004">
      <c r="A385" s="1" t="s">
        <v>384</v>
      </c>
      <c r="B385" t="s">
        <v>650</v>
      </c>
      <c r="C385" t="s">
        <v>669</v>
      </c>
      <c r="D385" t="s">
        <v>651</v>
      </c>
      <c r="E385">
        <f t="shared" si="21"/>
        <v>0</v>
      </c>
      <c r="F385" t="s">
        <v>676</v>
      </c>
      <c r="G385">
        <f t="shared" si="22"/>
        <v>0</v>
      </c>
      <c r="X385" s="1" t="s">
        <v>385</v>
      </c>
      <c r="Y385" t="s">
        <v>650</v>
      </c>
      <c r="Z385" t="s">
        <v>669</v>
      </c>
      <c r="AA385" t="str">
        <f t="shared" si="23"/>
        <v>coda_dataset/4538-Hacking-en-3175a4073e5c01393581c9b29e8f45dea584e7b07438074a6e9637822cf370a2,Not Relevant,N/A</v>
      </c>
    </row>
    <row r="386" spans="1:27" x14ac:dyDescent="0.55000000000000004">
      <c r="A386" s="1" t="s">
        <v>385</v>
      </c>
      <c r="B386" t="s">
        <v>651</v>
      </c>
      <c r="C386" t="s">
        <v>657</v>
      </c>
      <c r="D386" t="s">
        <v>650</v>
      </c>
      <c r="E386">
        <f t="shared" ref="E386:E449" si="24">IF(B386=D386,1,0)</f>
        <v>0</v>
      </c>
      <c r="F386" t="s">
        <v>669</v>
      </c>
      <c r="G386">
        <f t="shared" ref="G386:G449" si="25">IF(C386=F386,1,0)</f>
        <v>0</v>
      </c>
      <c r="X386" s="1" t="s">
        <v>386</v>
      </c>
      <c r="Y386" t="s">
        <v>650</v>
      </c>
      <c r="Z386" t="s">
        <v>669</v>
      </c>
      <c r="AA386" t="str">
        <f t="shared" ref="AA386:AA449" si="26">_xlfn.CONCAT(X386,",",Y386,",",Z386)</f>
        <v>coda_dataset/8274-Hacking-en-5ef0bf23d49a394d2bbf957d7297f242ab9a530ef810b45af666f013f1af8062,Not Relevant,N/A</v>
      </c>
    </row>
    <row r="387" spans="1:27" x14ac:dyDescent="0.55000000000000004">
      <c r="A387" s="1" t="s">
        <v>386</v>
      </c>
      <c r="B387" t="s">
        <v>651</v>
      </c>
      <c r="C387" t="s">
        <v>657</v>
      </c>
      <c r="D387" t="s">
        <v>650</v>
      </c>
      <c r="E387">
        <f t="shared" si="24"/>
        <v>0</v>
      </c>
      <c r="F387" t="s">
        <v>669</v>
      </c>
      <c r="G387">
        <f t="shared" si="25"/>
        <v>0</v>
      </c>
      <c r="X387" s="1" t="s">
        <v>387</v>
      </c>
      <c r="Y387" t="s">
        <v>650</v>
      </c>
      <c r="Z387" t="s">
        <v>669</v>
      </c>
      <c r="AA387" t="str">
        <f t="shared" si="26"/>
        <v>coda_dataset/4646-Hacking-en-9433e27a8ccebc27831799350c0cac182f3c54415eb17cab1c1fdd95d4ddc302,Not Relevant,N/A</v>
      </c>
    </row>
    <row r="388" spans="1:27" x14ac:dyDescent="0.55000000000000004">
      <c r="A388" s="1" t="s">
        <v>387</v>
      </c>
      <c r="B388" t="s">
        <v>650</v>
      </c>
      <c r="C388" t="s">
        <v>669</v>
      </c>
      <c r="D388" t="s">
        <v>650</v>
      </c>
      <c r="E388">
        <f t="shared" si="24"/>
        <v>1</v>
      </c>
      <c r="F388" t="s">
        <v>669</v>
      </c>
      <c r="G388">
        <f t="shared" si="25"/>
        <v>1</v>
      </c>
      <c r="X388" s="1" t="s">
        <v>388</v>
      </c>
      <c r="Y388" t="s">
        <v>650</v>
      </c>
      <c r="Z388" t="s">
        <v>669</v>
      </c>
      <c r="AA388" t="str">
        <f t="shared" si="26"/>
        <v>coda_dataset/8400-Hacking-en-e8fdbc049c911f825096664a0e4f04c3ac75e9e638e829a2dc0880ef819f1fe2,Not Relevant,N/A</v>
      </c>
    </row>
    <row r="389" spans="1:27" x14ac:dyDescent="0.55000000000000004">
      <c r="A389" s="1" t="s">
        <v>388</v>
      </c>
      <c r="B389" t="s">
        <v>650</v>
      </c>
      <c r="C389" t="s">
        <v>669</v>
      </c>
      <c r="D389" t="s">
        <v>650</v>
      </c>
      <c r="E389">
        <f t="shared" si="24"/>
        <v>1</v>
      </c>
      <c r="F389" t="s">
        <v>669</v>
      </c>
      <c r="G389">
        <f t="shared" si="25"/>
        <v>1</v>
      </c>
      <c r="X389" s="1" t="s">
        <v>389</v>
      </c>
      <c r="Y389" t="s">
        <v>650</v>
      </c>
      <c r="Z389" t="s">
        <v>669</v>
      </c>
      <c r="AA389" t="str">
        <f t="shared" si="26"/>
        <v>coda_dataset/4672-Hacking-en-921c3a21061c6e6663c5d4f48e2f430ba84514077477436d3e1d8aee2f2987e0,Not Relevant,N/A</v>
      </c>
    </row>
    <row r="390" spans="1:27" x14ac:dyDescent="0.55000000000000004">
      <c r="A390" s="1" t="s">
        <v>389</v>
      </c>
      <c r="B390" t="s">
        <v>650</v>
      </c>
      <c r="C390" t="s">
        <v>669</v>
      </c>
      <c r="D390" t="s">
        <v>650</v>
      </c>
      <c r="E390">
        <f t="shared" si="24"/>
        <v>1</v>
      </c>
      <c r="F390" t="s">
        <v>669</v>
      </c>
      <c r="G390">
        <f t="shared" si="25"/>
        <v>1</v>
      </c>
      <c r="X390" s="1" t="s">
        <v>390</v>
      </c>
      <c r="Y390" t="s">
        <v>650</v>
      </c>
      <c r="Z390" t="s">
        <v>669</v>
      </c>
      <c r="AA390" t="str">
        <f t="shared" si="26"/>
        <v>coda_dataset/9957-Hacking-en-271eae7b7c188b5dd5fc644a40eadd5d4c68f22a4cd03dfd13b3406a17d6fdc7,Not Relevant,N/A</v>
      </c>
    </row>
    <row r="391" spans="1:27" x14ac:dyDescent="0.55000000000000004">
      <c r="A391" s="1" t="s">
        <v>390</v>
      </c>
      <c r="B391" t="s">
        <v>650</v>
      </c>
      <c r="C391" t="s">
        <v>669</v>
      </c>
      <c r="D391" t="s">
        <v>650</v>
      </c>
      <c r="E391">
        <f t="shared" si="24"/>
        <v>1</v>
      </c>
      <c r="F391" t="s">
        <v>669</v>
      </c>
      <c r="G391">
        <f t="shared" si="25"/>
        <v>1</v>
      </c>
      <c r="X391" s="1" t="s">
        <v>391</v>
      </c>
      <c r="Y391" t="s">
        <v>650</v>
      </c>
      <c r="Z391" t="s">
        <v>669</v>
      </c>
      <c r="AA391" t="str">
        <f t="shared" si="26"/>
        <v>coda_dataset/4620-Hacking-en-bf4d55db053174856d6c71b193356a43e1bd7269706d6a57b394b8a994e82492,Not Relevant,N/A</v>
      </c>
    </row>
    <row r="392" spans="1:27" x14ac:dyDescent="0.55000000000000004">
      <c r="A392" s="1" t="s">
        <v>391</v>
      </c>
      <c r="B392" t="s">
        <v>650</v>
      </c>
      <c r="C392" t="s">
        <v>669</v>
      </c>
      <c r="D392" t="s">
        <v>650</v>
      </c>
      <c r="E392">
        <f t="shared" si="24"/>
        <v>1</v>
      </c>
      <c r="F392" t="s">
        <v>669</v>
      </c>
      <c r="G392">
        <f t="shared" si="25"/>
        <v>1</v>
      </c>
      <c r="X392" s="1" t="s">
        <v>392</v>
      </c>
      <c r="Y392" t="s">
        <v>651</v>
      </c>
      <c r="Z392" t="s">
        <v>663</v>
      </c>
      <c r="AA392" t="str">
        <f t="shared" si="26"/>
        <v>coda_dataset/4621-Hacking-en-e3e5ff31956c7176f156661262cf26a5d5ef16874d241db192e670cb96127deb,Relevant,Malware</v>
      </c>
    </row>
    <row r="393" spans="1:27" x14ac:dyDescent="0.55000000000000004">
      <c r="A393" s="1" t="s">
        <v>392</v>
      </c>
      <c r="B393" t="s">
        <v>651</v>
      </c>
      <c r="C393" t="s">
        <v>663</v>
      </c>
      <c r="D393" t="s">
        <v>651</v>
      </c>
      <c r="E393">
        <f t="shared" si="24"/>
        <v>1</v>
      </c>
      <c r="F393" t="s">
        <v>663</v>
      </c>
      <c r="G393">
        <f t="shared" si="25"/>
        <v>1</v>
      </c>
      <c r="X393" s="1" t="s">
        <v>393</v>
      </c>
      <c r="Y393" t="s">
        <v>650</v>
      </c>
      <c r="Z393" t="s">
        <v>669</v>
      </c>
      <c r="AA393" t="str">
        <f t="shared" si="26"/>
        <v>coda_dataset/784-Hacking-en-fca1a8fb00dbfe4e01b79cf487aaffaf3a9ba5e7c4cd11e937a53af72b97244f,Not Relevant,N/A</v>
      </c>
    </row>
    <row r="394" spans="1:27" x14ac:dyDescent="0.55000000000000004">
      <c r="A394" s="1" t="s">
        <v>393</v>
      </c>
      <c r="B394" t="s">
        <v>650</v>
      </c>
      <c r="C394" t="s">
        <v>669</v>
      </c>
      <c r="D394" t="s">
        <v>650</v>
      </c>
      <c r="E394">
        <f t="shared" si="24"/>
        <v>1</v>
      </c>
      <c r="F394" t="s">
        <v>669</v>
      </c>
      <c r="G394">
        <f t="shared" si="25"/>
        <v>1</v>
      </c>
      <c r="X394" s="1" t="s">
        <v>394</v>
      </c>
      <c r="Y394" t="s">
        <v>651</v>
      </c>
      <c r="Z394" t="s">
        <v>657</v>
      </c>
      <c r="AA394" t="str">
        <f t="shared" si="26"/>
        <v>coda_dataset/8372-Hacking-en-34cbdcb5dcb85e889fba122c30a7cc6a47a8a8845f05379b693d376d2fcd043c,Relevant,Hack</v>
      </c>
    </row>
    <row r="395" spans="1:27" x14ac:dyDescent="0.55000000000000004">
      <c r="A395" s="1" t="s">
        <v>394</v>
      </c>
      <c r="B395" t="s">
        <v>651</v>
      </c>
      <c r="C395" t="s">
        <v>657</v>
      </c>
      <c r="D395" t="s">
        <v>651</v>
      </c>
      <c r="E395">
        <f t="shared" si="24"/>
        <v>1</v>
      </c>
      <c r="F395" t="s">
        <v>657</v>
      </c>
      <c r="G395">
        <f t="shared" si="25"/>
        <v>1</v>
      </c>
      <c r="X395" s="1" t="s">
        <v>395</v>
      </c>
      <c r="Y395" t="s">
        <v>651</v>
      </c>
      <c r="Z395" t="s">
        <v>657</v>
      </c>
      <c r="AA395" t="str">
        <f t="shared" si="26"/>
        <v>coda_dataset/8506-Hacking-en-f4a0d01956929da49369e8daa87dc75bd95529d88aa050d2395e4ba750714e7c,Relevant,Hack</v>
      </c>
    </row>
    <row r="396" spans="1:27" x14ac:dyDescent="0.55000000000000004">
      <c r="A396" s="1" t="s">
        <v>395</v>
      </c>
      <c r="B396" t="s">
        <v>651</v>
      </c>
      <c r="C396" t="s">
        <v>657</v>
      </c>
      <c r="D396" t="s">
        <v>651</v>
      </c>
      <c r="E396">
        <f t="shared" si="24"/>
        <v>1</v>
      </c>
      <c r="F396" t="s">
        <v>657</v>
      </c>
      <c r="G396">
        <f t="shared" si="25"/>
        <v>1</v>
      </c>
      <c r="X396" s="1" t="s">
        <v>396</v>
      </c>
      <c r="Y396" t="s">
        <v>651</v>
      </c>
      <c r="Z396" t="s">
        <v>663</v>
      </c>
      <c r="AA396" t="str">
        <f t="shared" si="26"/>
        <v>coda_dataset/9948-Hacking-en-4993a361cf9364d3879eadc1e665b4c039024f2e82816e9d97dad9630d9015ec,Relevant,Malware</v>
      </c>
    </row>
    <row r="397" spans="1:27" x14ac:dyDescent="0.55000000000000004">
      <c r="A397" s="1" t="s">
        <v>396</v>
      </c>
      <c r="B397" t="s">
        <v>651</v>
      </c>
      <c r="C397" t="s">
        <v>663</v>
      </c>
      <c r="D397" t="s">
        <v>651</v>
      </c>
      <c r="E397">
        <f t="shared" si="24"/>
        <v>1</v>
      </c>
      <c r="F397" t="s">
        <v>663</v>
      </c>
      <c r="G397">
        <f t="shared" si="25"/>
        <v>1</v>
      </c>
      <c r="X397" s="1" t="s">
        <v>397</v>
      </c>
      <c r="Y397" t="s">
        <v>650</v>
      </c>
      <c r="Z397" t="s">
        <v>669</v>
      </c>
      <c r="AA397" t="str">
        <f t="shared" si="26"/>
        <v>coda_dataset/1645-Hacking-en-4106780af132a9f64fb1f8753627580dddf197cfa1a039c5916ecf6da1de447e,Not Relevant,N/A</v>
      </c>
    </row>
    <row r="398" spans="1:27" x14ac:dyDescent="0.55000000000000004">
      <c r="A398" s="1" t="s">
        <v>397</v>
      </c>
      <c r="B398" t="s">
        <v>650</v>
      </c>
      <c r="C398" t="s">
        <v>669</v>
      </c>
      <c r="D398" t="s">
        <v>650</v>
      </c>
      <c r="E398">
        <f t="shared" si="24"/>
        <v>1</v>
      </c>
      <c r="F398" t="s">
        <v>669</v>
      </c>
      <c r="G398">
        <f t="shared" si="25"/>
        <v>1</v>
      </c>
      <c r="X398" s="1" t="s">
        <v>398</v>
      </c>
      <c r="Y398" t="s">
        <v>651</v>
      </c>
      <c r="Z398" t="s">
        <v>657</v>
      </c>
      <c r="AA398" t="str">
        <f t="shared" si="26"/>
        <v>coda_dataset/4532-Hacking-en-b6bc6bb332ff974e85c1fa70ac4668c3202df228d424bf7d5cbdd57e25b64b41,Relevant,Hack</v>
      </c>
    </row>
    <row r="399" spans="1:27" x14ac:dyDescent="0.55000000000000004">
      <c r="A399" s="1" t="s">
        <v>398</v>
      </c>
      <c r="B399" t="s">
        <v>650</v>
      </c>
      <c r="C399" t="s">
        <v>669</v>
      </c>
      <c r="D399" t="s">
        <v>651</v>
      </c>
      <c r="E399">
        <f t="shared" si="24"/>
        <v>0</v>
      </c>
      <c r="F399" t="s">
        <v>657</v>
      </c>
      <c r="G399">
        <f t="shared" si="25"/>
        <v>0</v>
      </c>
      <c r="X399" s="1" t="s">
        <v>399</v>
      </c>
      <c r="Y399" t="s">
        <v>650</v>
      </c>
      <c r="Z399" t="s">
        <v>669</v>
      </c>
      <c r="AA399" t="str">
        <f t="shared" si="26"/>
        <v>coda_dataset/8421-Hacking-en-2e18c468c437cfeec322aa87c1709470c46dff9dec08a6a238376b5ad371481f,Not Relevant,N/A</v>
      </c>
    </row>
    <row r="400" spans="1:27" x14ac:dyDescent="0.55000000000000004">
      <c r="A400" s="1" t="s">
        <v>399</v>
      </c>
      <c r="B400" t="s">
        <v>651</v>
      </c>
      <c r="C400" t="s">
        <v>657</v>
      </c>
      <c r="D400" t="s">
        <v>650</v>
      </c>
      <c r="E400">
        <f t="shared" si="24"/>
        <v>0</v>
      </c>
      <c r="F400" t="s">
        <v>669</v>
      </c>
      <c r="G400">
        <f t="shared" si="25"/>
        <v>0</v>
      </c>
      <c r="X400" s="1" t="s">
        <v>400</v>
      </c>
      <c r="Y400" t="s">
        <v>650</v>
      </c>
      <c r="Z400" t="s">
        <v>669</v>
      </c>
      <c r="AA400" t="str">
        <f t="shared" si="26"/>
        <v>coda_dataset/579-Hacking-en-78f29419ad90e6b3ccb6563304c4182dacb75b05896ef02ba48a53ad69c4f34d,Not Relevant,N/A</v>
      </c>
    </row>
    <row r="401" spans="1:27" x14ac:dyDescent="0.55000000000000004">
      <c r="A401" s="1" t="s">
        <v>400</v>
      </c>
      <c r="B401" t="s">
        <v>650</v>
      </c>
      <c r="C401" t="s">
        <v>669</v>
      </c>
      <c r="D401" t="s">
        <v>650</v>
      </c>
      <c r="E401">
        <f t="shared" si="24"/>
        <v>1</v>
      </c>
      <c r="F401" t="s">
        <v>669</v>
      </c>
      <c r="G401">
        <f t="shared" si="25"/>
        <v>1</v>
      </c>
      <c r="X401" s="1" t="s">
        <v>401</v>
      </c>
      <c r="Y401" t="s">
        <v>650</v>
      </c>
      <c r="Z401" t="s">
        <v>669</v>
      </c>
      <c r="AA401" t="str">
        <f t="shared" si="26"/>
        <v>coda_dataset/4666-Hacking-en-a9b403bc274bca5117f2b0bcb705736e90d21e46c66b7cbd708b296c14a20b61,Not Relevant,N/A</v>
      </c>
    </row>
    <row r="402" spans="1:27" x14ac:dyDescent="0.55000000000000004">
      <c r="A402" s="1" t="s">
        <v>401</v>
      </c>
      <c r="B402" t="s">
        <v>650</v>
      </c>
      <c r="C402" t="s">
        <v>669</v>
      </c>
      <c r="D402" t="s">
        <v>650</v>
      </c>
      <c r="E402">
        <f t="shared" si="24"/>
        <v>1</v>
      </c>
      <c r="F402" t="s">
        <v>669</v>
      </c>
      <c r="G402">
        <f t="shared" si="25"/>
        <v>1</v>
      </c>
      <c r="X402" s="1" t="s">
        <v>402</v>
      </c>
      <c r="Y402" t="s">
        <v>651</v>
      </c>
      <c r="Z402" t="s">
        <v>657</v>
      </c>
      <c r="AA402" t="str">
        <f t="shared" si="26"/>
        <v>coda_dataset/8323-Hacking-en-84273a100ca35e55586446b9a1bebb9f069d9ab734b726a83da3edb5081c3c17,Relevant,Hack</v>
      </c>
    </row>
    <row r="403" spans="1:27" x14ac:dyDescent="0.55000000000000004">
      <c r="A403" s="1" t="s">
        <v>402</v>
      </c>
      <c r="B403" t="s">
        <v>651</v>
      </c>
      <c r="C403" t="s">
        <v>657</v>
      </c>
      <c r="D403" t="s">
        <v>651</v>
      </c>
      <c r="E403">
        <f t="shared" si="24"/>
        <v>1</v>
      </c>
      <c r="F403" t="s">
        <v>657</v>
      </c>
      <c r="G403">
        <f t="shared" si="25"/>
        <v>1</v>
      </c>
      <c r="X403" s="1" t="s">
        <v>403</v>
      </c>
      <c r="Y403" t="s">
        <v>651</v>
      </c>
      <c r="Z403" t="s">
        <v>676</v>
      </c>
      <c r="AA403" t="str">
        <f t="shared" si="26"/>
        <v>coda_dataset/9950-Hacking-en-bfadefc021948921425adf50f6f1741fa5e44ad999ad7d83b60b5d194cc91807,Relevant,Vulnerability</v>
      </c>
    </row>
    <row r="404" spans="1:27" x14ac:dyDescent="0.55000000000000004">
      <c r="A404" s="1" t="s">
        <v>403</v>
      </c>
      <c r="B404" t="s">
        <v>651</v>
      </c>
      <c r="C404" t="s">
        <v>657</v>
      </c>
      <c r="D404" t="s">
        <v>651</v>
      </c>
      <c r="E404">
        <f t="shared" si="24"/>
        <v>1</v>
      </c>
      <c r="F404" t="s">
        <v>676</v>
      </c>
      <c r="G404">
        <f t="shared" si="25"/>
        <v>0</v>
      </c>
      <c r="X404" s="1" t="s">
        <v>404</v>
      </c>
      <c r="Y404" t="s">
        <v>650</v>
      </c>
      <c r="Z404" t="s">
        <v>669</v>
      </c>
      <c r="AA404" t="str">
        <f t="shared" si="26"/>
        <v>coda_dataset/8474-Hacking-en-83c58173473dbca77eb5ab60937eaca36a2981ec9a9a0d2cfd4412951f49a73d,Not Relevant,N/A</v>
      </c>
    </row>
    <row r="405" spans="1:27" x14ac:dyDescent="0.55000000000000004">
      <c r="A405" s="1" t="s">
        <v>404</v>
      </c>
      <c r="B405" t="s">
        <v>650</v>
      </c>
      <c r="C405" t="s">
        <v>669</v>
      </c>
      <c r="D405" t="s">
        <v>650</v>
      </c>
      <c r="E405">
        <f t="shared" si="24"/>
        <v>1</v>
      </c>
      <c r="F405" t="s">
        <v>669</v>
      </c>
      <c r="G405">
        <f t="shared" si="25"/>
        <v>1</v>
      </c>
      <c r="X405" s="1" t="s">
        <v>405</v>
      </c>
      <c r="Y405" t="s">
        <v>650</v>
      </c>
      <c r="Z405" t="s">
        <v>669</v>
      </c>
      <c r="AA405" t="str">
        <f t="shared" si="26"/>
        <v>coda_dataset/8407-Hacking-en-7cc595bde583c8abc88bed48772e5683ff7d711c55d2c66c318fbe903283baf5,Not Relevant,N/A</v>
      </c>
    </row>
    <row r="406" spans="1:27" x14ac:dyDescent="0.55000000000000004">
      <c r="A406" s="1" t="s">
        <v>405</v>
      </c>
      <c r="B406" t="s">
        <v>650</v>
      </c>
      <c r="C406" t="s">
        <v>669</v>
      </c>
      <c r="D406" t="s">
        <v>650</v>
      </c>
      <c r="E406">
        <f t="shared" si="24"/>
        <v>1</v>
      </c>
      <c r="F406" t="s">
        <v>669</v>
      </c>
      <c r="G406">
        <f t="shared" si="25"/>
        <v>1</v>
      </c>
      <c r="X406" s="1" t="s">
        <v>406</v>
      </c>
      <c r="Y406" t="s">
        <v>650</v>
      </c>
      <c r="Z406" t="s">
        <v>669</v>
      </c>
      <c r="AA406" t="str">
        <f t="shared" si="26"/>
        <v>coda_dataset/9981-Hacking-en-4220a7a8540e8dc7123f10afab720111a589838758f5b925a54cb440c0db427d,Not Relevant,N/A</v>
      </c>
    </row>
    <row r="407" spans="1:27" x14ac:dyDescent="0.55000000000000004">
      <c r="A407" s="1" t="s">
        <v>406</v>
      </c>
      <c r="B407" t="s">
        <v>650</v>
      </c>
      <c r="C407" t="s">
        <v>669</v>
      </c>
      <c r="D407" t="s">
        <v>650</v>
      </c>
      <c r="E407">
        <f t="shared" si="24"/>
        <v>1</v>
      </c>
      <c r="F407" t="s">
        <v>669</v>
      </c>
      <c r="G407">
        <f t="shared" si="25"/>
        <v>1</v>
      </c>
      <c r="X407" s="1" t="s">
        <v>407</v>
      </c>
      <c r="Y407" t="s">
        <v>650</v>
      </c>
      <c r="Z407" t="s">
        <v>669</v>
      </c>
      <c r="AA407" t="str">
        <f t="shared" si="26"/>
        <v>coda_dataset/4654-Hacking-en-2a27ef5af49deaef89340541bedce39f1b377cf5c586aa4c1f3766fa7d7ef39d,Not Relevant,N/A</v>
      </c>
    </row>
    <row r="408" spans="1:27" x14ac:dyDescent="0.55000000000000004">
      <c r="A408" s="1" t="s">
        <v>407</v>
      </c>
      <c r="B408" t="s">
        <v>650</v>
      </c>
      <c r="C408" t="s">
        <v>669</v>
      </c>
      <c r="D408" t="s">
        <v>650</v>
      </c>
      <c r="E408">
        <f t="shared" si="24"/>
        <v>1</v>
      </c>
      <c r="F408" t="s">
        <v>669</v>
      </c>
      <c r="G408">
        <f t="shared" si="25"/>
        <v>1</v>
      </c>
      <c r="X408" s="1" t="s">
        <v>408</v>
      </c>
      <c r="Y408" t="s">
        <v>651</v>
      </c>
      <c r="Z408" t="s">
        <v>657</v>
      </c>
      <c r="AA408" t="str">
        <f t="shared" si="26"/>
        <v>coda_dataset/4649-Hacking-en-38f302e5521fbbe8e1eab238192537efe8f95fb16dd3afc8a538faae1bc61c7f,Relevant,Hack</v>
      </c>
    </row>
    <row r="409" spans="1:27" x14ac:dyDescent="0.55000000000000004">
      <c r="A409" s="1" t="s">
        <v>408</v>
      </c>
      <c r="B409" t="s">
        <v>650</v>
      </c>
      <c r="C409" t="s">
        <v>669</v>
      </c>
      <c r="D409" t="s">
        <v>651</v>
      </c>
      <c r="E409">
        <f t="shared" si="24"/>
        <v>0</v>
      </c>
      <c r="F409" t="s">
        <v>657</v>
      </c>
      <c r="G409">
        <f t="shared" si="25"/>
        <v>0</v>
      </c>
      <c r="X409" s="1" t="s">
        <v>409</v>
      </c>
      <c r="Y409" t="s">
        <v>650</v>
      </c>
      <c r="Z409" t="s">
        <v>669</v>
      </c>
      <c r="AA409" t="str">
        <f t="shared" si="26"/>
        <v>coda_dataset/8435-Hacking-en-d0561d8c06107fa1d9df53c8564251551f886aba31c620b4ae808414e81448a6,Not Relevant,N/A</v>
      </c>
    </row>
    <row r="410" spans="1:27" x14ac:dyDescent="0.55000000000000004">
      <c r="A410" s="1" t="s">
        <v>409</v>
      </c>
      <c r="B410" t="s">
        <v>650</v>
      </c>
      <c r="C410" t="s">
        <v>669</v>
      </c>
      <c r="D410" t="s">
        <v>650</v>
      </c>
      <c r="E410">
        <f t="shared" si="24"/>
        <v>1</v>
      </c>
      <c r="F410" t="s">
        <v>669</v>
      </c>
      <c r="G410">
        <f t="shared" si="25"/>
        <v>1</v>
      </c>
      <c r="X410" s="1" t="s">
        <v>410</v>
      </c>
      <c r="Y410" t="s">
        <v>650</v>
      </c>
      <c r="Z410" t="s">
        <v>669</v>
      </c>
      <c r="AA410" t="str">
        <f t="shared" si="26"/>
        <v>coda_dataset/8460-Hacking-en-a97bb7bf289901ce1db3cc27e23f04e56857cb25975d303cb0e468831b5bac99,Not Relevant,N/A</v>
      </c>
    </row>
    <row r="411" spans="1:27" x14ac:dyDescent="0.55000000000000004">
      <c r="A411" s="1" t="s">
        <v>410</v>
      </c>
      <c r="B411" t="s">
        <v>650</v>
      </c>
      <c r="C411" t="s">
        <v>669</v>
      </c>
      <c r="D411" t="s">
        <v>650</v>
      </c>
      <c r="E411">
        <f t="shared" si="24"/>
        <v>1</v>
      </c>
      <c r="F411" t="s">
        <v>669</v>
      </c>
      <c r="G411">
        <f t="shared" si="25"/>
        <v>1</v>
      </c>
      <c r="X411" s="1" t="s">
        <v>411</v>
      </c>
      <c r="Y411" t="s">
        <v>651</v>
      </c>
      <c r="Z411" t="s">
        <v>657</v>
      </c>
      <c r="AA411" t="str">
        <f t="shared" si="26"/>
        <v>coda_dataset/8219-Hacking-en-6fd78a6a1d25f65020d8fedd5e9f772963092d25cfebcc3aaa9f6305f1c6bfc4,Relevant,Hack</v>
      </c>
    </row>
    <row r="412" spans="1:27" x14ac:dyDescent="0.55000000000000004">
      <c r="A412" s="1" t="s">
        <v>411</v>
      </c>
      <c r="B412" t="s">
        <v>651</v>
      </c>
      <c r="C412" t="s">
        <v>657</v>
      </c>
      <c r="D412" t="s">
        <v>651</v>
      </c>
      <c r="E412">
        <f t="shared" si="24"/>
        <v>1</v>
      </c>
      <c r="F412" t="s">
        <v>657</v>
      </c>
      <c r="G412">
        <f t="shared" si="25"/>
        <v>1</v>
      </c>
      <c r="X412" s="1" t="s">
        <v>412</v>
      </c>
      <c r="Y412" t="s">
        <v>651</v>
      </c>
      <c r="Z412" t="s">
        <v>663</v>
      </c>
      <c r="AA412" t="str">
        <f t="shared" si="26"/>
        <v>coda_dataset/8332-Hacking-en-a3ba9c55258981952e405044183f8c226636286dce57cf9e54f94d32a0105c84,Relevant,Malware</v>
      </c>
    </row>
    <row r="413" spans="1:27" x14ac:dyDescent="0.55000000000000004">
      <c r="A413" s="1" t="s">
        <v>412</v>
      </c>
      <c r="B413" t="s">
        <v>651</v>
      </c>
      <c r="C413" t="s">
        <v>663</v>
      </c>
      <c r="D413" t="s">
        <v>651</v>
      </c>
      <c r="E413">
        <f t="shared" si="24"/>
        <v>1</v>
      </c>
      <c r="F413" t="s">
        <v>663</v>
      </c>
      <c r="G413">
        <f t="shared" si="25"/>
        <v>1</v>
      </c>
      <c r="X413" s="1" t="s">
        <v>413</v>
      </c>
      <c r="Y413" t="s">
        <v>650</v>
      </c>
      <c r="Z413" t="s">
        <v>669</v>
      </c>
      <c r="AA413" t="str">
        <f t="shared" si="26"/>
        <v>coda_dataset/8475-Hacking-en-28430d32e186be90e9cafcef032ab0adaf2eb3286dc50208057f02bf27f75957,Not Relevant,N/A</v>
      </c>
    </row>
    <row r="414" spans="1:27" x14ac:dyDescent="0.55000000000000004">
      <c r="A414" s="1" t="s">
        <v>413</v>
      </c>
      <c r="B414" t="s">
        <v>650</v>
      </c>
      <c r="C414" t="s">
        <v>669</v>
      </c>
      <c r="D414" t="s">
        <v>650</v>
      </c>
      <c r="E414">
        <f t="shared" si="24"/>
        <v>1</v>
      </c>
      <c r="F414" t="s">
        <v>669</v>
      </c>
      <c r="G414">
        <f t="shared" si="25"/>
        <v>1</v>
      </c>
      <c r="X414" s="1" t="s">
        <v>414</v>
      </c>
      <c r="Y414" t="s">
        <v>650</v>
      </c>
      <c r="Z414" t="s">
        <v>669</v>
      </c>
      <c r="AA414" t="str">
        <f t="shared" si="26"/>
        <v>coda_dataset/4576-Hacking-en-47541967567586165a163590fc983506e5c139e1031e030e20f3c925e8de986f,Not Relevant,N/A</v>
      </c>
    </row>
    <row r="415" spans="1:27" x14ac:dyDescent="0.55000000000000004">
      <c r="A415" s="1" t="s">
        <v>414</v>
      </c>
      <c r="B415" t="s">
        <v>650</v>
      </c>
      <c r="C415" t="s">
        <v>669</v>
      </c>
      <c r="D415" t="s">
        <v>650</v>
      </c>
      <c r="E415">
        <f t="shared" si="24"/>
        <v>1</v>
      </c>
      <c r="F415" t="s">
        <v>669</v>
      </c>
      <c r="G415">
        <f t="shared" si="25"/>
        <v>1</v>
      </c>
      <c r="X415" s="1" t="s">
        <v>415</v>
      </c>
      <c r="Y415" t="s">
        <v>650</v>
      </c>
      <c r="Z415" t="s">
        <v>669</v>
      </c>
      <c r="AA415" t="str">
        <f t="shared" si="26"/>
        <v>coda_dataset/1908-Hacking-en-2af04431d0c37dcc48706848442fb6c37b3425563858a7bda19871075b4dd4a6,Not Relevant,N/A</v>
      </c>
    </row>
    <row r="416" spans="1:27" x14ac:dyDescent="0.55000000000000004">
      <c r="A416" s="1" t="s">
        <v>415</v>
      </c>
      <c r="B416" t="s">
        <v>650</v>
      </c>
      <c r="C416" t="s">
        <v>669</v>
      </c>
      <c r="D416" t="s">
        <v>650</v>
      </c>
      <c r="E416">
        <f t="shared" si="24"/>
        <v>1</v>
      </c>
      <c r="F416" t="s">
        <v>669</v>
      </c>
      <c r="G416">
        <f t="shared" si="25"/>
        <v>1</v>
      </c>
      <c r="X416" s="1" t="s">
        <v>416</v>
      </c>
      <c r="Y416" t="s">
        <v>650</v>
      </c>
      <c r="Z416" t="s">
        <v>669</v>
      </c>
      <c r="AA416" t="str">
        <f t="shared" si="26"/>
        <v>coda_dataset/4545-Hacking-en-34cac2e5afc81035f4bb351f018e8ff469301739091243bc4ab7bc519b6ba5e8,Not Relevant,N/A</v>
      </c>
    </row>
    <row r="417" spans="1:27" x14ac:dyDescent="0.55000000000000004">
      <c r="A417" s="1" t="s">
        <v>416</v>
      </c>
      <c r="B417" t="s">
        <v>651</v>
      </c>
      <c r="C417" t="s">
        <v>657</v>
      </c>
      <c r="D417" t="s">
        <v>650</v>
      </c>
      <c r="E417">
        <f t="shared" si="24"/>
        <v>0</v>
      </c>
      <c r="F417" t="s">
        <v>669</v>
      </c>
      <c r="G417">
        <f t="shared" si="25"/>
        <v>0</v>
      </c>
      <c r="X417" s="1" t="s">
        <v>417</v>
      </c>
      <c r="Y417" t="s">
        <v>650</v>
      </c>
      <c r="Z417" t="s">
        <v>669</v>
      </c>
      <c r="AA417" t="str">
        <f t="shared" si="26"/>
        <v>coda_dataset/50-Hacking-en-71d03d938509eff92216e54fc5e9b0a1b2f532b14befc49db0d0b65791e586e1,Not Relevant,N/A</v>
      </c>
    </row>
    <row r="418" spans="1:27" x14ac:dyDescent="0.55000000000000004">
      <c r="A418" s="1" t="s">
        <v>417</v>
      </c>
      <c r="B418" t="s">
        <v>650</v>
      </c>
      <c r="C418" t="s">
        <v>669</v>
      </c>
      <c r="D418" t="s">
        <v>650</v>
      </c>
      <c r="E418">
        <f t="shared" si="24"/>
        <v>1</v>
      </c>
      <c r="F418" t="s">
        <v>669</v>
      </c>
      <c r="G418">
        <f t="shared" si="25"/>
        <v>1</v>
      </c>
      <c r="X418" s="1" t="s">
        <v>418</v>
      </c>
      <c r="Y418" t="s">
        <v>650</v>
      </c>
      <c r="Z418" t="s">
        <v>669</v>
      </c>
      <c r="AA418" t="str">
        <f t="shared" si="26"/>
        <v>coda_dataset/8350-Hacking-en-e4e390625fabf95b3179f64c58b18468467ed00489b8285f03db48177563ff87,Not Relevant,N/A</v>
      </c>
    </row>
    <row r="419" spans="1:27" x14ac:dyDescent="0.55000000000000004">
      <c r="A419" s="1" t="s">
        <v>418</v>
      </c>
      <c r="B419" t="s">
        <v>651</v>
      </c>
      <c r="C419" t="s">
        <v>657</v>
      </c>
      <c r="D419" t="s">
        <v>650</v>
      </c>
      <c r="E419">
        <f t="shared" si="24"/>
        <v>0</v>
      </c>
      <c r="F419" t="s">
        <v>669</v>
      </c>
      <c r="G419">
        <f t="shared" si="25"/>
        <v>0</v>
      </c>
      <c r="X419" s="1" t="s">
        <v>419</v>
      </c>
      <c r="Y419" t="s">
        <v>651</v>
      </c>
      <c r="Z419" t="s">
        <v>657</v>
      </c>
      <c r="AA419" t="str">
        <f t="shared" si="26"/>
        <v>coda_dataset/8283-Hacking-en-e3f4ee3ac01f8533525748cb47cc1358eee6fbc36492f1fbd03da459d0523408,Relevant,Hack</v>
      </c>
    </row>
    <row r="420" spans="1:27" x14ac:dyDescent="0.55000000000000004">
      <c r="A420" s="1" t="s">
        <v>419</v>
      </c>
      <c r="B420" t="s">
        <v>651</v>
      </c>
      <c r="C420" t="s">
        <v>657</v>
      </c>
      <c r="D420" t="s">
        <v>651</v>
      </c>
      <c r="E420">
        <f t="shared" si="24"/>
        <v>1</v>
      </c>
      <c r="F420" t="s">
        <v>657</v>
      </c>
      <c r="G420">
        <f t="shared" si="25"/>
        <v>1</v>
      </c>
      <c r="X420" s="1" t="s">
        <v>420</v>
      </c>
      <c r="Y420" t="s">
        <v>650</v>
      </c>
      <c r="Z420" t="s">
        <v>669</v>
      </c>
      <c r="AA420" t="str">
        <f t="shared" si="26"/>
        <v>coda_dataset/8530-Hacking-en-2dcc0ceb22f8e246075b8bb5ec2bd50d3f57a131ef2c4797be2050b238bb8a78,Not Relevant,N/A</v>
      </c>
    </row>
    <row r="421" spans="1:27" x14ac:dyDescent="0.55000000000000004">
      <c r="A421" s="1" t="s">
        <v>420</v>
      </c>
      <c r="B421" t="s">
        <v>650</v>
      </c>
      <c r="C421" t="s">
        <v>669</v>
      </c>
      <c r="D421" t="s">
        <v>650</v>
      </c>
      <c r="E421">
        <f t="shared" si="24"/>
        <v>1</v>
      </c>
      <c r="F421" t="s">
        <v>669</v>
      </c>
      <c r="G421">
        <f t="shared" si="25"/>
        <v>1</v>
      </c>
      <c r="X421" s="1" t="s">
        <v>421</v>
      </c>
      <c r="Y421" t="s">
        <v>650</v>
      </c>
      <c r="Z421" t="s">
        <v>669</v>
      </c>
      <c r="AA421" t="str">
        <f t="shared" si="26"/>
        <v>coda_dataset/8401-Hacking-en-0365af921cfe11d9439b0d536695eff212fce4cb01ef0ada2f10c0f9b361d397,Not Relevant,N/A</v>
      </c>
    </row>
    <row r="422" spans="1:27" x14ac:dyDescent="0.55000000000000004">
      <c r="A422" s="1" t="s">
        <v>421</v>
      </c>
      <c r="B422" t="s">
        <v>651</v>
      </c>
      <c r="C422" t="s">
        <v>657</v>
      </c>
      <c r="D422" t="s">
        <v>650</v>
      </c>
      <c r="E422">
        <f t="shared" si="24"/>
        <v>0</v>
      </c>
      <c r="F422" t="s">
        <v>669</v>
      </c>
      <c r="G422">
        <f t="shared" si="25"/>
        <v>0</v>
      </c>
      <c r="X422" s="1" t="s">
        <v>422</v>
      </c>
      <c r="Y422" t="s">
        <v>650</v>
      </c>
      <c r="Z422" t="s">
        <v>669</v>
      </c>
      <c r="AA422" t="str">
        <f t="shared" si="26"/>
        <v>coda_dataset/8449-Hacking-en-c72eb93fea837551660c77fb9ba443bb3d509424834e2c4aa1643062521bbcc5,Not Relevant,N/A</v>
      </c>
    </row>
    <row r="423" spans="1:27" x14ac:dyDescent="0.55000000000000004">
      <c r="A423" s="1" t="s">
        <v>422</v>
      </c>
      <c r="B423" t="s">
        <v>650</v>
      </c>
      <c r="C423" t="s">
        <v>669</v>
      </c>
      <c r="D423" t="s">
        <v>650</v>
      </c>
      <c r="E423">
        <f t="shared" si="24"/>
        <v>1</v>
      </c>
      <c r="F423" t="s">
        <v>669</v>
      </c>
      <c r="G423">
        <f t="shared" si="25"/>
        <v>1</v>
      </c>
      <c r="X423" s="1" t="s">
        <v>423</v>
      </c>
      <c r="Y423" t="s">
        <v>650</v>
      </c>
      <c r="Z423" t="s">
        <v>669</v>
      </c>
      <c r="AA423" t="str">
        <f t="shared" si="26"/>
        <v>coda_dataset/46-Hacking-en-ee1c1beb7177b05775239021610af77fe4a8c6e8e82f5737c29559180f1db531,Not Relevant,N/A</v>
      </c>
    </row>
    <row r="424" spans="1:27" x14ac:dyDescent="0.55000000000000004">
      <c r="A424" s="1" t="s">
        <v>423</v>
      </c>
      <c r="B424" t="s">
        <v>650</v>
      </c>
      <c r="C424" t="s">
        <v>669</v>
      </c>
      <c r="D424" t="s">
        <v>650</v>
      </c>
      <c r="E424">
        <f t="shared" si="24"/>
        <v>1</v>
      </c>
      <c r="F424" t="s">
        <v>669</v>
      </c>
      <c r="G424">
        <f t="shared" si="25"/>
        <v>1</v>
      </c>
      <c r="X424" s="1" t="s">
        <v>424</v>
      </c>
      <c r="Y424" t="s">
        <v>651</v>
      </c>
      <c r="Z424" t="s">
        <v>663</v>
      </c>
      <c r="AA424" t="str">
        <f t="shared" si="26"/>
        <v>coda_dataset/9965-Hacking-en-48db0ff8f4edfdcde4c0a8eed3ebe0277a4e1cb74932e89b840f97b5838ea433,Relevant,Malware</v>
      </c>
    </row>
    <row r="425" spans="1:27" x14ac:dyDescent="0.55000000000000004">
      <c r="A425" s="1" t="s">
        <v>424</v>
      </c>
      <c r="B425" t="s">
        <v>651</v>
      </c>
      <c r="C425" t="s">
        <v>663</v>
      </c>
      <c r="D425" t="s">
        <v>651</v>
      </c>
      <c r="E425">
        <f t="shared" si="24"/>
        <v>1</v>
      </c>
      <c r="F425" t="s">
        <v>663</v>
      </c>
      <c r="G425">
        <f t="shared" si="25"/>
        <v>1</v>
      </c>
      <c r="X425" s="1" t="s">
        <v>425</v>
      </c>
      <c r="Y425" t="s">
        <v>650</v>
      </c>
      <c r="Z425" t="s">
        <v>669</v>
      </c>
      <c r="AA425" t="str">
        <f t="shared" si="26"/>
        <v>coda_dataset/8477-Hacking-en-e9bf90ef8f9d6b0b770f1c9be3535a1607a88217e5a778495343b558d29c48e0,Not Relevant,N/A</v>
      </c>
    </row>
    <row r="426" spans="1:27" x14ac:dyDescent="0.55000000000000004">
      <c r="A426" s="1" t="s">
        <v>425</v>
      </c>
      <c r="B426" t="s">
        <v>650</v>
      </c>
      <c r="C426" t="s">
        <v>669</v>
      </c>
      <c r="D426" t="s">
        <v>650</v>
      </c>
      <c r="E426">
        <f t="shared" si="24"/>
        <v>1</v>
      </c>
      <c r="F426" t="s">
        <v>669</v>
      </c>
      <c r="G426">
        <f t="shared" si="25"/>
        <v>1</v>
      </c>
      <c r="X426" s="1" t="s">
        <v>426</v>
      </c>
      <c r="Y426" t="s">
        <v>650</v>
      </c>
      <c r="Z426" t="s">
        <v>669</v>
      </c>
      <c r="AA426" t="str">
        <f t="shared" si="26"/>
        <v>coda_dataset/8376-Hacking-en-4f2706456d2cfba5f46ec21b32eb1b983e3cba3c30de9bc880a33584d70d2ff8,Not Relevant,N/A</v>
      </c>
    </row>
    <row r="427" spans="1:27" x14ac:dyDescent="0.55000000000000004">
      <c r="A427" s="1" t="s">
        <v>426</v>
      </c>
      <c r="B427" t="s">
        <v>650</v>
      </c>
      <c r="C427" t="s">
        <v>669</v>
      </c>
      <c r="D427" t="s">
        <v>650</v>
      </c>
      <c r="E427">
        <f t="shared" si="24"/>
        <v>1</v>
      </c>
      <c r="F427" t="s">
        <v>669</v>
      </c>
      <c r="G427">
        <f t="shared" si="25"/>
        <v>1</v>
      </c>
      <c r="X427" s="1" t="s">
        <v>427</v>
      </c>
      <c r="Y427" t="s">
        <v>650</v>
      </c>
      <c r="Z427" t="s">
        <v>669</v>
      </c>
      <c r="AA427" t="str">
        <f t="shared" si="26"/>
        <v>coda_dataset/48-Hacking-en-4c5ad0d10f62fdf30a089573956bb1d3f36a06e31d45ecdeac43cc5fc560f884,Not Relevant,N/A</v>
      </c>
    </row>
    <row r="428" spans="1:27" x14ac:dyDescent="0.55000000000000004">
      <c r="A428" s="1" t="s">
        <v>427</v>
      </c>
      <c r="B428" t="s">
        <v>650</v>
      </c>
      <c r="C428" t="s">
        <v>669</v>
      </c>
      <c r="D428" t="s">
        <v>650</v>
      </c>
      <c r="E428">
        <f t="shared" si="24"/>
        <v>1</v>
      </c>
      <c r="F428" t="s">
        <v>669</v>
      </c>
      <c r="G428">
        <f t="shared" si="25"/>
        <v>1</v>
      </c>
      <c r="X428" s="1" t="s">
        <v>428</v>
      </c>
      <c r="Y428" t="s">
        <v>651</v>
      </c>
      <c r="Z428" t="s">
        <v>657</v>
      </c>
      <c r="AA428" t="str">
        <f t="shared" si="26"/>
        <v>coda_dataset/8382-Hacking-en-9f79c15d02bff593078ebaff8321e941d0511109615976b5456593409a18f112,Relevant,Hack</v>
      </c>
    </row>
    <row r="429" spans="1:27" x14ac:dyDescent="0.55000000000000004">
      <c r="A429" s="1" t="s">
        <v>428</v>
      </c>
      <c r="B429" t="s">
        <v>651</v>
      </c>
      <c r="C429" t="s">
        <v>657</v>
      </c>
      <c r="D429" t="s">
        <v>651</v>
      </c>
      <c r="E429">
        <f t="shared" si="24"/>
        <v>1</v>
      </c>
      <c r="F429" t="s">
        <v>657</v>
      </c>
      <c r="G429">
        <f t="shared" si="25"/>
        <v>1</v>
      </c>
      <c r="X429" s="1" t="s">
        <v>429</v>
      </c>
      <c r="Y429" t="s">
        <v>651</v>
      </c>
      <c r="Z429" t="s">
        <v>657</v>
      </c>
      <c r="AA429" t="str">
        <f t="shared" si="26"/>
        <v>coda_dataset/8348-Hacking-en-f935bf5b50be8775a214d76e5215605056503be53bc709fea245ddafc3e49bd8,Relevant,Hack</v>
      </c>
    </row>
    <row r="430" spans="1:27" x14ac:dyDescent="0.55000000000000004">
      <c r="A430" s="1" t="s">
        <v>429</v>
      </c>
      <c r="B430" t="s">
        <v>651</v>
      </c>
      <c r="C430" t="s">
        <v>657</v>
      </c>
      <c r="D430" t="s">
        <v>651</v>
      </c>
      <c r="E430">
        <f t="shared" si="24"/>
        <v>1</v>
      </c>
      <c r="F430" t="s">
        <v>657</v>
      </c>
      <c r="G430">
        <f t="shared" si="25"/>
        <v>1</v>
      </c>
      <c r="X430" s="1" t="s">
        <v>430</v>
      </c>
      <c r="Y430" t="s">
        <v>650</v>
      </c>
      <c r="Z430" t="s">
        <v>669</v>
      </c>
      <c r="AA430" t="str">
        <f t="shared" si="26"/>
        <v>coda_dataset/1775-Hacking-en-98639f456a5cf57be52a380103753642bbe3cdb4b84644fddac3680b4ac89554,Not Relevant,N/A</v>
      </c>
    </row>
    <row r="431" spans="1:27" x14ac:dyDescent="0.55000000000000004">
      <c r="A431" s="1" t="s">
        <v>430</v>
      </c>
      <c r="B431" t="s">
        <v>650</v>
      </c>
      <c r="C431" t="s">
        <v>669</v>
      </c>
      <c r="D431" t="s">
        <v>650</v>
      </c>
      <c r="E431">
        <f t="shared" si="24"/>
        <v>1</v>
      </c>
      <c r="F431" t="s">
        <v>669</v>
      </c>
      <c r="G431">
        <f t="shared" si="25"/>
        <v>1</v>
      </c>
      <c r="X431" s="1" t="s">
        <v>431</v>
      </c>
      <c r="Y431" t="s">
        <v>650</v>
      </c>
      <c r="Z431" t="s">
        <v>669</v>
      </c>
      <c r="AA431" t="str">
        <f t="shared" si="26"/>
        <v>coda_dataset/8440-Hacking-en-d1ae22ef15b7940469cbe62170c50b682128c9c9854f5a1d08e56eb9c8d92319,Not Relevant,N/A</v>
      </c>
    </row>
    <row r="432" spans="1:27" x14ac:dyDescent="0.55000000000000004">
      <c r="A432" s="1" t="s">
        <v>431</v>
      </c>
      <c r="B432" t="s">
        <v>650</v>
      </c>
      <c r="C432" t="s">
        <v>669</v>
      </c>
      <c r="D432" t="s">
        <v>650</v>
      </c>
      <c r="E432">
        <f t="shared" si="24"/>
        <v>1</v>
      </c>
      <c r="F432" t="s">
        <v>669</v>
      </c>
      <c r="G432">
        <f t="shared" si="25"/>
        <v>1</v>
      </c>
      <c r="X432" s="1" t="s">
        <v>432</v>
      </c>
      <c r="Y432" t="s">
        <v>651</v>
      </c>
      <c r="Z432" t="s">
        <v>657</v>
      </c>
      <c r="AA432" t="str">
        <f t="shared" si="26"/>
        <v>coda_dataset/8314-Hacking-en-c27fa8028ed7cadba35c307cc5dcff953e8f02acf01681ecd9f893f19aecaf02,Relevant,Hack</v>
      </c>
    </row>
    <row r="433" spans="1:27" x14ac:dyDescent="0.55000000000000004">
      <c r="A433" s="1" t="s">
        <v>432</v>
      </c>
      <c r="B433" t="s">
        <v>651</v>
      </c>
      <c r="C433" t="s">
        <v>657</v>
      </c>
      <c r="D433" t="s">
        <v>651</v>
      </c>
      <c r="E433">
        <f t="shared" si="24"/>
        <v>1</v>
      </c>
      <c r="F433" t="s">
        <v>657</v>
      </c>
      <c r="G433">
        <f t="shared" si="25"/>
        <v>1</v>
      </c>
      <c r="X433" s="1" t="s">
        <v>433</v>
      </c>
      <c r="Y433" t="s">
        <v>650</v>
      </c>
      <c r="Z433" t="s">
        <v>669</v>
      </c>
      <c r="AA433" t="str">
        <f t="shared" si="26"/>
        <v>coda_dataset/8313-Hacking-en-caf2f49735c7063f15e3c212fc3f09609dce5117e718a0cae9d86b54c03030c2,Not Relevant,N/A</v>
      </c>
    </row>
    <row r="434" spans="1:27" x14ac:dyDescent="0.55000000000000004">
      <c r="A434" s="1" t="s">
        <v>433</v>
      </c>
      <c r="B434" t="s">
        <v>651</v>
      </c>
      <c r="C434" t="s">
        <v>657</v>
      </c>
      <c r="D434" t="s">
        <v>650</v>
      </c>
      <c r="E434">
        <f t="shared" si="24"/>
        <v>0</v>
      </c>
      <c r="F434" t="s">
        <v>669</v>
      </c>
      <c r="G434">
        <f t="shared" si="25"/>
        <v>0</v>
      </c>
      <c r="X434" s="1" t="s">
        <v>434</v>
      </c>
      <c r="Y434" t="s">
        <v>650</v>
      </c>
      <c r="Z434" t="s">
        <v>669</v>
      </c>
      <c r="AA434" t="str">
        <f t="shared" si="26"/>
        <v>coda_dataset/8377-Hacking-en-7806058b3d99cc28b0fc0276f6708acff6daba7d5c92bd273f7fafbb163c0074,Not Relevant,N/A</v>
      </c>
    </row>
    <row r="435" spans="1:27" x14ac:dyDescent="0.55000000000000004">
      <c r="A435" s="1" t="s">
        <v>434</v>
      </c>
      <c r="B435" t="s">
        <v>650</v>
      </c>
      <c r="C435" t="s">
        <v>669</v>
      </c>
      <c r="D435" t="s">
        <v>650</v>
      </c>
      <c r="E435">
        <f t="shared" si="24"/>
        <v>1</v>
      </c>
      <c r="F435" t="s">
        <v>669</v>
      </c>
      <c r="G435">
        <f t="shared" si="25"/>
        <v>1</v>
      </c>
      <c r="X435" s="1" t="s">
        <v>435</v>
      </c>
      <c r="Y435" t="s">
        <v>650</v>
      </c>
      <c r="Z435" t="s">
        <v>669</v>
      </c>
      <c r="AA435" t="str">
        <f t="shared" si="26"/>
        <v>coda_dataset/4530-Hacking-en-dec44ea8eb749a39ada4aebfe18134e26f4f7059ee0f8d6de07933aeb6fedc24,Not Relevant,N/A</v>
      </c>
    </row>
    <row r="436" spans="1:27" x14ac:dyDescent="0.55000000000000004">
      <c r="A436" s="1" t="s">
        <v>435</v>
      </c>
      <c r="B436" t="s">
        <v>650</v>
      </c>
      <c r="C436" t="s">
        <v>669</v>
      </c>
      <c r="D436" t="s">
        <v>650</v>
      </c>
      <c r="E436">
        <f t="shared" si="24"/>
        <v>1</v>
      </c>
      <c r="F436" t="s">
        <v>669</v>
      </c>
      <c r="G436">
        <f t="shared" si="25"/>
        <v>1</v>
      </c>
      <c r="X436" s="1" t="s">
        <v>436</v>
      </c>
      <c r="Y436" t="s">
        <v>651</v>
      </c>
      <c r="Z436" t="s">
        <v>657</v>
      </c>
      <c r="AA436" t="str">
        <f t="shared" si="26"/>
        <v>coda_dataset/8228-Hacking-en-ca748b55877aef5082fe57108f9486a8c80ed8f4dbd8c3e5a75974dd7f2ff8ee,Relevant,Hack</v>
      </c>
    </row>
    <row r="437" spans="1:27" x14ac:dyDescent="0.55000000000000004">
      <c r="A437" s="1" t="s">
        <v>436</v>
      </c>
      <c r="B437" t="s">
        <v>651</v>
      </c>
      <c r="C437" t="s">
        <v>657</v>
      </c>
      <c r="D437" t="s">
        <v>651</v>
      </c>
      <c r="E437">
        <f t="shared" si="24"/>
        <v>1</v>
      </c>
      <c r="F437" t="s">
        <v>657</v>
      </c>
      <c r="G437">
        <f t="shared" si="25"/>
        <v>1</v>
      </c>
      <c r="X437" s="1" t="s">
        <v>437</v>
      </c>
      <c r="Y437" t="s">
        <v>651</v>
      </c>
      <c r="Z437" t="s">
        <v>663</v>
      </c>
      <c r="AA437" t="str">
        <f t="shared" si="26"/>
        <v>coda_dataset/4659-Hacking-en-f2777309a5e0e2cd023dd7c4e9e6ed52df842388a64597c9738046526c9c1b07,Relevant,Malware</v>
      </c>
    </row>
    <row r="438" spans="1:27" x14ac:dyDescent="0.55000000000000004">
      <c r="A438" s="1" t="s">
        <v>437</v>
      </c>
      <c r="B438" t="s">
        <v>651</v>
      </c>
      <c r="C438" t="s">
        <v>663</v>
      </c>
      <c r="D438" t="s">
        <v>651</v>
      </c>
      <c r="E438">
        <f t="shared" si="24"/>
        <v>1</v>
      </c>
      <c r="F438" t="s">
        <v>663</v>
      </c>
      <c r="G438">
        <f t="shared" si="25"/>
        <v>1</v>
      </c>
      <c r="X438" s="1" t="s">
        <v>438</v>
      </c>
      <c r="Y438" t="s">
        <v>651</v>
      </c>
      <c r="Z438" t="s">
        <v>657</v>
      </c>
      <c r="AA438" t="str">
        <f t="shared" si="26"/>
        <v>coda_dataset/4589-Hacking-en-8d8649d919a42d7e46e6bd206a46cef8abda80af9d16e86cdc391e3658559876,Relevant,Hack</v>
      </c>
    </row>
    <row r="439" spans="1:27" x14ac:dyDescent="0.55000000000000004">
      <c r="A439" s="1" t="s">
        <v>438</v>
      </c>
      <c r="B439" t="s">
        <v>651</v>
      </c>
      <c r="C439" t="s">
        <v>657</v>
      </c>
      <c r="D439" t="s">
        <v>651</v>
      </c>
      <c r="E439">
        <f t="shared" si="24"/>
        <v>1</v>
      </c>
      <c r="F439" t="s">
        <v>657</v>
      </c>
      <c r="G439">
        <f t="shared" si="25"/>
        <v>1</v>
      </c>
      <c r="X439" s="1" t="s">
        <v>439</v>
      </c>
      <c r="Y439" t="s">
        <v>651</v>
      </c>
      <c r="Z439" t="s">
        <v>657</v>
      </c>
      <c r="AA439" t="str">
        <f t="shared" si="26"/>
        <v>coda_dataset/8490-Hacking-en-1f948419d0de4c08d45eeb1b01e68e9833b4315193a1bdee8b27c340b141aa2f,Relevant,Hack</v>
      </c>
    </row>
    <row r="440" spans="1:27" x14ac:dyDescent="0.55000000000000004">
      <c r="A440" s="1" t="s">
        <v>439</v>
      </c>
      <c r="B440" t="s">
        <v>650</v>
      </c>
      <c r="C440" t="s">
        <v>669</v>
      </c>
      <c r="D440" t="s">
        <v>651</v>
      </c>
      <c r="E440">
        <f t="shared" si="24"/>
        <v>0</v>
      </c>
      <c r="F440" t="s">
        <v>657</v>
      </c>
      <c r="G440">
        <f t="shared" si="25"/>
        <v>0</v>
      </c>
      <c r="X440" s="1" t="s">
        <v>440</v>
      </c>
      <c r="Y440" t="s">
        <v>650</v>
      </c>
      <c r="Z440" t="s">
        <v>669</v>
      </c>
      <c r="AA440" t="str">
        <f t="shared" si="26"/>
        <v>coda_dataset/9949-Hacking-en-f1f8644f7b591d29094a313d5028ceecf727bdec918bb9c445ec33ec9082ceb7,Not Relevant,N/A</v>
      </c>
    </row>
    <row r="441" spans="1:27" x14ac:dyDescent="0.55000000000000004">
      <c r="A441" s="1" t="s">
        <v>440</v>
      </c>
      <c r="B441" t="s">
        <v>650</v>
      </c>
      <c r="C441" t="s">
        <v>669</v>
      </c>
      <c r="D441" t="s">
        <v>650</v>
      </c>
      <c r="E441">
        <f t="shared" si="24"/>
        <v>1</v>
      </c>
      <c r="F441" t="s">
        <v>669</v>
      </c>
      <c r="G441">
        <f t="shared" si="25"/>
        <v>1</v>
      </c>
      <c r="X441" s="1" t="s">
        <v>441</v>
      </c>
      <c r="Y441" t="s">
        <v>650</v>
      </c>
      <c r="Z441" t="s">
        <v>669</v>
      </c>
      <c r="AA441" t="str">
        <f t="shared" si="26"/>
        <v>coda_dataset/5130-Hacking-en-aff45a9762578cf4f5808376f1dcffc24a106a6f0a8be737343cda4bf6557409,Not Relevant,N/A</v>
      </c>
    </row>
    <row r="442" spans="1:27" x14ac:dyDescent="0.55000000000000004">
      <c r="A442" s="1" t="s">
        <v>441</v>
      </c>
      <c r="B442" t="s">
        <v>650</v>
      </c>
      <c r="C442" t="s">
        <v>669</v>
      </c>
      <c r="D442" t="s">
        <v>650</v>
      </c>
      <c r="E442">
        <f t="shared" si="24"/>
        <v>1</v>
      </c>
      <c r="F442" t="s">
        <v>669</v>
      </c>
      <c r="G442">
        <f t="shared" si="25"/>
        <v>1</v>
      </c>
      <c r="X442" s="1" t="s">
        <v>442</v>
      </c>
      <c r="Y442" t="s">
        <v>651</v>
      </c>
      <c r="Z442" t="s">
        <v>657</v>
      </c>
      <c r="AA442" t="str">
        <f t="shared" si="26"/>
        <v>coda_dataset/2769-Hacking-en-37c60d9cfdc8099d991b26c7278d386a2fd59bcf0ce3766434a926dac3b7f780,Relevant,Hack</v>
      </c>
    </row>
    <row r="443" spans="1:27" x14ac:dyDescent="0.55000000000000004">
      <c r="A443" s="1" t="s">
        <v>442</v>
      </c>
      <c r="B443" t="s">
        <v>650</v>
      </c>
      <c r="C443" t="s">
        <v>669</v>
      </c>
      <c r="D443" t="s">
        <v>651</v>
      </c>
      <c r="E443">
        <f t="shared" si="24"/>
        <v>0</v>
      </c>
      <c r="F443" t="s">
        <v>657</v>
      </c>
      <c r="G443">
        <f t="shared" si="25"/>
        <v>0</v>
      </c>
      <c r="X443" s="1" t="s">
        <v>443</v>
      </c>
      <c r="Y443" t="s">
        <v>651</v>
      </c>
      <c r="Z443" t="s">
        <v>663</v>
      </c>
      <c r="AA443" t="str">
        <f t="shared" si="26"/>
        <v>coda_dataset/4663-Hacking-en-34cc102771a62ca75aefd05247cc9d2281f832c1e82088b296b9978f4ab6cab6,Relevant,Malware</v>
      </c>
    </row>
    <row r="444" spans="1:27" x14ac:dyDescent="0.55000000000000004">
      <c r="A444" s="1" t="s">
        <v>443</v>
      </c>
      <c r="B444" t="s">
        <v>650</v>
      </c>
      <c r="C444" t="s">
        <v>669</v>
      </c>
      <c r="D444" t="s">
        <v>651</v>
      </c>
      <c r="E444">
        <f t="shared" si="24"/>
        <v>0</v>
      </c>
      <c r="F444" t="s">
        <v>663</v>
      </c>
      <c r="G444">
        <f t="shared" si="25"/>
        <v>0</v>
      </c>
      <c r="X444" s="1" t="s">
        <v>444</v>
      </c>
      <c r="Y444" t="s">
        <v>651</v>
      </c>
      <c r="Z444" t="s">
        <v>657</v>
      </c>
      <c r="AA444" t="str">
        <f t="shared" si="26"/>
        <v>coda_dataset/8214-Hacking-en-341bb49a49494340f3a6c82e0d53c2c5aea5a3bc750b186dc8d509e15ab1e265,Relevant,Hack</v>
      </c>
    </row>
    <row r="445" spans="1:27" x14ac:dyDescent="0.55000000000000004">
      <c r="A445" s="1" t="s">
        <v>444</v>
      </c>
      <c r="B445" t="s">
        <v>651</v>
      </c>
      <c r="C445" t="s">
        <v>657</v>
      </c>
      <c r="D445" t="s">
        <v>651</v>
      </c>
      <c r="E445">
        <f t="shared" si="24"/>
        <v>1</v>
      </c>
      <c r="F445" t="s">
        <v>657</v>
      </c>
      <c r="G445">
        <f t="shared" si="25"/>
        <v>1</v>
      </c>
      <c r="X445" s="1" t="s">
        <v>445</v>
      </c>
      <c r="Y445" t="s">
        <v>651</v>
      </c>
      <c r="Z445" t="s">
        <v>657</v>
      </c>
      <c r="AA445" t="str">
        <f t="shared" si="26"/>
        <v>coda_dataset/8216-Hacking-en-20fcc5466569ec0f49ea2397f65129e0ed8dbccfb75512102fe499a8c619f1ed,Relevant,Hack</v>
      </c>
    </row>
    <row r="446" spans="1:27" x14ac:dyDescent="0.55000000000000004">
      <c r="A446" s="1" t="s">
        <v>445</v>
      </c>
      <c r="B446" t="s">
        <v>651</v>
      </c>
      <c r="C446" t="s">
        <v>657</v>
      </c>
      <c r="D446" t="s">
        <v>651</v>
      </c>
      <c r="E446">
        <f t="shared" si="24"/>
        <v>1</v>
      </c>
      <c r="F446" t="s">
        <v>657</v>
      </c>
      <c r="G446">
        <f t="shared" si="25"/>
        <v>1</v>
      </c>
      <c r="X446" s="1" t="s">
        <v>446</v>
      </c>
      <c r="Y446" t="s">
        <v>650</v>
      </c>
      <c r="Z446" t="s">
        <v>669</v>
      </c>
      <c r="AA446" t="str">
        <f t="shared" si="26"/>
        <v>coda_dataset/8393-Hacking-en-62dbd42057207c9161cace76406512eee241dc4e49c4da32a96d6012318ee9fe,Not Relevant,N/A</v>
      </c>
    </row>
    <row r="447" spans="1:27" x14ac:dyDescent="0.55000000000000004">
      <c r="A447" s="1" t="s">
        <v>446</v>
      </c>
      <c r="B447" t="s">
        <v>651</v>
      </c>
      <c r="C447" t="s">
        <v>663</v>
      </c>
      <c r="D447" t="s">
        <v>650</v>
      </c>
      <c r="E447">
        <f t="shared" si="24"/>
        <v>0</v>
      </c>
      <c r="F447" t="s">
        <v>669</v>
      </c>
      <c r="G447">
        <f t="shared" si="25"/>
        <v>0</v>
      </c>
      <c r="X447" s="1" t="s">
        <v>447</v>
      </c>
      <c r="Y447" t="s">
        <v>651</v>
      </c>
      <c r="Z447" t="s">
        <v>657</v>
      </c>
      <c r="AA447" t="str">
        <f t="shared" si="26"/>
        <v>coda_dataset/9946-Hacking-en-09f63fb3442c1d4cb68a70da8f7e5e95755719c5f779ac5ca06503cef6e51ca8,Relevant,Hack</v>
      </c>
    </row>
    <row r="448" spans="1:27" x14ac:dyDescent="0.55000000000000004">
      <c r="A448" s="1" t="s">
        <v>447</v>
      </c>
      <c r="B448" t="s">
        <v>651</v>
      </c>
      <c r="C448" t="s">
        <v>676</v>
      </c>
      <c r="D448" t="s">
        <v>651</v>
      </c>
      <c r="E448">
        <f t="shared" si="24"/>
        <v>1</v>
      </c>
      <c r="F448" t="s">
        <v>657</v>
      </c>
      <c r="G448">
        <f t="shared" si="25"/>
        <v>0</v>
      </c>
      <c r="X448" s="1" t="s">
        <v>448</v>
      </c>
      <c r="Y448" t="s">
        <v>650</v>
      </c>
      <c r="Z448" t="s">
        <v>669</v>
      </c>
      <c r="AA448" t="str">
        <f t="shared" si="26"/>
        <v>coda_dataset/4643-Hacking-en-2c08dad744bbb8e1fcb07b00f97a992cb31d49efe93220a83d2f4e9fb7e999b0,Not Relevant,N/A</v>
      </c>
    </row>
    <row r="449" spans="1:27" x14ac:dyDescent="0.55000000000000004">
      <c r="A449" s="1" t="s">
        <v>448</v>
      </c>
      <c r="B449" t="s">
        <v>650</v>
      </c>
      <c r="C449" t="s">
        <v>669</v>
      </c>
      <c r="D449" t="s">
        <v>650</v>
      </c>
      <c r="E449">
        <f t="shared" si="24"/>
        <v>1</v>
      </c>
      <c r="F449" t="s">
        <v>669</v>
      </c>
      <c r="G449">
        <f t="shared" si="25"/>
        <v>1</v>
      </c>
      <c r="X449" s="1" t="s">
        <v>449</v>
      </c>
      <c r="Y449" t="s">
        <v>651</v>
      </c>
      <c r="Z449" t="s">
        <v>657</v>
      </c>
      <c r="AA449" t="str">
        <f t="shared" si="26"/>
        <v>coda_dataset/8392-Hacking-en-4d86b627ecbe76b711fd5d74822da21db639fb369458efdb527656c5f0f5f23c,Relevant,Hack</v>
      </c>
    </row>
    <row r="450" spans="1:27" x14ac:dyDescent="0.55000000000000004">
      <c r="A450" s="1" t="s">
        <v>449</v>
      </c>
      <c r="B450" t="s">
        <v>651</v>
      </c>
      <c r="C450" t="s">
        <v>663</v>
      </c>
      <c r="D450" t="s">
        <v>651</v>
      </c>
      <c r="E450">
        <f t="shared" ref="E450:E513" si="27">IF(B450=D450,1,0)</f>
        <v>1</v>
      </c>
      <c r="F450" t="s">
        <v>657</v>
      </c>
      <c r="G450">
        <f t="shared" ref="G450:G513" si="28">IF(C450=F450,1,0)</f>
        <v>0</v>
      </c>
      <c r="X450" s="1" t="s">
        <v>450</v>
      </c>
      <c r="Y450" t="s">
        <v>651</v>
      </c>
      <c r="Z450" t="s">
        <v>657</v>
      </c>
      <c r="AA450" t="str">
        <f t="shared" ref="AA450:AA513" si="29">_xlfn.CONCAT(X450,",",Y450,",",Z450)</f>
        <v>coda_dataset/8386-Hacking-en-9c3c7aaa30a5464907ebbeb16d60c61b01b147b2d97b69db3b02a1642a244be3,Relevant,Hack</v>
      </c>
    </row>
    <row r="451" spans="1:27" x14ac:dyDescent="0.55000000000000004">
      <c r="A451" s="1" t="s">
        <v>450</v>
      </c>
      <c r="B451" t="s">
        <v>651</v>
      </c>
      <c r="C451" t="s">
        <v>657</v>
      </c>
      <c r="D451" t="s">
        <v>651</v>
      </c>
      <c r="E451">
        <f t="shared" si="27"/>
        <v>1</v>
      </c>
      <c r="F451" t="s">
        <v>657</v>
      </c>
      <c r="G451">
        <f t="shared" si="28"/>
        <v>1</v>
      </c>
      <c r="X451" s="1" t="s">
        <v>451</v>
      </c>
      <c r="Y451" t="s">
        <v>650</v>
      </c>
      <c r="Z451" t="s">
        <v>669</v>
      </c>
      <c r="AA451" t="str">
        <f t="shared" si="29"/>
        <v>coda_dataset/718-Hacking-en-c0d99bd9510440649b2be41b9a936ebb79b19f7c660767c8b1effd03a99ad769,Not Relevant,N/A</v>
      </c>
    </row>
    <row r="452" spans="1:27" x14ac:dyDescent="0.55000000000000004">
      <c r="A452" s="1" t="s">
        <v>451</v>
      </c>
      <c r="B452" t="s">
        <v>650</v>
      </c>
      <c r="C452" t="s">
        <v>669</v>
      </c>
      <c r="D452" t="s">
        <v>650</v>
      </c>
      <c r="E452">
        <f t="shared" si="27"/>
        <v>1</v>
      </c>
      <c r="F452" t="s">
        <v>669</v>
      </c>
      <c r="G452">
        <f t="shared" si="28"/>
        <v>1</v>
      </c>
      <c r="X452" s="1" t="s">
        <v>452</v>
      </c>
      <c r="Y452" t="s">
        <v>650</v>
      </c>
      <c r="Z452" t="s">
        <v>669</v>
      </c>
      <c r="AA452" t="str">
        <f t="shared" si="29"/>
        <v>coda_dataset/4606-Hacking-en-2c19c86d4120ba16be476285150db7d7d9bb88a18a2252f91e03166476b14dd6,Not Relevant,N/A</v>
      </c>
    </row>
    <row r="453" spans="1:27" x14ac:dyDescent="0.55000000000000004">
      <c r="A453" s="1" t="s">
        <v>452</v>
      </c>
      <c r="B453" t="s">
        <v>650</v>
      </c>
      <c r="C453" t="s">
        <v>669</v>
      </c>
      <c r="D453" t="s">
        <v>650</v>
      </c>
      <c r="E453">
        <f t="shared" si="27"/>
        <v>1</v>
      </c>
      <c r="F453" t="s">
        <v>669</v>
      </c>
      <c r="G453">
        <f t="shared" si="28"/>
        <v>1</v>
      </c>
      <c r="X453" s="1" t="s">
        <v>453</v>
      </c>
      <c r="Y453" t="s">
        <v>650</v>
      </c>
      <c r="Z453" t="s">
        <v>669</v>
      </c>
      <c r="AA453" t="str">
        <f t="shared" si="29"/>
        <v>coda_dataset/8446-Hacking-en-7564afca7e9947f255275a6fc3f1734a2b30c0dce5c0c1b9c22439c090f6d179,Not Relevant,N/A</v>
      </c>
    </row>
    <row r="454" spans="1:27" x14ac:dyDescent="0.55000000000000004">
      <c r="A454" s="1" t="s">
        <v>453</v>
      </c>
      <c r="B454" t="s">
        <v>650</v>
      </c>
      <c r="C454" t="s">
        <v>669</v>
      </c>
      <c r="D454" t="s">
        <v>650</v>
      </c>
      <c r="E454">
        <f t="shared" si="27"/>
        <v>1</v>
      </c>
      <c r="F454" t="s">
        <v>669</v>
      </c>
      <c r="G454">
        <f t="shared" si="28"/>
        <v>1</v>
      </c>
      <c r="X454" s="1" t="s">
        <v>454</v>
      </c>
      <c r="Y454" t="s">
        <v>650</v>
      </c>
      <c r="Z454" t="s">
        <v>669</v>
      </c>
      <c r="AA454" t="str">
        <f t="shared" si="29"/>
        <v>coda_dataset/1744-Hacking-en-049eb243bd76a3a209f2dafef485dfbf6c2674348798d4fb3ba8a0a0a4550c61,Not Relevant,N/A</v>
      </c>
    </row>
    <row r="455" spans="1:27" x14ac:dyDescent="0.55000000000000004">
      <c r="A455" s="1" t="s">
        <v>454</v>
      </c>
      <c r="B455" t="s">
        <v>650</v>
      </c>
      <c r="C455" t="s">
        <v>669</v>
      </c>
      <c r="D455" t="s">
        <v>650</v>
      </c>
      <c r="E455">
        <f t="shared" si="27"/>
        <v>1</v>
      </c>
      <c r="F455" t="s">
        <v>669</v>
      </c>
      <c r="G455">
        <f t="shared" si="28"/>
        <v>1</v>
      </c>
      <c r="X455" s="1" t="s">
        <v>455</v>
      </c>
      <c r="Y455" t="s">
        <v>650</v>
      </c>
      <c r="Z455" t="s">
        <v>669</v>
      </c>
      <c r="AA455" t="str">
        <f t="shared" si="29"/>
        <v>coda_dataset/4587-Hacking-en-2a8abb546fb4b31377f141f7e3c5fc8248b3e0a1641f805bb0153ecb5c6db5c7,Not Relevant,N/A</v>
      </c>
    </row>
    <row r="456" spans="1:27" x14ac:dyDescent="0.55000000000000004">
      <c r="A456" s="1" t="s">
        <v>455</v>
      </c>
      <c r="B456" t="s">
        <v>650</v>
      </c>
      <c r="C456" t="s">
        <v>669</v>
      </c>
      <c r="D456" t="s">
        <v>650</v>
      </c>
      <c r="E456">
        <f t="shared" si="27"/>
        <v>1</v>
      </c>
      <c r="F456" t="s">
        <v>669</v>
      </c>
      <c r="G456">
        <f t="shared" si="28"/>
        <v>1</v>
      </c>
      <c r="X456" s="1" t="s">
        <v>456</v>
      </c>
      <c r="Y456" t="s">
        <v>650</v>
      </c>
      <c r="Z456" t="s">
        <v>669</v>
      </c>
      <c r="AA456" t="str">
        <f t="shared" si="29"/>
        <v>coda_dataset/4568-Hacking-en-b6c94c68f3e8801801376c3ffeb8d4cb419c8a6df34de3e0d0f1b83b8760b81f,Not Relevant,N/A</v>
      </c>
    </row>
    <row r="457" spans="1:27" x14ac:dyDescent="0.55000000000000004">
      <c r="A457" s="1" t="s">
        <v>456</v>
      </c>
      <c r="B457" t="s">
        <v>650</v>
      </c>
      <c r="C457" t="s">
        <v>669</v>
      </c>
      <c r="D457" t="s">
        <v>650</v>
      </c>
      <c r="E457">
        <f t="shared" si="27"/>
        <v>1</v>
      </c>
      <c r="F457" t="s">
        <v>669</v>
      </c>
      <c r="G457">
        <f t="shared" si="28"/>
        <v>1</v>
      </c>
      <c r="X457" s="1" t="s">
        <v>457</v>
      </c>
      <c r="Y457" t="s">
        <v>651</v>
      </c>
      <c r="Z457" t="s">
        <v>657</v>
      </c>
      <c r="AA457" t="str">
        <f t="shared" si="29"/>
        <v>coda_dataset/1099-Hacking-en-80057633c1e550f9b9fe9dbe271e05a3b4786a0bca62c9bd143a20f6be4e0a32,Relevant,Hack</v>
      </c>
    </row>
    <row r="458" spans="1:27" x14ac:dyDescent="0.55000000000000004">
      <c r="A458" s="1" t="s">
        <v>457</v>
      </c>
      <c r="B458" t="s">
        <v>650</v>
      </c>
      <c r="C458" t="s">
        <v>669</v>
      </c>
      <c r="D458" t="s">
        <v>651</v>
      </c>
      <c r="E458">
        <f t="shared" si="27"/>
        <v>0</v>
      </c>
      <c r="F458" t="s">
        <v>657</v>
      </c>
      <c r="G458">
        <f t="shared" si="28"/>
        <v>0</v>
      </c>
      <c r="X458" s="1" t="s">
        <v>458</v>
      </c>
      <c r="Y458" t="s">
        <v>650</v>
      </c>
      <c r="Z458" t="s">
        <v>669</v>
      </c>
      <c r="AA458" t="str">
        <f t="shared" si="29"/>
        <v>coda_dataset/4534-Hacking-en-461ba50bac185d022e285f2631e25aa89209bfb30ef2aa79bb1ea1cca8439efc,Not Relevant,N/A</v>
      </c>
    </row>
    <row r="459" spans="1:27" x14ac:dyDescent="0.55000000000000004">
      <c r="A459" s="1" t="s">
        <v>458</v>
      </c>
      <c r="B459" t="s">
        <v>651</v>
      </c>
      <c r="C459" t="s">
        <v>657</v>
      </c>
      <c r="D459" t="s">
        <v>650</v>
      </c>
      <c r="E459">
        <f t="shared" si="27"/>
        <v>0</v>
      </c>
      <c r="F459" t="s">
        <v>669</v>
      </c>
      <c r="G459">
        <f t="shared" si="28"/>
        <v>0</v>
      </c>
      <c r="X459" s="1" t="s">
        <v>459</v>
      </c>
      <c r="Y459" t="s">
        <v>650</v>
      </c>
      <c r="Z459" t="s">
        <v>669</v>
      </c>
      <c r="AA459" t="str">
        <f t="shared" si="29"/>
        <v>coda_dataset/9967-Hacking-en-6088582ebb136ff56df529dbea25609e922959d2ccdf38d43a7ecc5c89965952,Not Relevant,N/A</v>
      </c>
    </row>
    <row r="460" spans="1:27" x14ac:dyDescent="0.55000000000000004">
      <c r="A460" s="1" t="s">
        <v>459</v>
      </c>
      <c r="B460" t="s">
        <v>651</v>
      </c>
      <c r="C460" t="s">
        <v>663</v>
      </c>
      <c r="D460" t="s">
        <v>650</v>
      </c>
      <c r="E460">
        <f t="shared" si="27"/>
        <v>0</v>
      </c>
      <c r="F460" t="s">
        <v>669</v>
      </c>
      <c r="G460">
        <f t="shared" si="28"/>
        <v>0</v>
      </c>
      <c r="X460" s="1" t="s">
        <v>460</v>
      </c>
      <c r="Y460" t="s">
        <v>650</v>
      </c>
      <c r="Z460" t="s">
        <v>669</v>
      </c>
      <c r="AA460" t="str">
        <f t="shared" si="29"/>
        <v>coda_dataset/8458-Hacking-en-5efecde2980bdcad4bd7cdeee560c38f55f0f7bed51651249eebc0eb07abe2c4,Not Relevant,N/A</v>
      </c>
    </row>
    <row r="461" spans="1:27" x14ac:dyDescent="0.55000000000000004">
      <c r="A461" s="1" t="s">
        <v>460</v>
      </c>
      <c r="B461" t="s">
        <v>650</v>
      </c>
      <c r="C461" t="s">
        <v>669</v>
      </c>
      <c r="D461" t="s">
        <v>650</v>
      </c>
      <c r="E461">
        <f t="shared" si="27"/>
        <v>1</v>
      </c>
      <c r="F461" t="s">
        <v>669</v>
      </c>
      <c r="G461">
        <f t="shared" si="28"/>
        <v>1</v>
      </c>
      <c r="X461" s="1" t="s">
        <v>461</v>
      </c>
      <c r="Y461" t="s">
        <v>651</v>
      </c>
      <c r="Z461" t="s">
        <v>657</v>
      </c>
      <c r="AA461" t="str">
        <f t="shared" si="29"/>
        <v>coda_dataset/1734-Hacking-en-21b69733ea05dc6d860ed7e298b9adf8ba9f2f8ab7739297ec7e38f0307cdfdf,Relevant,Hack</v>
      </c>
    </row>
    <row r="462" spans="1:27" x14ac:dyDescent="0.55000000000000004">
      <c r="A462" s="1" t="s">
        <v>461</v>
      </c>
      <c r="B462" t="s">
        <v>650</v>
      </c>
      <c r="C462" t="s">
        <v>669</v>
      </c>
      <c r="D462" t="s">
        <v>651</v>
      </c>
      <c r="E462">
        <f t="shared" si="27"/>
        <v>0</v>
      </c>
      <c r="F462" t="s">
        <v>657</v>
      </c>
      <c r="G462">
        <f t="shared" si="28"/>
        <v>0</v>
      </c>
      <c r="X462" s="1" t="s">
        <v>462</v>
      </c>
      <c r="Y462" t="s">
        <v>650</v>
      </c>
      <c r="Z462" t="s">
        <v>669</v>
      </c>
      <c r="AA462" t="str">
        <f t="shared" si="29"/>
        <v>coda_dataset/479-Hacking-en-484c575d0ec7cac4ca5d1463b5c214af63e14d8674bb1dbfa8c39f45eb1fdd97,Not Relevant,N/A</v>
      </c>
    </row>
    <row r="463" spans="1:27" x14ac:dyDescent="0.55000000000000004">
      <c r="A463" s="1" t="s">
        <v>462</v>
      </c>
      <c r="B463" t="s">
        <v>650</v>
      </c>
      <c r="C463" t="s">
        <v>669</v>
      </c>
      <c r="D463" t="s">
        <v>650</v>
      </c>
      <c r="E463">
        <f t="shared" si="27"/>
        <v>1</v>
      </c>
      <c r="F463" t="s">
        <v>669</v>
      </c>
      <c r="G463">
        <f t="shared" si="28"/>
        <v>1</v>
      </c>
      <c r="X463" s="1" t="s">
        <v>463</v>
      </c>
      <c r="Y463" t="s">
        <v>651</v>
      </c>
      <c r="Z463" t="s">
        <v>657</v>
      </c>
      <c r="AA463" t="str">
        <f t="shared" si="29"/>
        <v>coda_dataset/4560-Hacking-en-6d7829f34f69f014082ea4c0558634010aaf56c064c006d9ea2b2be62a816913,Relevant,Hack</v>
      </c>
    </row>
    <row r="464" spans="1:27" x14ac:dyDescent="0.55000000000000004">
      <c r="A464" s="1" t="s">
        <v>463</v>
      </c>
      <c r="B464" t="s">
        <v>651</v>
      </c>
      <c r="C464" t="s">
        <v>657</v>
      </c>
      <c r="D464" t="s">
        <v>651</v>
      </c>
      <c r="E464">
        <f t="shared" si="27"/>
        <v>1</v>
      </c>
      <c r="F464" t="s">
        <v>657</v>
      </c>
      <c r="G464">
        <f t="shared" si="28"/>
        <v>1</v>
      </c>
      <c r="X464" s="1" t="s">
        <v>464</v>
      </c>
      <c r="Y464" t="s">
        <v>650</v>
      </c>
      <c r="Z464" t="s">
        <v>669</v>
      </c>
      <c r="AA464" t="str">
        <f t="shared" si="29"/>
        <v>coda_dataset/8285-Hacking-en-f98c3a33dd84a0c2b85af178bffbecdf6558281504abc46eb4668b48c9ebf765,Not Relevant,N/A</v>
      </c>
    </row>
    <row r="465" spans="1:27" x14ac:dyDescent="0.55000000000000004">
      <c r="A465" s="1" t="s">
        <v>464</v>
      </c>
      <c r="B465" t="s">
        <v>651</v>
      </c>
      <c r="C465" t="s">
        <v>657</v>
      </c>
      <c r="D465" t="s">
        <v>650</v>
      </c>
      <c r="E465">
        <f t="shared" si="27"/>
        <v>0</v>
      </c>
      <c r="F465" t="s">
        <v>669</v>
      </c>
      <c r="G465">
        <f t="shared" si="28"/>
        <v>0</v>
      </c>
      <c r="X465" s="1" t="s">
        <v>465</v>
      </c>
      <c r="Y465" t="s">
        <v>650</v>
      </c>
      <c r="Z465" t="s">
        <v>669</v>
      </c>
      <c r="AA465" t="str">
        <f t="shared" si="29"/>
        <v>coda_dataset/346-Hacking-fr-54952c47d208532a982f3257b19b51236fbeb4efc6999b3f7265931fc87bdc0d,Not Relevant,N/A</v>
      </c>
    </row>
    <row r="466" spans="1:27" x14ac:dyDescent="0.55000000000000004">
      <c r="A466" s="1" t="s">
        <v>465</v>
      </c>
      <c r="B466" t="s">
        <v>650</v>
      </c>
      <c r="C466" t="s">
        <v>669</v>
      </c>
      <c r="D466" t="s">
        <v>650</v>
      </c>
      <c r="E466">
        <f t="shared" si="27"/>
        <v>1</v>
      </c>
      <c r="F466" t="s">
        <v>669</v>
      </c>
      <c r="G466">
        <f t="shared" si="28"/>
        <v>1</v>
      </c>
      <c r="X466" s="1" t="s">
        <v>466</v>
      </c>
      <c r="Y466" t="s">
        <v>650</v>
      </c>
      <c r="Z466" t="s">
        <v>669</v>
      </c>
      <c r="AA466" t="str">
        <f t="shared" si="29"/>
        <v>coda_dataset/4688-Hacking-en-ddcaa811a3ee191c9331684ad695b99bc8e98f958b2213eb59e306ec9dc91576,Not Relevant,N/A</v>
      </c>
    </row>
    <row r="467" spans="1:27" x14ac:dyDescent="0.55000000000000004">
      <c r="A467" s="1" t="s">
        <v>466</v>
      </c>
      <c r="B467" t="s">
        <v>650</v>
      </c>
      <c r="C467" t="s">
        <v>669</v>
      </c>
      <c r="D467" t="s">
        <v>650</v>
      </c>
      <c r="E467">
        <f t="shared" si="27"/>
        <v>1</v>
      </c>
      <c r="F467" t="s">
        <v>669</v>
      </c>
      <c r="G467">
        <f t="shared" si="28"/>
        <v>1</v>
      </c>
      <c r="X467" s="1" t="s">
        <v>467</v>
      </c>
      <c r="Y467" t="s">
        <v>650</v>
      </c>
      <c r="Z467" t="s">
        <v>669</v>
      </c>
      <c r="AA467" t="str">
        <f t="shared" si="29"/>
        <v>coda_dataset/8469-Hacking-en-a5f7fead2970d17b5271a9e88acdde76910b309773c6bcca4cc5f3a15c05d5c2,Not Relevant,N/A</v>
      </c>
    </row>
    <row r="468" spans="1:27" x14ac:dyDescent="0.55000000000000004">
      <c r="A468" s="1" t="s">
        <v>467</v>
      </c>
      <c r="B468" t="s">
        <v>650</v>
      </c>
      <c r="C468" t="s">
        <v>669</v>
      </c>
      <c r="D468" t="s">
        <v>650</v>
      </c>
      <c r="E468">
        <f t="shared" si="27"/>
        <v>1</v>
      </c>
      <c r="F468" t="s">
        <v>669</v>
      </c>
      <c r="G468">
        <f t="shared" si="28"/>
        <v>1</v>
      </c>
      <c r="X468" s="1" t="s">
        <v>468</v>
      </c>
      <c r="Y468" t="s">
        <v>651</v>
      </c>
      <c r="Z468" t="s">
        <v>657</v>
      </c>
      <c r="AA468" t="str">
        <f t="shared" si="29"/>
        <v>coda_dataset/2386-Hacking-en-c72308383c4f67e43ba96da2a10ec9faad9427e5d00a6c54bfaf7162b348274e,Relevant,Hack</v>
      </c>
    </row>
    <row r="469" spans="1:27" x14ac:dyDescent="0.55000000000000004">
      <c r="A469" s="1" t="s">
        <v>468</v>
      </c>
      <c r="B469" t="s">
        <v>650</v>
      </c>
      <c r="C469" t="s">
        <v>669</v>
      </c>
      <c r="D469" t="s">
        <v>651</v>
      </c>
      <c r="E469">
        <f t="shared" si="27"/>
        <v>0</v>
      </c>
      <c r="F469" t="s">
        <v>657</v>
      </c>
      <c r="G469">
        <f t="shared" si="28"/>
        <v>0</v>
      </c>
      <c r="X469" s="1" t="s">
        <v>469</v>
      </c>
      <c r="Y469" t="s">
        <v>650</v>
      </c>
      <c r="Z469" t="s">
        <v>669</v>
      </c>
      <c r="AA469" t="str">
        <f t="shared" si="29"/>
        <v>coda_dataset/8422-Hacking-en-1eadb04fbe40099d9a47ff10453c2fbc77f4f6388cebb879360df168e3204cd9,Not Relevant,N/A</v>
      </c>
    </row>
    <row r="470" spans="1:27" x14ac:dyDescent="0.55000000000000004">
      <c r="A470" s="1" t="s">
        <v>469</v>
      </c>
      <c r="B470" t="s">
        <v>650</v>
      </c>
      <c r="C470" t="s">
        <v>669</v>
      </c>
      <c r="D470" t="s">
        <v>650</v>
      </c>
      <c r="E470">
        <f t="shared" si="27"/>
        <v>1</v>
      </c>
      <c r="F470" t="s">
        <v>669</v>
      </c>
      <c r="G470">
        <f t="shared" si="28"/>
        <v>1</v>
      </c>
      <c r="X470" s="1" t="s">
        <v>470</v>
      </c>
      <c r="Y470" t="s">
        <v>650</v>
      </c>
      <c r="Z470" t="s">
        <v>669</v>
      </c>
      <c r="AA470" t="str">
        <f t="shared" si="29"/>
        <v>coda_dataset/4674-Hacking-en-9abcda379d171dc59dbf1c31daa4f80a2050f8e1746d04cb3ed627aa3776473b,Not Relevant,N/A</v>
      </c>
    </row>
    <row r="471" spans="1:27" x14ac:dyDescent="0.55000000000000004">
      <c r="A471" s="1" t="s">
        <v>470</v>
      </c>
      <c r="B471" t="s">
        <v>650</v>
      </c>
      <c r="C471" t="s">
        <v>669</v>
      </c>
      <c r="D471" t="s">
        <v>650</v>
      </c>
      <c r="E471">
        <f t="shared" si="27"/>
        <v>1</v>
      </c>
      <c r="F471" t="s">
        <v>669</v>
      </c>
      <c r="G471">
        <f t="shared" si="28"/>
        <v>1</v>
      </c>
      <c r="X471" s="1" t="s">
        <v>471</v>
      </c>
      <c r="Y471" t="s">
        <v>651</v>
      </c>
      <c r="Z471" t="s">
        <v>657</v>
      </c>
      <c r="AA471" t="str">
        <f t="shared" si="29"/>
        <v>coda_dataset/9942-Hacking-en-afd4c787008b653189766a1c762a3394c571774d26991e89dd80ed5cab1bc598,Relevant,Hack</v>
      </c>
    </row>
    <row r="472" spans="1:27" x14ac:dyDescent="0.55000000000000004">
      <c r="A472" s="1" t="s">
        <v>471</v>
      </c>
      <c r="B472" t="s">
        <v>651</v>
      </c>
      <c r="C472" t="s">
        <v>657</v>
      </c>
      <c r="D472" t="s">
        <v>651</v>
      </c>
      <c r="E472">
        <f t="shared" si="27"/>
        <v>1</v>
      </c>
      <c r="F472" t="s">
        <v>657</v>
      </c>
      <c r="G472">
        <f t="shared" si="28"/>
        <v>1</v>
      </c>
      <c r="X472" s="1" t="s">
        <v>472</v>
      </c>
      <c r="Y472" t="s">
        <v>650</v>
      </c>
      <c r="Z472" t="s">
        <v>669</v>
      </c>
      <c r="AA472" t="str">
        <f t="shared" si="29"/>
        <v>coda_dataset/8526-Hacking-en-86643135d5704520c0a097377557d81d8fd0e11a3e0633a2ce023a3876dcc448,Not Relevant,N/A</v>
      </c>
    </row>
    <row r="473" spans="1:27" x14ac:dyDescent="0.55000000000000004">
      <c r="A473" s="1" t="s">
        <v>472</v>
      </c>
      <c r="B473" t="s">
        <v>650</v>
      </c>
      <c r="C473" t="s">
        <v>669</v>
      </c>
      <c r="D473" t="s">
        <v>650</v>
      </c>
      <c r="E473">
        <f t="shared" si="27"/>
        <v>1</v>
      </c>
      <c r="F473" t="s">
        <v>669</v>
      </c>
      <c r="G473">
        <f t="shared" si="28"/>
        <v>1</v>
      </c>
      <c r="X473" s="1" t="s">
        <v>473</v>
      </c>
      <c r="Y473" t="s">
        <v>650</v>
      </c>
      <c r="Z473" t="s">
        <v>669</v>
      </c>
      <c r="AA473" t="str">
        <f t="shared" si="29"/>
        <v>coda_dataset/8265-Hacking-en-5c0e24040a4d98783bd4bfa0bf1e6f15667abb9417efa7fb363e57a811cd705b,Not Relevant,N/A</v>
      </c>
    </row>
    <row r="474" spans="1:27" x14ac:dyDescent="0.55000000000000004">
      <c r="A474" s="1" t="s">
        <v>473</v>
      </c>
      <c r="B474" t="s">
        <v>651</v>
      </c>
      <c r="C474" t="s">
        <v>657</v>
      </c>
      <c r="D474" t="s">
        <v>650</v>
      </c>
      <c r="E474">
        <f t="shared" si="27"/>
        <v>0</v>
      </c>
      <c r="F474" t="s">
        <v>669</v>
      </c>
      <c r="G474">
        <f t="shared" si="28"/>
        <v>0</v>
      </c>
      <c r="X474" s="1" t="s">
        <v>474</v>
      </c>
      <c r="Y474" t="s">
        <v>651</v>
      </c>
      <c r="Z474" t="s">
        <v>657</v>
      </c>
      <c r="AA474" t="str">
        <f t="shared" si="29"/>
        <v>coda_dataset/8230-Hacking-en-7f2bff1e75a2ed804f49fdbf3c630d9e496aafbeb1e160ed7efb2bd201af1feb,Relevant,Hack</v>
      </c>
    </row>
    <row r="475" spans="1:27" x14ac:dyDescent="0.55000000000000004">
      <c r="A475" s="1" t="s">
        <v>474</v>
      </c>
      <c r="B475" t="s">
        <v>651</v>
      </c>
      <c r="C475" t="s">
        <v>657</v>
      </c>
      <c r="D475" t="s">
        <v>651</v>
      </c>
      <c r="E475">
        <f t="shared" si="27"/>
        <v>1</v>
      </c>
      <c r="F475" t="s">
        <v>657</v>
      </c>
      <c r="G475">
        <f t="shared" si="28"/>
        <v>1</v>
      </c>
      <c r="X475" s="1" t="s">
        <v>475</v>
      </c>
      <c r="Y475" t="s">
        <v>651</v>
      </c>
      <c r="Z475" t="s">
        <v>657</v>
      </c>
      <c r="AA475" t="str">
        <f t="shared" si="29"/>
        <v>coda_dataset/4668-Hacking-en-4b8496e5cfbc7b440ffbf3ca2d47f80aa16544f001f15f4cf587711f8aaa2607,Relevant,Hack</v>
      </c>
    </row>
    <row r="476" spans="1:27" x14ac:dyDescent="0.55000000000000004">
      <c r="A476" s="1" t="s">
        <v>475</v>
      </c>
      <c r="B476" t="s">
        <v>650</v>
      </c>
      <c r="C476" t="s">
        <v>669</v>
      </c>
      <c r="D476" t="s">
        <v>651</v>
      </c>
      <c r="E476">
        <f t="shared" si="27"/>
        <v>0</v>
      </c>
      <c r="F476" t="s">
        <v>657</v>
      </c>
      <c r="G476">
        <f t="shared" si="28"/>
        <v>0</v>
      </c>
      <c r="X476" s="1" t="s">
        <v>476</v>
      </c>
      <c r="Y476" t="s">
        <v>651</v>
      </c>
      <c r="Z476" t="s">
        <v>657</v>
      </c>
      <c r="AA476" t="str">
        <f t="shared" si="29"/>
        <v>coda_dataset/4711-Hacking-en-2a2027700a2521d46cc70f833e43533cbbd07af750944ff7233a8cc889111d18,Relevant,Hack</v>
      </c>
    </row>
    <row r="477" spans="1:27" x14ac:dyDescent="0.55000000000000004">
      <c r="A477" s="1" t="s">
        <v>476</v>
      </c>
      <c r="B477" t="s">
        <v>651</v>
      </c>
      <c r="C477" t="s">
        <v>657</v>
      </c>
      <c r="D477" t="s">
        <v>651</v>
      </c>
      <c r="E477">
        <f t="shared" si="27"/>
        <v>1</v>
      </c>
      <c r="F477" t="s">
        <v>657</v>
      </c>
      <c r="G477">
        <f t="shared" si="28"/>
        <v>1</v>
      </c>
      <c r="X477" s="1" t="s">
        <v>477</v>
      </c>
      <c r="Y477" t="s">
        <v>650</v>
      </c>
      <c r="Z477" t="s">
        <v>669</v>
      </c>
      <c r="AA477" t="str">
        <f t="shared" si="29"/>
        <v>coda_dataset/2722-Hacking-en-fa5b0c1584334e405f955f85879356ba021f737e052bfa7f8db7f333f0831614,Not Relevant,N/A</v>
      </c>
    </row>
    <row r="478" spans="1:27" x14ac:dyDescent="0.55000000000000004">
      <c r="A478" s="1" t="s">
        <v>477</v>
      </c>
      <c r="B478" t="s">
        <v>651</v>
      </c>
      <c r="C478" t="s">
        <v>657</v>
      </c>
      <c r="D478" t="s">
        <v>650</v>
      </c>
      <c r="E478">
        <f t="shared" si="27"/>
        <v>0</v>
      </c>
      <c r="F478" t="s">
        <v>669</v>
      </c>
      <c r="G478">
        <f t="shared" si="28"/>
        <v>0</v>
      </c>
      <c r="X478" s="1" t="s">
        <v>478</v>
      </c>
      <c r="Y478" t="s">
        <v>651</v>
      </c>
      <c r="Z478" t="s">
        <v>657</v>
      </c>
      <c r="AA478" t="str">
        <f t="shared" si="29"/>
        <v>coda_dataset/8367-Hacking-en-c6fe464683844549f205f88e3ecbed6fbfd0557fbcd445b93512cb401fdb2763,Relevant,Hack</v>
      </c>
    </row>
    <row r="479" spans="1:27" x14ac:dyDescent="0.55000000000000004">
      <c r="A479" s="1" t="s">
        <v>478</v>
      </c>
      <c r="B479" t="s">
        <v>650</v>
      </c>
      <c r="C479" t="s">
        <v>669</v>
      </c>
      <c r="D479" t="s">
        <v>651</v>
      </c>
      <c r="E479">
        <f t="shared" si="27"/>
        <v>0</v>
      </c>
      <c r="F479" t="s">
        <v>657</v>
      </c>
      <c r="G479">
        <f t="shared" si="28"/>
        <v>0</v>
      </c>
      <c r="X479" s="1" t="s">
        <v>479</v>
      </c>
      <c r="Y479" t="s">
        <v>651</v>
      </c>
      <c r="Z479" t="s">
        <v>676</v>
      </c>
      <c r="AA479" t="str">
        <f t="shared" si="29"/>
        <v>coda_dataset/9974-Hacking-en-51f9ae5fedf5f2009ea71d38dd7d6e9fda482472edea24af6a50821c8b485534,Relevant,Vulnerability</v>
      </c>
    </row>
    <row r="480" spans="1:27" x14ac:dyDescent="0.55000000000000004">
      <c r="A480" s="1" t="s">
        <v>479</v>
      </c>
      <c r="B480" t="s">
        <v>651</v>
      </c>
      <c r="C480" t="s">
        <v>676</v>
      </c>
      <c r="D480" t="s">
        <v>651</v>
      </c>
      <c r="E480">
        <f t="shared" si="27"/>
        <v>1</v>
      </c>
      <c r="F480" t="s">
        <v>676</v>
      </c>
      <c r="G480">
        <f t="shared" si="28"/>
        <v>1</v>
      </c>
      <c r="X480" s="1" t="s">
        <v>480</v>
      </c>
      <c r="Y480" t="s">
        <v>650</v>
      </c>
      <c r="Z480" t="s">
        <v>669</v>
      </c>
      <c r="AA480" t="str">
        <f t="shared" si="29"/>
        <v>coda_dataset/4673-Hacking-en-b589f139ef0333e9846bc8731651433518634645288a71dd94cd30723d9bea0b,Not Relevant,N/A</v>
      </c>
    </row>
    <row r="481" spans="1:27" x14ac:dyDescent="0.55000000000000004">
      <c r="A481" s="1" t="s">
        <v>480</v>
      </c>
      <c r="B481" t="s">
        <v>650</v>
      </c>
      <c r="C481" t="s">
        <v>669</v>
      </c>
      <c r="D481" t="s">
        <v>650</v>
      </c>
      <c r="E481">
        <f t="shared" si="27"/>
        <v>1</v>
      </c>
      <c r="F481" t="s">
        <v>669</v>
      </c>
      <c r="G481">
        <f t="shared" si="28"/>
        <v>1</v>
      </c>
      <c r="X481" s="1" t="s">
        <v>481</v>
      </c>
      <c r="Y481" t="s">
        <v>651</v>
      </c>
      <c r="Z481" t="s">
        <v>663</v>
      </c>
      <c r="AA481" t="str">
        <f t="shared" si="29"/>
        <v>coda_dataset/4660-Hacking-en-91fe28658fddf2235cbc4babb0469df8362a0b5564a3acccf8442834413261e0,Relevant,Malware</v>
      </c>
    </row>
    <row r="482" spans="1:27" x14ac:dyDescent="0.55000000000000004">
      <c r="A482" s="1" t="s">
        <v>481</v>
      </c>
      <c r="B482" t="s">
        <v>651</v>
      </c>
      <c r="C482" t="s">
        <v>663</v>
      </c>
      <c r="D482" t="s">
        <v>651</v>
      </c>
      <c r="E482">
        <f t="shared" si="27"/>
        <v>1</v>
      </c>
      <c r="F482" t="s">
        <v>663</v>
      </c>
      <c r="G482">
        <f t="shared" si="28"/>
        <v>1</v>
      </c>
      <c r="X482" s="1" t="s">
        <v>482</v>
      </c>
      <c r="Y482" t="s">
        <v>650</v>
      </c>
      <c r="Z482" t="s">
        <v>669</v>
      </c>
      <c r="AA482" t="str">
        <f t="shared" si="29"/>
        <v>coda_dataset/8308-Hacking-en-b0d25a3ede77ceafecf3d4f698016213f43b814c92e6fa559500112a35b3fda1,Not Relevant,N/A</v>
      </c>
    </row>
    <row r="483" spans="1:27" x14ac:dyDescent="0.55000000000000004">
      <c r="A483" s="1" t="s">
        <v>482</v>
      </c>
      <c r="B483" t="s">
        <v>651</v>
      </c>
      <c r="C483" t="s">
        <v>657</v>
      </c>
      <c r="D483" t="s">
        <v>650</v>
      </c>
      <c r="E483">
        <f t="shared" si="27"/>
        <v>0</v>
      </c>
      <c r="F483" t="s">
        <v>669</v>
      </c>
      <c r="G483">
        <f t="shared" si="28"/>
        <v>0</v>
      </c>
      <c r="X483" s="1" t="s">
        <v>483</v>
      </c>
      <c r="Y483" t="s">
        <v>650</v>
      </c>
      <c r="Z483" t="s">
        <v>669</v>
      </c>
      <c r="AA483" t="str">
        <f t="shared" si="29"/>
        <v>coda_dataset/8423-Hacking-en-87fdde4d991f4f0294997ae55d375aae714abaf9fe9f940d24d08b449a1cc4ee,Not Relevant,N/A</v>
      </c>
    </row>
    <row r="484" spans="1:27" x14ac:dyDescent="0.55000000000000004">
      <c r="A484" s="1" t="s">
        <v>483</v>
      </c>
      <c r="B484" t="s">
        <v>651</v>
      </c>
      <c r="C484" t="s">
        <v>657</v>
      </c>
      <c r="D484" t="s">
        <v>650</v>
      </c>
      <c r="E484">
        <f t="shared" si="27"/>
        <v>0</v>
      </c>
      <c r="F484" t="s">
        <v>669</v>
      </c>
      <c r="G484">
        <f t="shared" si="28"/>
        <v>0</v>
      </c>
      <c r="X484" s="1" t="s">
        <v>484</v>
      </c>
      <c r="Y484" t="s">
        <v>651</v>
      </c>
      <c r="Z484" t="s">
        <v>657</v>
      </c>
      <c r="AA484" t="str">
        <f t="shared" si="29"/>
        <v>coda_dataset/8362-Hacking-en-fa1124c1f4dd3c2dfa6e1e3c02bc1ec4c00a195991fc7f91e1f4c68f568584c9,Relevant,Hack</v>
      </c>
    </row>
    <row r="485" spans="1:27" x14ac:dyDescent="0.55000000000000004">
      <c r="A485" s="1" t="s">
        <v>484</v>
      </c>
      <c r="B485" t="s">
        <v>650</v>
      </c>
      <c r="C485" t="s">
        <v>669</v>
      </c>
      <c r="D485" t="s">
        <v>651</v>
      </c>
      <c r="E485">
        <f t="shared" si="27"/>
        <v>0</v>
      </c>
      <c r="F485" t="s">
        <v>657</v>
      </c>
      <c r="G485">
        <f t="shared" si="28"/>
        <v>0</v>
      </c>
      <c r="X485" s="1" t="s">
        <v>485</v>
      </c>
      <c r="Y485" t="s">
        <v>651</v>
      </c>
      <c r="Z485" t="s">
        <v>663</v>
      </c>
      <c r="AA485" t="str">
        <f t="shared" si="29"/>
        <v>coda_dataset/4647-Hacking-en-581d4b5c70457244f9721fc6f4fb065516ce3dff99f4a3978656f4ff24c2439c,Relevant,Malware</v>
      </c>
    </row>
    <row r="486" spans="1:27" x14ac:dyDescent="0.55000000000000004">
      <c r="A486" s="1" t="s">
        <v>485</v>
      </c>
      <c r="B486" t="s">
        <v>651</v>
      </c>
      <c r="C486" t="s">
        <v>663</v>
      </c>
      <c r="D486" t="s">
        <v>651</v>
      </c>
      <c r="E486">
        <f t="shared" si="27"/>
        <v>1</v>
      </c>
      <c r="F486" t="s">
        <v>663</v>
      </c>
      <c r="G486">
        <f t="shared" si="28"/>
        <v>1</v>
      </c>
      <c r="X486" s="1" t="s">
        <v>486</v>
      </c>
      <c r="Y486" t="s">
        <v>650</v>
      </c>
      <c r="Z486" t="s">
        <v>669</v>
      </c>
      <c r="AA486" t="str">
        <f t="shared" si="29"/>
        <v>coda_dataset/3660-Hacking-en-57d02634bba853f8cf7a75474ef16278b74f100474151bd524882efe69810cb3,Not Relevant,N/A</v>
      </c>
    </row>
    <row r="487" spans="1:27" x14ac:dyDescent="0.55000000000000004">
      <c r="A487" s="1" t="s">
        <v>486</v>
      </c>
      <c r="B487" t="s">
        <v>650</v>
      </c>
      <c r="C487" t="s">
        <v>669</v>
      </c>
      <c r="D487" t="s">
        <v>650</v>
      </c>
      <c r="E487">
        <f t="shared" si="27"/>
        <v>1</v>
      </c>
      <c r="F487" t="s">
        <v>669</v>
      </c>
      <c r="G487">
        <f t="shared" si="28"/>
        <v>1</v>
      </c>
      <c r="X487" s="1" t="s">
        <v>487</v>
      </c>
      <c r="Y487" t="s">
        <v>651</v>
      </c>
      <c r="Z487" t="s">
        <v>663</v>
      </c>
      <c r="AA487" t="str">
        <f t="shared" si="29"/>
        <v>coda_dataset/8307-Hacking-en-d35f9958062d156d669ac75ee77b4d663d3b0fee7cd63b7c4d145ff8d7945a53,Relevant,Malware</v>
      </c>
    </row>
    <row r="488" spans="1:27" x14ac:dyDescent="0.55000000000000004">
      <c r="A488" s="1" t="s">
        <v>487</v>
      </c>
      <c r="B488" t="s">
        <v>650</v>
      </c>
      <c r="C488" t="s">
        <v>669</v>
      </c>
      <c r="D488" t="s">
        <v>651</v>
      </c>
      <c r="E488">
        <f t="shared" si="27"/>
        <v>0</v>
      </c>
      <c r="F488" t="s">
        <v>663</v>
      </c>
      <c r="G488">
        <f t="shared" si="28"/>
        <v>0</v>
      </c>
      <c r="X488" s="1" t="s">
        <v>488</v>
      </c>
      <c r="Y488" t="s">
        <v>650</v>
      </c>
      <c r="Z488" t="s">
        <v>669</v>
      </c>
      <c r="AA488" t="str">
        <f t="shared" si="29"/>
        <v>coda_dataset/1839-Hacking-zh-98097c99cd7b00682c94deeaddb08399d12ad9bd5e506fc411ff30c9d42b65a2,Not Relevant,N/A</v>
      </c>
    </row>
    <row r="489" spans="1:27" x14ac:dyDescent="0.55000000000000004">
      <c r="A489" s="1" t="s">
        <v>488</v>
      </c>
      <c r="B489" t="s">
        <v>650</v>
      </c>
      <c r="C489" t="s">
        <v>669</v>
      </c>
      <c r="D489" t="s">
        <v>650</v>
      </c>
      <c r="E489">
        <f t="shared" si="27"/>
        <v>1</v>
      </c>
      <c r="F489" t="s">
        <v>669</v>
      </c>
      <c r="G489">
        <f t="shared" si="28"/>
        <v>1</v>
      </c>
      <c r="X489" s="1" t="s">
        <v>489</v>
      </c>
      <c r="Y489" t="s">
        <v>650</v>
      </c>
      <c r="Z489" t="s">
        <v>669</v>
      </c>
      <c r="AA489" t="str">
        <f t="shared" si="29"/>
        <v>coda_dataset/8202-Hacking-en-9968ee5d14e457bee074b8e51451fcdfd7e26bf5e5e61b90ba35f36173347a7e,Not Relevant,N/A</v>
      </c>
    </row>
    <row r="490" spans="1:27" x14ac:dyDescent="0.55000000000000004">
      <c r="A490" s="1" t="s">
        <v>489</v>
      </c>
      <c r="B490" t="s">
        <v>651</v>
      </c>
      <c r="C490" t="s">
        <v>657</v>
      </c>
      <c r="D490" t="s">
        <v>650</v>
      </c>
      <c r="E490">
        <f t="shared" si="27"/>
        <v>0</v>
      </c>
      <c r="F490" t="s">
        <v>669</v>
      </c>
      <c r="G490">
        <f t="shared" si="28"/>
        <v>0</v>
      </c>
      <c r="X490" s="1" t="s">
        <v>490</v>
      </c>
      <c r="Y490" t="s">
        <v>651</v>
      </c>
      <c r="Z490" t="s">
        <v>657</v>
      </c>
      <c r="AA490" t="str">
        <f t="shared" si="29"/>
        <v>coda_dataset/8293-Hacking-en-aeff4957842373374bd53ec94fbf8d54c4bd01a960f35844281bf43e10d85d95,Relevant,Hack</v>
      </c>
    </row>
    <row r="491" spans="1:27" x14ac:dyDescent="0.55000000000000004">
      <c r="A491" s="1" t="s">
        <v>490</v>
      </c>
      <c r="B491" t="s">
        <v>651</v>
      </c>
      <c r="C491" t="s">
        <v>657</v>
      </c>
      <c r="D491" t="s">
        <v>651</v>
      </c>
      <c r="E491">
        <f t="shared" si="27"/>
        <v>1</v>
      </c>
      <c r="F491" t="s">
        <v>657</v>
      </c>
      <c r="G491">
        <f t="shared" si="28"/>
        <v>1</v>
      </c>
      <c r="X491" s="1" t="s">
        <v>491</v>
      </c>
      <c r="Y491" t="s">
        <v>650</v>
      </c>
      <c r="Z491" t="s">
        <v>669</v>
      </c>
      <c r="AA491" t="str">
        <f t="shared" si="29"/>
        <v>coda_dataset/1711-Hacking-en-fd6c1f95437e5f7b4e417b6f28a227047cdf0d793a08122d2e9b547ebc3f0738,Not Relevant,N/A</v>
      </c>
    </row>
    <row r="492" spans="1:27" x14ac:dyDescent="0.55000000000000004">
      <c r="A492" s="1" t="s">
        <v>491</v>
      </c>
      <c r="B492" t="s">
        <v>650</v>
      </c>
      <c r="C492" t="s">
        <v>669</v>
      </c>
      <c r="D492" t="s">
        <v>650</v>
      </c>
      <c r="E492">
        <f t="shared" si="27"/>
        <v>1</v>
      </c>
      <c r="F492" t="s">
        <v>669</v>
      </c>
      <c r="G492">
        <f t="shared" si="28"/>
        <v>1</v>
      </c>
      <c r="X492" s="1" t="s">
        <v>492</v>
      </c>
      <c r="Y492" t="s">
        <v>650</v>
      </c>
      <c r="Z492" t="s">
        <v>669</v>
      </c>
      <c r="AA492" t="str">
        <f t="shared" si="29"/>
        <v>coda_dataset/9978-Hacking-en-7401642a7c07fa94f8e0e3fba6e4fbf784735c3e680f2c424d921adb6e32a670,Not Relevant,N/A</v>
      </c>
    </row>
    <row r="493" spans="1:27" x14ac:dyDescent="0.55000000000000004">
      <c r="A493" s="1" t="s">
        <v>492</v>
      </c>
      <c r="B493" t="s">
        <v>650</v>
      </c>
      <c r="C493" t="s">
        <v>669</v>
      </c>
      <c r="D493" t="s">
        <v>650</v>
      </c>
      <c r="E493">
        <f t="shared" si="27"/>
        <v>1</v>
      </c>
      <c r="F493" t="s">
        <v>669</v>
      </c>
      <c r="G493">
        <f t="shared" si="28"/>
        <v>1</v>
      </c>
      <c r="X493" s="1" t="s">
        <v>493</v>
      </c>
      <c r="Y493" t="s">
        <v>650</v>
      </c>
      <c r="Z493" t="s">
        <v>669</v>
      </c>
      <c r="AA493" t="str">
        <f t="shared" si="29"/>
        <v>coda_dataset/4533-Hacking-en-1a4f4626313d9a551ea872279aa3180ff56cdf7219ca62bba6a21ade799d8fc1,Not Relevant,N/A</v>
      </c>
    </row>
    <row r="494" spans="1:27" x14ac:dyDescent="0.55000000000000004">
      <c r="A494" s="1" t="s">
        <v>493</v>
      </c>
      <c r="B494" t="s">
        <v>651</v>
      </c>
      <c r="C494" t="s">
        <v>657</v>
      </c>
      <c r="D494" t="s">
        <v>650</v>
      </c>
      <c r="E494">
        <f t="shared" si="27"/>
        <v>0</v>
      </c>
      <c r="F494" t="s">
        <v>669</v>
      </c>
      <c r="G494">
        <f t="shared" si="28"/>
        <v>0</v>
      </c>
      <c r="X494" s="1" t="s">
        <v>494</v>
      </c>
      <c r="Y494" t="s">
        <v>650</v>
      </c>
      <c r="Z494" t="s">
        <v>669</v>
      </c>
      <c r="AA494" t="str">
        <f t="shared" si="29"/>
        <v>coda_dataset/8509-Hacking-en-5de324c2a4a191204d01b34dbb0933e0e29d1daf917bb0c5c5f0e3d73b9b87ad,Not Relevant,N/A</v>
      </c>
    </row>
    <row r="495" spans="1:27" x14ac:dyDescent="0.55000000000000004">
      <c r="A495" s="1" t="s">
        <v>494</v>
      </c>
      <c r="B495" t="s">
        <v>651</v>
      </c>
      <c r="C495" t="s">
        <v>657</v>
      </c>
      <c r="D495" t="s">
        <v>650</v>
      </c>
      <c r="E495">
        <f t="shared" si="27"/>
        <v>0</v>
      </c>
      <c r="F495" t="s">
        <v>669</v>
      </c>
      <c r="G495">
        <f t="shared" si="28"/>
        <v>0</v>
      </c>
      <c r="X495" s="1" t="s">
        <v>495</v>
      </c>
      <c r="Y495" t="s">
        <v>651</v>
      </c>
      <c r="Z495" t="s">
        <v>663</v>
      </c>
      <c r="AA495" t="str">
        <f t="shared" si="29"/>
        <v>coda_dataset/8196-Hacking-en-290b9103319f28bc2c8130754febe05010fedccc82602a303a04877bb19dbe94,Relevant,Malware</v>
      </c>
    </row>
    <row r="496" spans="1:27" x14ac:dyDescent="0.55000000000000004">
      <c r="A496" s="1" t="s">
        <v>495</v>
      </c>
      <c r="B496" t="s">
        <v>651</v>
      </c>
      <c r="C496" t="s">
        <v>663</v>
      </c>
      <c r="D496" t="s">
        <v>651</v>
      </c>
      <c r="E496">
        <f t="shared" si="27"/>
        <v>1</v>
      </c>
      <c r="F496" t="s">
        <v>663</v>
      </c>
      <c r="G496">
        <f t="shared" si="28"/>
        <v>1</v>
      </c>
      <c r="X496" s="1" t="s">
        <v>496</v>
      </c>
      <c r="Y496" t="s">
        <v>650</v>
      </c>
      <c r="Z496" t="s">
        <v>669</v>
      </c>
      <c r="AA496" t="str">
        <f t="shared" si="29"/>
        <v>coda_dataset/8515-Hacking-en-1a577969a2980000ddcb4a52bacaccae9d56cf53466004d91838acee4718abed,Not Relevant,N/A</v>
      </c>
    </row>
    <row r="497" spans="1:27" x14ac:dyDescent="0.55000000000000004">
      <c r="A497" s="1" t="s">
        <v>496</v>
      </c>
      <c r="B497" t="s">
        <v>651</v>
      </c>
      <c r="C497" t="s">
        <v>657</v>
      </c>
      <c r="D497" t="s">
        <v>650</v>
      </c>
      <c r="E497">
        <f t="shared" si="27"/>
        <v>0</v>
      </c>
      <c r="F497" t="s">
        <v>669</v>
      </c>
      <c r="G497">
        <f t="shared" si="28"/>
        <v>0</v>
      </c>
      <c r="X497" s="1" t="s">
        <v>497</v>
      </c>
      <c r="Y497" t="s">
        <v>650</v>
      </c>
      <c r="Z497" t="s">
        <v>669</v>
      </c>
      <c r="AA497" t="str">
        <f t="shared" si="29"/>
        <v>coda_dataset/4544-Hacking-en-0cc37de052a786c059a64ba62ae8620ad297d244373eb07941e76d3670525b85,Not Relevant,N/A</v>
      </c>
    </row>
    <row r="498" spans="1:27" x14ac:dyDescent="0.55000000000000004">
      <c r="A498" s="1" t="s">
        <v>497</v>
      </c>
      <c r="B498" t="s">
        <v>650</v>
      </c>
      <c r="C498" t="s">
        <v>669</v>
      </c>
      <c r="D498" t="s">
        <v>650</v>
      </c>
      <c r="E498">
        <f t="shared" si="27"/>
        <v>1</v>
      </c>
      <c r="F498" t="s">
        <v>669</v>
      </c>
      <c r="G498">
        <f t="shared" si="28"/>
        <v>1</v>
      </c>
      <c r="X498" s="1" t="s">
        <v>498</v>
      </c>
      <c r="Y498" t="s">
        <v>651</v>
      </c>
      <c r="Z498" t="s">
        <v>657</v>
      </c>
      <c r="AA498" t="str">
        <f t="shared" si="29"/>
        <v>coda_dataset/8365-Hacking-en-a73d6cb9d14727355c4965a308735fa7af6409723a0e6adc7dd6c656f528fcec,Relevant,Hack</v>
      </c>
    </row>
    <row r="499" spans="1:27" x14ac:dyDescent="0.55000000000000004">
      <c r="A499" s="1" t="s">
        <v>498</v>
      </c>
      <c r="B499" t="s">
        <v>650</v>
      </c>
      <c r="C499" t="s">
        <v>669</v>
      </c>
      <c r="D499" t="s">
        <v>651</v>
      </c>
      <c r="E499">
        <f t="shared" si="27"/>
        <v>0</v>
      </c>
      <c r="F499" t="s">
        <v>657</v>
      </c>
      <c r="G499">
        <f t="shared" si="28"/>
        <v>0</v>
      </c>
      <c r="X499" s="1" t="s">
        <v>499</v>
      </c>
      <c r="Y499" t="s">
        <v>650</v>
      </c>
      <c r="Z499" t="s">
        <v>669</v>
      </c>
      <c r="AA499" t="str">
        <f t="shared" si="29"/>
        <v>coda_dataset/8456-Hacking-en-561aba499eeb47789a6971c482b8e152d25a608ff4bb8ba18a67e3fb8c3758b8,Not Relevant,N/A</v>
      </c>
    </row>
    <row r="500" spans="1:27" x14ac:dyDescent="0.55000000000000004">
      <c r="A500" s="1" t="s">
        <v>499</v>
      </c>
      <c r="B500" t="s">
        <v>651</v>
      </c>
      <c r="C500" t="s">
        <v>657</v>
      </c>
      <c r="D500" t="s">
        <v>650</v>
      </c>
      <c r="E500">
        <f t="shared" si="27"/>
        <v>0</v>
      </c>
      <c r="F500" t="s">
        <v>669</v>
      </c>
      <c r="G500">
        <f t="shared" si="28"/>
        <v>0</v>
      </c>
      <c r="X500" s="1" t="s">
        <v>500</v>
      </c>
      <c r="Y500" t="s">
        <v>651</v>
      </c>
      <c r="Z500" t="s">
        <v>663</v>
      </c>
      <c r="AA500" t="str">
        <f t="shared" si="29"/>
        <v>coda_dataset/8374-Hacking-en-a711812833a99b79d827884251825ef258e6ce1f56d02d31f7edbba4f52f74f5,Relevant,Malware</v>
      </c>
    </row>
    <row r="501" spans="1:27" x14ac:dyDescent="0.55000000000000004">
      <c r="A501" s="1" t="s">
        <v>500</v>
      </c>
      <c r="B501" t="s">
        <v>651</v>
      </c>
      <c r="C501" t="s">
        <v>663</v>
      </c>
      <c r="D501" t="s">
        <v>651</v>
      </c>
      <c r="E501">
        <f t="shared" si="27"/>
        <v>1</v>
      </c>
      <c r="F501" t="s">
        <v>663</v>
      </c>
      <c r="G501">
        <f t="shared" si="28"/>
        <v>1</v>
      </c>
      <c r="X501" s="1" t="s">
        <v>501</v>
      </c>
      <c r="Y501" t="s">
        <v>650</v>
      </c>
      <c r="Z501" t="s">
        <v>669</v>
      </c>
      <c r="AA501" t="str">
        <f t="shared" si="29"/>
        <v>coda_dataset/8329-Hacking-en-e3d4bf2fd481acfe2211fa2f714b912899357ef955eba05b11e69194b294b499,Not Relevant,N/A</v>
      </c>
    </row>
    <row r="502" spans="1:27" x14ac:dyDescent="0.55000000000000004">
      <c r="A502" s="1" t="s">
        <v>501</v>
      </c>
      <c r="B502" t="s">
        <v>650</v>
      </c>
      <c r="C502" t="s">
        <v>669</v>
      </c>
      <c r="D502" t="s">
        <v>650</v>
      </c>
      <c r="E502">
        <f t="shared" si="27"/>
        <v>1</v>
      </c>
      <c r="F502" t="s">
        <v>669</v>
      </c>
      <c r="G502">
        <f t="shared" si="28"/>
        <v>1</v>
      </c>
      <c r="X502" s="1" t="s">
        <v>502</v>
      </c>
      <c r="Y502" t="s">
        <v>650</v>
      </c>
      <c r="Z502" t="s">
        <v>669</v>
      </c>
      <c r="AA502" t="str">
        <f t="shared" si="29"/>
        <v>coda_dataset/8232-Hacking-en-9c45c51380f2c967f8661c59c2008c915985f34d71c9ef7e25251b894fb07c4d,Not Relevant,N/A</v>
      </c>
    </row>
    <row r="503" spans="1:27" x14ac:dyDescent="0.55000000000000004">
      <c r="A503" s="1" t="s">
        <v>502</v>
      </c>
      <c r="B503" t="s">
        <v>651</v>
      </c>
      <c r="C503" t="s">
        <v>657</v>
      </c>
      <c r="D503" t="s">
        <v>650</v>
      </c>
      <c r="E503">
        <f t="shared" si="27"/>
        <v>0</v>
      </c>
      <c r="F503" t="s">
        <v>669</v>
      </c>
      <c r="G503">
        <f t="shared" si="28"/>
        <v>0</v>
      </c>
      <c r="X503" s="1" t="s">
        <v>503</v>
      </c>
      <c r="Y503" t="s">
        <v>650</v>
      </c>
      <c r="Z503" t="s">
        <v>669</v>
      </c>
      <c r="AA503" t="str">
        <f t="shared" si="29"/>
        <v>coda_dataset/8481-Hacking-en-bae85a05881e888010eb00be06e9626a841d9011906e5dce1069010cbaae8255,Not Relevant,N/A</v>
      </c>
    </row>
    <row r="504" spans="1:27" x14ac:dyDescent="0.55000000000000004">
      <c r="A504" s="1" t="s">
        <v>503</v>
      </c>
      <c r="B504" t="s">
        <v>650</v>
      </c>
      <c r="C504" t="s">
        <v>669</v>
      </c>
      <c r="D504" t="s">
        <v>650</v>
      </c>
      <c r="E504">
        <f t="shared" si="27"/>
        <v>1</v>
      </c>
      <c r="F504" t="s">
        <v>669</v>
      </c>
      <c r="G504">
        <f t="shared" si="28"/>
        <v>1</v>
      </c>
      <c r="X504" s="1" t="s">
        <v>504</v>
      </c>
      <c r="Y504" t="s">
        <v>651</v>
      </c>
      <c r="Z504" t="s">
        <v>657</v>
      </c>
      <c r="AA504" t="str">
        <f t="shared" si="29"/>
        <v>coda_dataset/8266-Hacking-en-4429232f4d791ba1ad39be3209403ac92b9904a975cfc2add93ba9980dfa7e13,Relevant,Hack</v>
      </c>
    </row>
    <row r="505" spans="1:27" x14ac:dyDescent="0.55000000000000004">
      <c r="A505" s="1" t="s">
        <v>504</v>
      </c>
      <c r="B505" t="s">
        <v>651</v>
      </c>
      <c r="C505" t="s">
        <v>657</v>
      </c>
      <c r="D505" t="s">
        <v>651</v>
      </c>
      <c r="E505">
        <f t="shared" si="27"/>
        <v>1</v>
      </c>
      <c r="F505" t="s">
        <v>657</v>
      </c>
      <c r="G505">
        <f t="shared" si="28"/>
        <v>1</v>
      </c>
      <c r="X505" s="1" t="s">
        <v>505</v>
      </c>
      <c r="Y505" t="s">
        <v>650</v>
      </c>
      <c r="Z505" t="s">
        <v>669</v>
      </c>
      <c r="AA505" t="str">
        <f t="shared" si="29"/>
        <v>coda_dataset/5544-Hacking-en-c7050ce2f533499e9cdb2fed9237a5a4066b2100db8f14147467854122600ba2,Not Relevant,N/A</v>
      </c>
    </row>
    <row r="506" spans="1:27" x14ac:dyDescent="0.55000000000000004">
      <c r="A506" s="1" t="s">
        <v>505</v>
      </c>
      <c r="B506" t="s">
        <v>650</v>
      </c>
      <c r="C506" t="s">
        <v>669</v>
      </c>
      <c r="D506" t="s">
        <v>650</v>
      </c>
      <c r="E506">
        <f t="shared" si="27"/>
        <v>1</v>
      </c>
      <c r="F506" t="s">
        <v>669</v>
      </c>
      <c r="G506">
        <f t="shared" si="28"/>
        <v>1</v>
      </c>
      <c r="X506" s="1" t="s">
        <v>506</v>
      </c>
      <c r="Y506" t="s">
        <v>650</v>
      </c>
      <c r="Z506" t="s">
        <v>669</v>
      </c>
      <c r="AA506" t="str">
        <f t="shared" si="29"/>
        <v>coda_dataset/2512-Hacking-en-cd530aeeb0ad32d2c7e1f959500e7d32fb02f81ebdf72f5cf4831c414b1837b4,Not Relevant,N/A</v>
      </c>
    </row>
    <row r="507" spans="1:27" x14ac:dyDescent="0.55000000000000004">
      <c r="A507" s="1" t="s">
        <v>506</v>
      </c>
      <c r="B507" t="s">
        <v>650</v>
      </c>
      <c r="C507" t="s">
        <v>669</v>
      </c>
      <c r="D507" t="s">
        <v>650</v>
      </c>
      <c r="E507">
        <f t="shared" si="27"/>
        <v>1</v>
      </c>
      <c r="F507" t="s">
        <v>669</v>
      </c>
      <c r="G507">
        <f t="shared" si="28"/>
        <v>1</v>
      </c>
      <c r="X507" s="1" t="s">
        <v>507</v>
      </c>
      <c r="Y507" t="s">
        <v>650</v>
      </c>
      <c r="Z507" t="s">
        <v>669</v>
      </c>
      <c r="AA507" t="str">
        <f t="shared" si="29"/>
        <v>coda_dataset/9973-Hacking-en-57fced622370103a8a2da76c9ff54599ef23f1bda9faefd97ef9dc53964d7327,Not Relevant,N/A</v>
      </c>
    </row>
    <row r="508" spans="1:27" x14ac:dyDescent="0.55000000000000004">
      <c r="A508" s="1" t="s">
        <v>507</v>
      </c>
      <c r="B508" t="s">
        <v>651</v>
      </c>
      <c r="C508" t="s">
        <v>676</v>
      </c>
      <c r="D508" t="s">
        <v>650</v>
      </c>
      <c r="E508">
        <f t="shared" si="27"/>
        <v>0</v>
      </c>
      <c r="F508" t="s">
        <v>669</v>
      </c>
      <c r="G508">
        <f t="shared" si="28"/>
        <v>0</v>
      </c>
      <c r="X508" s="1" t="s">
        <v>508</v>
      </c>
      <c r="Y508" t="s">
        <v>650</v>
      </c>
      <c r="Z508" t="s">
        <v>669</v>
      </c>
      <c r="AA508" t="str">
        <f t="shared" si="29"/>
        <v>coda_dataset/8208-Hacking-en-9c465bf699402a3facbe5243230cb5fa7ecaa2d4c5754e96fc18d1cdcf27ca64,Not Relevant,N/A</v>
      </c>
    </row>
    <row r="509" spans="1:27" x14ac:dyDescent="0.55000000000000004">
      <c r="A509" s="1" t="s">
        <v>508</v>
      </c>
      <c r="B509" t="s">
        <v>651</v>
      </c>
      <c r="C509" t="s">
        <v>657</v>
      </c>
      <c r="D509" t="s">
        <v>650</v>
      </c>
      <c r="E509">
        <f t="shared" si="27"/>
        <v>0</v>
      </c>
      <c r="F509" t="s">
        <v>669</v>
      </c>
      <c r="G509">
        <f t="shared" si="28"/>
        <v>0</v>
      </c>
      <c r="X509" s="1" t="s">
        <v>509</v>
      </c>
      <c r="Y509" t="s">
        <v>650</v>
      </c>
      <c r="Z509" t="s">
        <v>669</v>
      </c>
      <c r="AA509" t="str">
        <f t="shared" si="29"/>
        <v>coda_dataset/4604-Hacking-en-48d82db45c7fd413129a5f3642b062537644f92553b943e6171b9240afe39114,Not Relevant,N/A</v>
      </c>
    </row>
    <row r="510" spans="1:27" x14ac:dyDescent="0.55000000000000004">
      <c r="A510" s="1" t="s">
        <v>509</v>
      </c>
      <c r="B510" t="s">
        <v>651</v>
      </c>
      <c r="C510" t="s">
        <v>663</v>
      </c>
      <c r="D510" t="s">
        <v>650</v>
      </c>
      <c r="E510">
        <f t="shared" si="27"/>
        <v>0</v>
      </c>
      <c r="F510" t="s">
        <v>669</v>
      </c>
      <c r="G510">
        <f t="shared" si="28"/>
        <v>0</v>
      </c>
      <c r="X510" s="1" t="s">
        <v>510</v>
      </c>
      <c r="Y510" t="s">
        <v>651</v>
      </c>
      <c r="Z510" t="s">
        <v>663</v>
      </c>
      <c r="AA510" t="str">
        <f t="shared" si="29"/>
        <v>coda_dataset/8343-Hacking-en-620f8175ea5a31fc369ae43a948cb0d90f16109e91700f0da1aff241254acb31,Relevant,Malware</v>
      </c>
    </row>
    <row r="511" spans="1:27" x14ac:dyDescent="0.55000000000000004">
      <c r="A511" s="1" t="s">
        <v>510</v>
      </c>
      <c r="B511" t="s">
        <v>651</v>
      </c>
      <c r="C511" t="s">
        <v>657</v>
      </c>
      <c r="D511" t="s">
        <v>651</v>
      </c>
      <c r="E511">
        <f t="shared" si="27"/>
        <v>1</v>
      </c>
      <c r="F511" t="s">
        <v>663</v>
      </c>
      <c r="G511">
        <f t="shared" si="28"/>
        <v>0</v>
      </c>
      <c r="X511" s="1" t="s">
        <v>511</v>
      </c>
      <c r="Y511" t="s">
        <v>650</v>
      </c>
      <c r="Z511" t="s">
        <v>669</v>
      </c>
      <c r="AA511" t="str">
        <f t="shared" si="29"/>
        <v>coda_dataset/8383-Hacking-en-3ad1fd0051e0d1b47756d489774c811ea395a3b6efbea73a38a2af78255e0ab9,Not Relevant,N/A</v>
      </c>
    </row>
    <row r="512" spans="1:27" x14ac:dyDescent="0.55000000000000004">
      <c r="A512" s="1" t="s">
        <v>511</v>
      </c>
      <c r="B512" t="s">
        <v>651</v>
      </c>
      <c r="C512" t="s">
        <v>657</v>
      </c>
      <c r="D512" t="s">
        <v>650</v>
      </c>
      <c r="E512">
        <f t="shared" si="27"/>
        <v>0</v>
      </c>
      <c r="F512" t="s">
        <v>669</v>
      </c>
      <c r="G512">
        <f t="shared" si="28"/>
        <v>0</v>
      </c>
      <c r="X512" s="1" t="s">
        <v>512</v>
      </c>
      <c r="Y512" t="s">
        <v>651</v>
      </c>
      <c r="Z512" t="s">
        <v>657</v>
      </c>
      <c r="AA512" t="str">
        <f t="shared" si="29"/>
        <v>coda_dataset/8534-Hacking-en-fddc6b7da85fd6a0a185dc88d60368c6be280d0bcecf36d11512d8bd8216f306,Relevant,Hack</v>
      </c>
    </row>
    <row r="513" spans="1:27" x14ac:dyDescent="0.55000000000000004">
      <c r="A513" s="1" t="s">
        <v>512</v>
      </c>
      <c r="B513" t="s">
        <v>651</v>
      </c>
      <c r="C513" t="s">
        <v>657</v>
      </c>
      <c r="D513" t="s">
        <v>651</v>
      </c>
      <c r="E513">
        <f t="shared" si="27"/>
        <v>1</v>
      </c>
      <c r="F513" t="s">
        <v>657</v>
      </c>
      <c r="G513">
        <f t="shared" si="28"/>
        <v>1</v>
      </c>
      <c r="X513" s="1" t="s">
        <v>513</v>
      </c>
      <c r="Y513" t="s">
        <v>651</v>
      </c>
      <c r="Z513" t="s">
        <v>657</v>
      </c>
      <c r="AA513" t="str">
        <f t="shared" si="29"/>
        <v>coda_dataset/4691-Hacking-en-0c90dbd8c21c70c17ef4911a60ad8f15e35e3face294450849f5568d9bbfea0f,Relevant,Hack</v>
      </c>
    </row>
    <row r="514" spans="1:27" x14ac:dyDescent="0.55000000000000004">
      <c r="A514" s="1" t="s">
        <v>513</v>
      </c>
      <c r="B514" t="s">
        <v>651</v>
      </c>
      <c r="C514" t="s">
        <v>657</v>
      </c>
      <c r="D514" t="s">
        <v>651</v>
      </c>
      <c r="E514">
        <f t="shared" ref="E514:E576" si="30">IF(B514=D514,1,0)</f>
        <v>1</v>
      </c>
      <c r="F514" t="s">
        <v>657</v>
      </c>
      <c r="G514">
        <f t="shared" ref="G514:G576" si="31">IF(C514=F514,1,0)</f>
        <v>1</v>
      </c>
      <c r="X514" s="1" t="s">
        <v>514</v>
      </c>
      <c r="Y514" t="s">
        <v>650</v>
      </c>
      <c r="Z514" t="s">
        <v>669</v>
      </c>
      <c r="AA514" t="str">
        <f t="shared" ref="AA514:AA577" si="32">_xlfn.CONCAT(X514,",",Y514,",",Z514)</f>
        <v>coda_dataset/432-Hacking-en-1806ca367e364a2f87363adda381344000afe2194ea24b641854ef493008299e,Not Relevant,N/A</v>
      </c>
    </row>
    <row r="515" spans="1:27" x14ac:dyDescent="0.55000000000000004">
      <c r="A515" s="1" t="s">
        <v>514</v>
      </c>
      <c r="B515" t="s">
        <v>650</v>
      </c>
      <c r="C515" t="s">
        <v>669</v>
      </c>
      <c r="D515" t="s">
        <v>650</v>
      </c>
      <c r="E515">
        <f t="shared" si="30"/>
        <v>1</v>
      </c>
      <c r="F515" t="s">
        <v>669</v>
      </c>
      <c r="G515">
        <f t="shared" si="31"/>
        <v>1</v>
      </c>
      <c r="X515" s="1" t="s">
        <v>515</v>
      </c>
      <c r="Y515" t="s">
        <v>650</v>
      </c>
      <c r="Z515" t="s">
        <v>669</v>
      </c>
      <c r="AA515" t="str">
        <f t="shared" si="32"/>
        <v>coda_dataset/8302-Hacking-en-2d78756cae6f633a232358907141406fbc0679bf1a4bccc76306b6d7ebf4803b,Not Relevant,N/A</v>
      </c>
    </row>
    <row r="516" spans="1:27" x14ac:dyDescent="0.55000000000000004">
      <c r="A516" s="1" t="s">
        <v>515</v>
      </c>
      <c r="B516" t="s">
        <v>651</v>
      </c>
      <c r="C516" t="s">
        <v>657</v>
      </c>
      <c r="D516" t="s">
        <v>650</v>
      </c>
      <c r="E516">
        <f t="shared" si="30"/>
        <v>0</v>
      </c>
      <c r="F516" t="s">
        <v>669</v>
      </c>
      <c r="G516">
        <f t="shared" si="31"/>
        <v>0</v>
      </c>
      <c r="X516" s="1" t="s">
        <v>516</v>
      </c>
      <c r="Y516" t="s">
        <v>651</v>
      </c>
      <c r="Z516" t="s">
        <v>663</v>
      </c>
      <c r="AA516" t="str">
        <f t="shared" si="32"/>
        <v>coda_dataset/8341-Hacking-en-04c87d0849888094899ee519f910524893656ba9bc732cfd75b33ce639029291,Relevant,Malware</v>
      </c>
    </row>
    <row r="517" spans="1:27" x14ac:dyDescent="0.55000000000000004">
      <c r="A517" s="1" t="s">
        <v>516</v>
      </c>
      <c r="B517" t="s">
        <v>650</v>
      </c>
      <c r="C517" t="s">
        <v>669</v>
      </c>
      <c r="D517" t="s">
        <v>651</v>
      </c>
      <c r="E517">
        <f t="shared" si="30"/>
        <v>0</v>
      </c>
      <c r="F517" t="s">
        <v>663</v>
      </c>
      <c r="G517">
        <f t="shared" si="31"/>
        <v>0</v>
      </c>
      <c r="X517" s="1" t="s">
        <v>517</v>
      </c>
      <c r="Y517" t="s">
        <v>650</v>
      </c>
      <c r="Z517" t="s">
        <v>669</v>
      </c>
      <c r="AA517" t="str">
        <f t="shared" si="32"/>
        <v>coda_dataset/8467-Hacking-en-3efc3cca4f907a5c780b38dbd76222d1645860fa4c0d6e37348a845f2877366c,Not Relevant,N/A</v>
      </c>
    </row>
    <row r="518" spans="1:27" x14ac:dyDescent="0.55000000000000004">
      <c r="A518" s="1" t="s">
        <v>517</v>
      </c>
      <c r="B518" t="s">
        <v>651</v>
      </c>
      <c r="C518" t="s">
        <v>657</v>
      </c>
      <c r="D518" t="s">
        <v>650</v>
      </c>
      <c r="E518">
        <f t="shared" si="30"/>
        <v>0</v>
      </c>
      <c r="F518" t="s">
        <v>669</v>
      </c>
      <c r="G518">
        <f t="shared" si="31"/>
        <v>0</v>
      </c>
      <c r="X518" s="1" t="s">
        <v>518</v>
      </c>
      <c r="Y518" t="s">
        <v>650</v>
      </c>
      <c r="Z518" t="s">
        <v>669</v>
      </c>
      <c r="AA518" t="str">
        <f t="shared" si="32"/>
        <v>coda_dataset/9972-Hacking-en-3761e02479d41c91a435f59d75007ff8d85f8fa77d3309490930665179d46407,Not Relevant,N/A</v>
      </c>
    </row>
    <row r="519" spans="1:27" x14ac:dyDescent="0.55000000000000004">
      <c r="A519" s="1" t="s">
        <v>518</v>
      </c>
      <c r="B519" t="s">
        <v>651</v>
      </c>
      <c r="C519" t="s">
        <v>657</v>
      </c>
      <c r="D519" t="s">
        <v>650</v>
      </c>
      <c r="E519">
        <f t="shared" si="30"/>
        <v>0</v>
      </c>
      <c r="F519" t="s">
        <v>669</v>
      </c>
      <c r="G519">
        <f t="shared" si="31"/>
        <v>0</v>
      </c>
      <c r="X519" s="1" t="s">
        <v>519</v>
      </c>
      <c r="Y519" t="s">
        <v>650</v>
      </c>
      <c r="Z519" t="s">
        <v>669</v>
      </c>
      <c r="AA519" t="str">
        <f t="shared" si="32"/>
        <v>coda_dataset/8258-Hacking-en-9df178b2b7f42bc7f55ebf8689d0afb69883347a762902e634cba296108afb1c,Not Relevant,N/A</v>
      </c>
    </row>
    <row r="520" spans="1:27" x14ac:dyDescent="0.55000000000000004">
      <c r="A520" s="1" t="s">
        <v>519</v>
      </c>
      <c r="B520" t="s">
        <v>651</v>
      </c>
      <c r="C520" t="s">
        <v>657</v>
      </c>
      <c r="D520" t="s">
        <v>650</v>
      </c>
      <c r="E520">
        <f t="shared" si="30"/>
        <v>0</v>
      </c>
      <c r="F520" t="s">
        <v>669</v>
      </c>
      <c r="G520">
        <f t="shared" si="31"/>
        <v>0</v>
      </c>
      <c r="X520" s="1" t="s">
        <v>520</v>
      </c>
      <c r="Y520" t="s">
        <v>650</v>
      </c>
      <c r="Z520" t="s">
        <v>669</v>
      </c>
      <c r="AA520" t="str">
        <f t="shared" si="32"/>
        <v>coda_dataset/448-Hacking-en-db02eda4e8484e6f374932ff95538504adfe70cd6f27b07d285648fe7da7e6d9,Not Relevant,N/A</v>
      </c>
    </row>
    <row r="521" spans="1:27" x14ac:dyDescent="0.55000000000000004">
      <c r="A521" s="1" t="s">
        <v>520</v>
      </c>
      <c r="B521" t="s">
        <v>650</v>
      </c>
      <c r="C521" t="s">
        <v>669</v>
      </c>
      <c r="D521" t="s">
        <v>650</v>
      </c>
      <c r="E521">
        <f t="shared" si="30"/>
        <v>1</v>
      </c>
      <c r="F521" t="s">
        <v>669</v>
      </c>
      <c r="G521">
        <f t="shared" si="31"/>
        <v>1</v>
      </c>
      <c r="X521" s="1" t="s">
        <v>521</v>
      </c>
      <c r="Y521" t="s">
        <v>651</v>
      </c>
      <c r="Z521" t="s">
        <v>676</v>
      </c>
      <c r="AA521" t="str">
        <f t="shared" si="32"/>
        <v>coda_dataset/8522-Hacking-en-64ed9d1941d60b20eaf7935f2c8d731092895164a18413b0c904c96a492b773a,Relevant,Vulnerability</v>
      </c>
    </row>
    <row r="522" spans="1:27" x14ac:dyDescent="0.55000000000000004">
      <c r="A522" s="1" t="s">
        <v>521</v>
      </c>
      <c r="B522" t="s">
        <v>651</v>
      </c>
      <c r="C522" t="s">
        <v>663</v>
      </c>
      <c r="D522" t="s">
        <v>651</v>
      </c>
      <c r="E522">
        <f t="shared" si="30"/>
        <v>1</v>
      </c>
      <c r="F522" t="s">
        <v>676</v>
      </c>
      <c r="G522">
        <f t="shared" si="31"/>
        <v>0</v>
      </c>
      <c r="X522" s="1" t="s">
        <v>522</v>
      </c>
      <c r="Y522" t="s">
        <v>651</v>
      </c>
      <c r="Z522" t="s">
        <v>663</v>
      </c>
      <c r="AA522" t="str">
        <f t="shared" si="32"/>
        <v>coda_dataset/5449-Hacking-en-45583154708948020ece7d3e02df5a50bf0cede2db922166a62f2f62f50791b6,Relevant,Malware</v>
      </c>
    </row>
    <row r="523" spans="1:27" x14ac:dyDescent="0.55000000000000004">
      <c r="A523" s="1" t="s">
        <v>522</v>
      </c>
      <c r="B523" t="s">
        <v>650</v>
      </c>
      <c r="C523" t="s">
        <v>669</v>
      </c>
      <c r="D523" t="s">
        <v>651</v>
      </c>
      <c r="E523">
        <f t="shared" si="30"/>
        <v>0</v>
      </c>
      <c r="F523" t="s">
        <v>663</v>
      </c>
      <c r="G523">
        <f t="shared" si="31"/>
        <v>0</v>
      </c>
      <c r="X523" s="1" t="s">
        <v>523</v>
      </c>
      <c r="Y523" t="s">
        <v>650</v>
      </c>
      <c r="Z523" t="s">
        <v>669</v>
      </c>
      <c r="AA523" t="str">
        <f t="shared" si="32"/>
        <v>coda_dataset/4634-Hacking-en-e6c7df8196490def83032217d7187ffe1b4b80a07070e8731bb80eba2f8f48c5,Not Relevant,N/A</v>
      </c>
    </row>
    <row r="524" spans="1:27" x14ac:dyDescent="0.55000000000000004">
      <c r="A524" s="1" t="s">
        <v>523</v>
      </c>
      <c r="B524" t="s">
        <v>650</v>
      </c>
      <c r="C524" t="s">
        <v>669</v>
      </c>
      <c r="D524" t="s">
        <v>650</v>
      </c>
      <c r="E524">
        <f t="shared" si="30"/>
        <v>1</v>
      </c>
      <c r="F524" t="s">
        <v>669</v>
      </c>
      <c r="G524">
        <f t="shared" si="31"/>
        <v>1</v>
      </c>
      <c r="X524" s="1" t="s">
        <v>524</v>
      </c>
      <c r="Y524" t="s">
        <v>651</v>
      </c>
      <c r="Z524" t="s">
        <v>657</v>
      </c>
      <c r="AA524" t="str">
        <f t="shared" si="32"/>
        <v>coda_dataset/1825-Hacking-en-85ae717d1a7e0571cc3be7f7835a0911f7ca854d1f28cffe45ada88b327d0472,Relevant,Hack</v>
      </c>
    </row>
    <row r="525" spans="1:27" x14ac:dyDescent="0.55000000000000004">
      <c r="A525" s="1" t="s">
        <v>524</v>
      </c>
      <c r="B525" t="s">
        <v>650</v>
      </c>
      <c r="C525" t="s">
        <v>669</v>
      </c>
      <c r="D525" t="s">
        <v>651</v>
      </c>
      <c r="E525">
        <f t="shared" si="30"/>
        <v>0</v>
      </c>
      <c r="F525" t="s">
        <v>657</v>
      </c>
      <c r="G525">
        <f t="shared" si="31"/>
        <v>0</v>
      </c>
      <c r="X525" s="1" t="s">
        <v>525</v>
      </c>
      <c r="Y525" t="s">
        <v>650</v>
      </c>
      <c r="Z525" t="s">
        <v>669</v>
      </c>
      <c r="AA525" t="str">
        <f t="shared" si="32"/>
        <v>coda_dataset/9955-Hacking-en-19a55d15c12a4261b8542e59207aa4a989763efc6026163300995acb4b5f764c,Not Relevant,N/A</v>
      </c>
    </row>
    <row r="526" spans="1:27" x14ac:dyDescent="0.55000000000000004">
      <c r="A526" s="1" t="s">
        <v>525</v>
      </c>
      <c r="B526" t="s">
        <v>651</v>
      </c>
      <c r="C526" t="s">
        <v>657</v>
      </c>
      <c r="D526" t="s">
        <v>650</v>
      </c>
      <c r="E526">
        <f t="shared" si="30"/>
        <v>0</v>
      </c>
      <c r="F526" t="s">
        <v>669</v>
      </c>
      <c r="G526">
        <f t="shared" si="31"/>
        <v>0</v>
      </c>
      <c r="X526" s="1" t="s">
        <v>526</v>
      </c>
      <c r="Y526" t="s">
        <v>650</v>
      </c>
      <c r="Z526" t="s">
        <v>669</v>
      </c>
      <c r="AA526" t="str">
        <f t="shared" si="32"/>
        <v>coda_dataset/8486-Hacking-en-7815c4a159fba8731cf624f28cbf78315fced1835fdfe5b4e59a61691ccbbe7d,Not Relevant,N/A</v>
      </c>
    </row>
    <row r="527" spans="1:27" x14ac:dyDescent="0.55000000000000004">
      <c r="A527" s="1" t="s">
        <v>526</v>
      </c>
      <c r="B527" t="s">
        <v>651</v>
      </c>
      <c r="C527" t="s">
        <v>657</v>
      </c>
      <c r="D527" t="s">
        <v>650</v>
      </c>
      <c r="E527">
        <f t="shared" si="30"/>
        <v>0</v>
      </c>
      <c r="F527" t="s">
        <v>669</v>
      </c>
      <c r="G527">
        <f t="shared" si="31"/>
        <v>0</v>
      </c>
      <c r="X527" s="1" t="s">
        <v>527</v>
      </c>
      <c r="Y527" t="s">
        <v>651</v>
      </c>
      <c r="Z527" t="s">
        <v>657</v>
      </c>
      <c r="AA527" t="str">
        <f t="shared" si="32"/>
        <v>coda_dataset/4665-Hacking-en-10c0773f5b7b589104ff4ee21a6cdb698f830d143b358f1f7441104749034cda,Relevant,Hack</v>
      </c>
    </row>
    <row r="528" spans="1:27" x14ac:dyDescent="0.55000000000000004">
      <c r="A528" s="1" t="s">
        <v>527</v>
      </c>
      <c r="B528" t="s">
        <v>650</v>
      </c>
      <c r="C528" t="s">
        <v>669</v>
      </c>
      <c r="D528" t="s">
        <v>651</v>
      </c>
      <c r="E528">
        <f t="shared" si="30"/>
        <v>0</v>
      </c>
      <c r="F528" t="s">
        <v>657</v>
      </c>
      <c r="G528">
        <f t="shared" si="31"/>
        <v>0</v>
      </c>
      <c r="X528" s="1" t="s">
        <v>528</v>
      </c>
      <c r="Y528" t="s">
        <v>650</v>
      </c>
      <c r="Z528" t="s">
        <v>669</v>
      </c>
      <c r="AA528" t="str">
        <f t="shared" si="32"/>
        <v>coda_dataset/8211-Hacking-en-482c5abac6726832db48112ba39b0f4eb10389e894647cf075c84821cf6d3e1d,Not Relevant,N/A</v>
      </c>
    </row>
    <row r="529" spans="1:27" x14ac:dyDescent="0.55000000000000004">
      <c r="A529" s="1" t="s">
        <v>528</v>
      </c>
      <c r="B529" t="s">
        <v>650</v>
      </c>
      <c r="C529" t="s">
        <v>669</v>
      </c>
      <c r="D529" t="s">
        <v>650</v>
      </c>
      <c r="E529">
        <f t="shared" si="30"/>
        <v>1</v>
      </c>
      <c r="F529" t="s">
        <v>669</v>
      </c>
      <c r="G529">
        <f t="shared" si="31"/>
        <v>1</v>
      </c>
      <c r="X529" s="1" t="s">
        <v>529</v>
      </c>
      <c r="Y529" t="s">
        <v>651</v>
      </c>
      <c r="Z529" t="s">
        <v>663</v>
      </c>
      <c r="AA529" t="str">
        <f t="shared" si="32"/>
        <v>coda_dataset/8484-Hacking-en-f3ff12bc0a6bf35a2b1e2ef2d78d59d642d4149408083895c50521f4eabdf271,Relevant,Malware</v>
      </c>
    </row>
    <row r="530" spans="1:27" x14ac:dyDescent="0.55000000000000004">
      <c r="A530" s="1" t="s">
        <v>529</v>
      </c>
      <c r="B530" t="s">
        <v>651</v>
      </c>
      <c r="C530" t="s">
        <v>663</v>
      </c>
      <c r="D530" t="s">
        <v>651</v>
      </c>
      <c r="E530">
        <f t="shared" si="30"/>
        <v>1</v>
      </c>
      <c r="F530" t="s">
        <v>663</v>
      </c>
      <c r="G530">
        <f t="shared" si="31"/>
        <v>1</v>
      </c>
      <c r="X530" s="1" t="s">
        <v>530</v>
      </c>
      <c r="Y530" t="s">
        <v>651</v>
      </c>
      <c r="Z530" t="s">
        <v>657</v>
      </c>
      <c r="AA530" t="str">
        <f t="shared" si="32"/>
        <v>coda_dataset/8294-Hacking-en-42b3af85c1a5da1405e78a457f8a7bba12593cf24635341232d6c960b62942e7,Relevant,Hack</v>
      </c>
    </row>
    <row r="531" spans="1:27" x14ac:dyDescent="0.55000000000000004">
      <c r="A531" s="1" t="s">
        <v>530</v>
      </c>
      <c r="B531" t="s">
        <v>651</v>
      </c>
      <c r="C531" t="s">
        <v>657</v>
      </c>
      <c r="D531" t="s">
        <v>651</v>
      </c>
      <c r="E531">
        <f t="shared" si="30"/>
        <v>1</v>
      </c>
      <c r="F531" t="s">
        <v>657</v>
      </c>
      <c r="G531">
        <f t="shared" si="31"/>
        <v>1</v>
      </c>
      <c r="X531" s="1" t="s">
        <v>531</v>
      </c>
      <c r="Y531" t="s">
        <v>651</v>
      </c>
      <c r="Z531" t="s">
        <v>663</v>
      </c>
      <c r="AA531" t="str">
        <f t="shared" si="32"/>
        <v>coda_dataset/8339-Hacking-en-b4cd237a64bad5a84780b6a6468e71a61869a4914abcdfeb855923bf4121587e,Relevant,Malware</v>
      </c>
    </row>
    <row r="532" spans="1:27" x14ac:dyDescent="0.55000000000000004">
      <c r="A532" s="1" t="s">
        <v>531</v>
      </c>
      <c r="B532" t="s">
        <v>651</v>
      </c>
      <c r="C532" t="s">
        <v>657</v>
      </c>
      <c r="D532" t="s">
        <v>651</v>
      </c>
      <c r="E532">
        <f t="shared" si="30"/>
        <v>1</v>
      </c>
      <c r="F532" t="s">
        <v>663</v>
      </c>
      <c r="G532">
        <f t="shared" si="31"/>
        <v>0</v>
      </c>
      <c r="X532" s="1" t="s">
        <v>532</v>
      </c>
      <c r="Y532" t="s">
        <v>651</v>
      </c>
      <c r="Z532" t="s">
        <v>657</v>
      </c>
      <c r="AA532" t="str">
        <f t="shared" si="32"/>
        <v>coda_dataset/9953-Hacking-en-b2acf8b703c095b5c629f4b255f2d0d1fcbdb485cea034c00380e6fda608aac9,Relevant,Hack</v>
      </c>
    </row>
    <row r="533" spans="1:27" x14ac:dyDescent="0.55000000000000004">
      <c r="A533" s="1" t="s">
        <v>532</v>
      </c>
      <c r="B533" t="s">
        <v>651</v>
      </c>
      <c r="C533" t="s">
        <v>657</v>
      </c>
      <c r="D533" t="s">
        <v>651</v>
      </c>
      <c r="E533">
        <f t="shared" si="30"/>
        <v>1</v>
      </c>
      <c r="F533" t="s">
        <v>657</v>
      </c>
      <c r="G533">
        <f t="shared" si="31"/>
        <v>1</v>
      </c>
      <c r="X533" s="1" t="s">
        <v>533</v>
      </c>
      <c r="Y533" t="s">
        <v>651</v>
      </c>
      <c r="Z533" t="s">
        <v>657</v>
      </c>
      <c r="AA533" t="str">
        <f t="shared" si="32"/>
        <v>coda_dataset/8222-Hacking-en-e25d35dbf74732603f5b9e308433a04c10a493d9248b57cac379fb9033be2fe6,Relevant,Hack</v>
      </c>
    </row>
    <row r="534" spans="1:27" x14ac:dyDescent="0.55000000000000004">
      <c r="A534" s="1" t="s">
        <v>533</v>
      </c>
      <c r="B534" t="s">
        <v>651</v>
      </c>
      <c r="C534" t="s">
        <v>663</v>
      </c>
      <c r="D534" t="s">
        <v>651</v>
      </c>
      <c r="E534">
        <f t="shared" si="30"/>
        <v>1</v>
      </c>
      <c r="F534" t="s">
        <v>657</v>
      </c>
      <c r="G534">
        <f t="shared" si="31"/>
        <v>0</v>
      </c>
      <c r="X534" s="1" t="s">
        <v>534</v>
      </c>
      <c r="Y534" t="s">
        <v>650</v>
      </c>
      <c r="Z534" t="s">
        <v>669</v>
      </c>
      <c r="AA534" t="str">
        <f t="shared" si="32"/>
        <v>coda_dataset/4594-Hacking-en-212217b554b4d1da68facb1425e6404ed4ec161f03968568904d591157ff8321,Not Relevant,N/A</v>
      </c>
    </row>
    <row r="535" spans="1:27" x14ac:dyDescent="0.55000000000000004">
      <c r="A535" s="1" t="s">
        <v>534</v>
      </c>
      <c r="B535" t="s">
        <v>651</v>
      </c>
      <c r="C535" t="s">
        <v>657</v>
      </c>
      <c r="D535" t="s">
        <v>650</v>
      </c>
      <c r="E535">
        <f t="shared" si="30"/>
        <v>0</v>
      </c>
      <c r="F535" t="s">
        <v>669</v>
      </c>
      <c r="G535">
        <f t="shared" si="31"/>
        <v>0</v>
      </c>
      <c r="X535" s="1" t="s">
        <v>535</v>
      </c>
      <c r="Y535" t="s">
        <v>651</v>
      </c>
      <c r="Z535" t="s">
        <v>657</v>
      </c>
      <c r="AA535" t="str">
        <f t="shared" si="32"/>
        <v>coda_dataset/8330-Hacking-en-4dcd3876f16f064d1cbe4829d7b2ce7e7207944a2990a736e997acf9a82654a7,Relevant,Hack</v>
      </c>
    </row>
    <row r="536" spans="1:27" x14ac:dyDescent="0.55000000000000004">
      <c r="A536" s="1" t="s">
        <v>535</v>
      </c>
      <c r="B536" t="s">
        <v>651</v>
      </c>
      <c r="C536" t="s">
        <v>657</v>
      </c>
      <c r="D536" t="s">
        <v>651</v>
      </c>
      <c r="E536">
        <f t="shared" si="30"/>
        <v>1</v>
      </c>
      <c r="F536" t="s">
        <v>657</v>
      </c>
      <c r="G536">
        <f t="shared" si="31"/>
        <v>1</v>
      </c>
      <c r="X536" s="1" t="s">
        <v>536</v>
      </c>
      <c r="Y536" t="s">
        <v>651</v>
      </c>
      <c r="Z536" t="s">
        <v>657</v>
      </c>
      <c r="AA536" t="str">
        <f t="shared" si="32"/>
        <v>coda_dataset/8260-Hacking-en-5d6679a04071309da31d5214fb9e938ad3902c2f0ba8432e0f0f0292b08af5a9,Relevant,Hack</v>
      </c>
    </row>
    <row r="537" spans="1:27" x14ac:dyDescent="0.55000000000000004">
      <c r="A537" s="1" t="s">
        <v>536</v>
      </c>
      <c r="B537" t="s">
        <v>651</v>
      </c>
      <c r="C537" t="s">
        <v>657</v>
      </c>
      <c r="D537" t="s">
        <v>651</v>
      </c>
      <c r="E537">
        <f t="shared" si="30"/>
        <v>1</v>
      </c>
      <c r="F537" t="s">
        <v>657</v>
      </c>
      <c r="G537">
        <f t="shared" si="31"/>
        <v>1</v>
      </c>
      <c r="X537" s="1" t="s">
        <v>537</v>
      </c>
      <c r="Y537" t="s">
        <v>650</v>
      </c>
      <c r="Z537" t="s">
        <v>669</v>
      </c>
      <c r="AA537" t="str">
        <f t="shared" si="32"/>
        <v>coda_dataset/8370-Hacking-en-abc47f8ace78650f423c483be15d772973ed3ffbb08eb30d76184143aab28161,Not Relevant,N/A</v>
      </c>
    </row>
    <row r="538" spans="1:27" x14ac:dyDescent="0.55000000000000004">
      <c r="A538" s="1" t="s">
        <v>537</v>
      </c>
      <c r="B538" t="s">
        <v>650</v>
      </c>
      <c r="C538" t="s">
        <v>669</v>
      </c>
      <c r="D538" t="s">
        <v>650</v>
      </c>
      <c r="E538">
        <f t="shared" si="30"/>
        <v>1</v>
      </c>
      <c r="F538" t="s">
        <v>669</v>
      </c>
      <c r="G538">
        <f t="shared" si="31"/>
        <v>1</v>
      </c>
      <c r="X538" s="1" t="s">
        <v>538</v>
      </c>
      <c r="Y538" t="s">
        <v>650</v>
      </c>
      <c r="Z538" t="s">
        <v>669</v>
      </c>
      <c r="AA538" t="str">
        <f t="shared" si="32"/>
        <v>coda_dataset/8450-Hacking-en-07c553bf5d6301d052c0148ae2859851de9c4eb7e3684d067a550d62e1e4e2eb,Not Relevant,N/A</v>
      </c>
    </row>
    <row r="539" spans="1:27" x14ac:dyDescent="0.55000000000000004">
      <c r="A539" s="1" t="s">
        <v>538</v>
      </c>
      <c r="B539" t="s">
        <v>650</v>
      </c>
      <c r="C539" t="s">
        <v>669</v>
      </c>
      <c r="D539" t="s">
        <v>650</v>
      </c>
      <c r="E539">
        <f t="shared" si="30"/>
        <v>1</v>
      </c>
      <c r="F539" t="s">
        <v>669</v>
      </c>
      <c r="G539">
        <f t="shared" si="31"/>
        <v>1</v>
      </c>
      <c r="X539" s="1" t="s">
        <v>539</v>
      </c>
      <c r="Y539" t="s">
        <v>650</v>
      </c>
      <c r="Z539" t="s">
        <v>669</v>
      </c>
      <c r="AA539" t="str">
        <f t="shared" si="32"/>
        <v>coda_dataset/2678-Hacking-en-af8a1ae4ce21e8db8339e8d1167f1177cc71208ca82d868783f38f99c05eb3bb,Not Relevant,N/A</v>
      </c>
    </row>
    <row r="540" spans="1:27" x14ac:dyDescent="0.55000000000000004">
      <c r="A540" s="1" t="s">
        <v>539</v>
      </c>
      <c r="B540" t="s">
        <v>650</v>
      </c>
      <c r="C540" t="s">
        <v>669</v>
      </c>
      <c r="D540" t="s">
        <v>650</v>
      </c>
      <c r="E540">
        <f t="shared" si="30"/>
        <v>1</v>
      </c>
      <c r="F540" t="s">
        <v>669</v>
      </c>
      <c r="G540">
        <f t="shared" si="31"/>
        <v>1</v>
      </c>
      <c r="X540" s="1" t="s">
        <v>540</v>
      </c>
      <c r="Y540" t="s">
        <v>650</v>
      </c>
      <c r="Z540" t="s">
        <v>669</v>
      </c>
      <c r="AA540" t="str">
        <f t="shared" si="32"/>
        <v>coda_dataset/1309-Hacking-en-be3df8529c652b4611af13d4ea474acf665959137214caac3cd5a17089eed2a2,Not Relevant,N/A</v>
      </c>
    </row>
    <row r="541" spans="1:27" x14ac:dyDescent="0.55000000000000004">
      <c r="A541" s="1" t="s">
        <v>540</v>
      </c>
      <c r="B541" t="s">
        <v>650</v>
      </c>
      <c r="C541" t="s">
        <v>669</v>
      </c>
      <c r="D541" t="s">
        <v>650</v>
      </c>
      <c r="E541">
        <f t="shared" si="30"/>
        <v>1</v>
      </c>
      <c r="F541" t="s">
        <v>669</v>
      </c>
      <c r="G541">
        <f t="shared" si="31"/>
        <v>1</v>
      </c>
      <c r="X541" s="1" t="s">
        <v>541</v>
      </c>
      <c r="Y541" t="s">
        <v>651</v>
      </c>
      <c r="Z541" t="s">
        <v>657</v>
      </c>
      <c r="AA541" t="str">
        <f t="shared" si="32"/>
        <v>coda_dataset/4626-Hacking-en-92d3c7279bd465579483bda94b0edde443579429347d73a6ada7c91628d5340c,Relevant,Hack</v>
      </c>
    </row>
    <row r="542" spans="1:27" x14ac:dyDescent="0.55000000000000004">
      <c r="A542" s="1" t="s">
        <v>541</v>
      </c>
      <c r="B542" t="s">
        <v>651</v>
      </c>
      <c r="C542" t="s">
        <v>657</v>
      </c>
      <c r="D542" t="s">
        <v>651</v>
      </c>
      <c r="E542">
        <f t="shared" si="30"/>
        <v>1</v>
      </c>
      <c r="F542" t="s">
        <v>657</v>
      </c>
      <c r="G542">
        <f t="shared" si="31"/>
        <v>1</v>
      </c>
      <c r="X542" s="1" t="s">
        <v>542</v>
      </c>
      <c r="Y542" t="s">
        <v>650</v>
      </c>
      <c r="Z542" t="s">
        <v>669</v>
      </c>
      <c r="AA542" t="str">
        <f t="shared" si="32"/>
        <v>coda_dataset/4585-Hacking-en-ca55b9db75d8ce4f357049177040d33933bf11987bc2d204d20001e1f09ba2dd,Not Relevant,N/A</v>
      </c>
    </row>
    <row r="543" spans="1:27" x14ac:dyDescent="0.55000000000000004">
      <c r="A543" s="1" t="s">
        <v>542</v>
      </c>
      <c r="B543" t="s">
        <v>650</v>
      </c>
      <c r="C543" t="s">
        <v>669</v>
      </c>
      <c r="D543" t="s">
        <v>650</v>
      </c>
      <c r="E543">
        <f t="shared" si="30"/>
        <v>1</v>
      </c>
      <c r="F543" t="s">
        <v>669</v>
      </c>
      <c r="G543">
        <f t="shared" si="31"/>
        <v>1</v>
      </c>
      <c r="X543" s="1" t="s">
        <v>543</v>
      </c>
      <c r="Y543" t="s">
        <v>650</v>
      </c>
      <c r="Z543" t="s">
        <v>669</v>
      </c>
      <c r="AA543" t="str">
        <f t="shared" si="32"/>
        <v>coda_dataset/4531-Hacking-en-75e055973631dfb6abdb5916adfc1d9a1e59845adc23abf9af4747f665f6921a,Not Relevant,N/A</v>
      </c>
    </row>
    <row r="544" spans="1:27" x14ac:dyDescent="0.55000000000000004">
      <c r="A544" s="1" t="s">
        <v>543</v>
      </c>
      <c r="B544" t="s">
        <v>650</v>
      </c>
      <c r="C544" t="s">
        <v>669</v>
      </c>
      <c r="D544" t="s">
        <v>650</v>
      </c>
      <c r="E544">
        <f t="shared" si="30"/>
        <v>1</v>
      </c>
      <c r="F544" t="s">
        <v>669</v>
      </c>
      <c r="G544">
        <f t="shared" si="31"/>
        <v>1</v>
      </c>
      <c r="X544" s="1" t="s">
        <v>544</v>
      </c>
      <c r="Y544" t="s">
        <v>650</v>
      </c>
      <c r="Z544" t="s">
        <v>669</v>
      </c>
      <c r="AA544" t="str">
        <f t="shared" si="32"/>
        <v>coda_dataset/4695-Hacking-it-f8f6b8c1334b2303e4a6e564dc20b5477214251ad65e9de223d2a8bd6e6899fd,Not Relevant,N/A</v>
      </c>
    </row>
    <row r="545" spans="1:27" x14ac:dyDescent="0.55000000000000004">
      <c r="A545" s="1" t="s">
        <v>544</v>
      </c>
      <c r="B545" t="s">
        <v>650</v>
      </c>
      <c r="C545" t="s">
        <v>669</v>
      </c>
      <c r="D545" t="s">
        <v>650</v>
      </c>
      <c r="E545">
        <f t="shared" si="30"/>
        <v>1</v>
      </c>
      <c r="F545" t="s">
        <v>669</v>
      </c>
      <c r="G545">
        <f t="shared" si="31"/>
        <v>1</v>
      </c>
      <c r="X545" s="1" t="s">
        <v>545</v>
      </c>
      <c r="Y545" t="s">
        <v>650</v>
      </c>
      <c r="Z545" t="s">
        <v>669</v>
      </c>
      <c r="AA545" t="str">
        <f t="shared" si="32"/>
        <v>coda_dataset/5041-Hacking-en-b09a4fb8bc8a7bd693b96da805b22b60a7eccdc5e4085bbd7dcb36be97f7788f,Not Relevant,N/A</v>
      </c>
    </row>
    <row r="546" spans="1:27" x14ac:dyDescent="0.55000000000000004">
      <c r="A546" s="1" t="s">
        <v>545</v>
      </c>
      <c r="B546" t="s">
        <v>650</v>
      </c>
      <c r="C546" t="s">
        <v>669</v>
      </c>
      <c r="D546" t="s">
        <v>650</v>
      </c>
      <c r="E546">
        <f t="shared" si="30"/>
        <v>1</v>
      </c>
      <c r="F546" t="s">
        <v>669</v>
      </c>
      <c r="G546">
        <f t="shared" si="31"/>
        <v>1</v>
      </c>
      <c r="X546" s="1" t="s">
        <v>547</v>
      </c>
      <c r="Y546" t="s">
        <v>651</v>
      </c>
      <c r="Z546" t="s">
        <v>657</v>
      </c>
      <c r="AA546" t="str">
        <f t="shared" si="32"/>
        <v>coda_dataset/4614-Hacking-en-a60ec74a77772d7160ca244abbf2f233bbcf4b78f34a20001661ee20c48ba89e,Relevant,Hack</v>
      </c>
    </row>
    <row r="547" spans="1:27" x14ac:dyDescent="0.55000000000000004">
      <c r="A547" s="1" t="s">
        <v>547</v>
      </c>
      <c r="B547" t="s">
        <v>650</v>
      </c>
      <c r="C547" t="s">
        <v>669</v>
      </c>
      <c r="D547" t="s">
        <v>651</v>
      </c>
      <c r="E547">
        <f t="shared" si="30"/>
        <v>0</v>
      </c>
      <c r="F547" t="s">
        <v>657</v>
      </c>
      <c r="G547">
        <f t="shared" si="31"/>
        <v>0</v>
      </c>
      <c r="X547" s="1" t="s">
        <v>548</v>
      </c>
      <c r="Y547" t="s">
        <v>651</v>
      </c>
      <c r="Z547" t="s">
        <v>657</v>
      </c>
      <c r="AA547" t="str">
        <f t="shared" si="32"/>
        <v>coda_dataset/8324-Hacking-en-a32f1874e312f46e86cb0ab772fd9a02086e59b91442f0f18cae747076df4e9e,Relevant,Hack</v>
      </c>
    </row>
    <row r="548" spans="1:27" x14ac:dyDescent="0.55000000000000004">
      <c r="A548" s="1" t="s">
        <v>548</v>
      </c>
      <c r="B548" t="s">
        <v>651</v>
      </c>
      <c r="C548" t="s">
        <v>657</v>
      </c>
      <c r="D548" t="s">
        <v>651</v>
      </c>
      <c r="E548">
        <f t="shared" si="30"/>
        <v>1</v>
      </c>
      <c r="F548" t="s">
        <v>657</v>
      </c>
      <c r="G548">
        <f t="shared" si="31"/>
        <v>1</v>
      </c>
      <c r="X548" s="1" t="s">
        <v>549</v>
      </c>
      <c r="Y548" t="s">
        <v>651</v>
      </c>
      <c r="Z548" t="s">
        <v>657</v>
      </c>
      <c r="AA548" t="str">
        <f t="shared" si="32"/>
        <v>coda_dataset/4535-Hacking-en-e9615493ff5c62eeab9c3ba0bfabc441054d4601fda0db9e497ba0670c5eb779,Relevant,Hack</v>
      </c>
    </row>
    <row r="549" spans="1:27" x14ac:dyDescent="0.55000000000000004">
      <c r="A549" s="1" t="s">
        <v>549</v>
      </c>
      <c r="B549" t="s">
        <v>650</v>
      </c>
      <c r="C549" t="s">
        <v>669</v>
      </c>
      <c r="D549" t="s">
        <v>651</v>
      </c>
      <c r="E549">
        <f t="shared" si="30"/>
        <v>0</v>
      </c>
      <c r="F549" t="s">
        <v>657</v>
      </c>
      <c r="G549">
        <f t="shared" si="31"/>
        <v>0</v>
      </c>
      <c r="X549" s="1" t="s">
        <v>550</v>
      </c>
      <c r="Y549" t="s">
        <v>650</v>
      </c>
      <c r="Z549" t="s">
        <v>669</v>
      </c>
      <c r="AA549" t="str">
        <f t="shared" si="32"/>
        <v>coda_dataset/8470-Hacking-en-61589f8951cc6b9a6733765ae25855ea6a5f3b7c775f63135231dcaa45daa2a3,Not Relevant,N/A</v>
      </c>
    </row>
    <row r="550" spans="1:27" x14ac:dyDescent="0.55000000000000004">
      <c r="A550" s="1" t="s">
        <v>550</v>
      </c>
      <c r="B550" t="s">
        <v>650</v>
      </c>
      <c r="C550" t="s">
        <v>669</v>
      </c>
      <c r="D550" t="s">
        <v>650</v>
      </c>
      <c r="E550">
        <f t="shared" si="30"/>
        <v>1</v>
      </c>
      <c r="F550" t="s">
        <v>669</v>
      </c>
      <c r="G550">
        <f t="shared" si="31"/>
        <v>1</v>
      </c>
      <c r="V550" t="s">
        <v>657</v>
      </c>
      <c r="X550" s="1" t="s">
        <v>551</v>
      </c>
      <c r="Y550" t="s">
        <v>650</v>
      </c>
      <c r="Z550" t="s">
        <v>669</v>
      </c>
      <c r="AA550" t="str">
        <f t="shared" si="32"/>
        <v>coda_dataset/8472-Hacking-en-bd66faf6a8b1b6532bd3d3a666d1cf16e9fca07cf7e6ebe1e4cd9926f2555214,Not Relevant,N/A</v>
      </c>
    </row>
    <row r="551" spans="1:27" x14ac:dyDescent="0.55000000000000004">
      <c r="A551" s="1" t="s">
        <v>551</v>
      </c>
      <c r="B551" t="s">
        <v>650</v>
      </c>
      <c r="C551" t="s">
        <v>669</v>
      </c>
      <c r="D551" t="s">
        <v>650</v>
      </c>
      <c r="E551">
        <f t="shared" si="30"/>
        <v>1</v>
      </c>
      <c r="F551" t="s">
        <v>669</v>
      </c>
      <c r="G551">
        <f t="shared" si="31"/>
        <v>1</v>
      </c>
      <c r="V551" t="s">
        <v>657</v>
      </c>
      <c r="X551" s="1" t="s">
        <v>552</v>
      </c>
      <c r="Y551" t="s">
        <v>650</v>
      </c>
      <c r="Z551" t="s">
        <v>669</v>
      </c>
      <c r="AA551" t="str">
        <f t="shared" si="32"/>
        <v>coda_dataset/4713-Hacking-en-bb362d56dd44f8eec1f64af17d2b02795f550b97d862dc5b5c93f190dfb89d17,Not Relevant,N/A</v>
      </c>
    </row>
    <row r="552" spans="1:27" x14ac:dyDescent="0.55000000000000004">
      <c r="A552" s="1" t="s">
        <v>552</v>
      </c>
      <c r="B552" t="s">
        <v>651</v>
      </c>
      <c r="C552" t="s">
        <v>657</v>
      </c>
      <c r="D552" t="s">
        <v>650</v>
      </c>
      <c r="E552">
        <f t="shared" si="30"/>
        <v>0</v>
      </c>
      <c r="F552" t="s">
        <v>669</v>
      </c>
      <c r="G552">
        <f t="shared" si="31"/>
        <v>0</v>
      </c>
      <c r="V552" t="s">
        <v>657</v>
      </c>
      <c r="X552" s="1" t="s">
        <v>553</v>
      </c>
      <c r="Y552" t="s">
        <v>651</v>
      </c>
      <c r="Z552" t="s">
        <v>657</v>
      </c>
      <c r="AA552" t="str">
        <f t="shared" si="32"/>
        <v>coda_dataset/4553-Hacking-en-4ea910d9fb59b1c217dab3a0ed72451156d60ff7fe144927d905090c686e2882,Relevant,Hack</v>
      </c>
    </row>
    <row r="553" spans="1:27" x14ac:dyDescent="0.55000000000000004">
      <c r="A553" s="1" t="s">
        <v>553</v>
      </c>
      <c r="B553" t="s">
        <v>651</v>
      </c>
      <c r="C553" t="s">
        <v>657</v>
      </c>
      <c r="D553" t="s">
        <v>651</v>
      </c>
      <c r="E553">
        <f t="shared" si="30"/>
        <v>1</v>
      </c>
      <c r="F553" t="s">
        <v>657</v>
      </c>
      <c r="G553">
        <f t="shared" si="31"/>
        <v>1</v>
      </c>
      <c r="V553" t="s">
        <v>669</v>
      </c>
      <c r="X553" s="1" t="s">
        <v>554</v>
      </c>
      <c r="Y553" t="s">
        <v>650</v>
      </c>
      <c r="Z553" t="s">
        <v>669</v>
      </c>
      <c r="AA553" t="str">
        <f t="shared" si="32"/>
        <v>coda_dataset/4700-Hacking-en-3b57316b5e80733cb47d499cf9cd59d3b4d2526bdeab8c6484fd1d4f8976ca09,Not Relevant,N/A</v>
      </c>
    </row>
    <row r="554" spans="1:27" x14ac:dyDescent="0.55000000000000004">
      <c r="A554" s="1" t="s">
        <v>554</v>
      </c>
      <c r="B554" t="s">
        <v>650</v>
      </c>
      <c r="C554" t="s">
        <v>669</v>
      </c>
      <c r="D554" t="s">
        <v>650</v>
      </c>
      <c r="E554">
        <f t="shared" si="30"/>
        <v>1</v>
      </c>
      <c r="F554" t="s">
        <v>669</v>
      </c>
      <c r="G554">
        <f t="shared" si="31"/>
        <v>1</v>
      </c>
      <c r="V554" t="s">
        <v>669</v>
      </c>
      <c r="X554" s="1" t="s">
        <v>555</v>
      </c>
      <c r="Y554" t="s">
        <v>651</v>
      </c>
      <c r="Z554" t="s">
        <v>657</v>
      </c>
      <c r="AA554" t="str">
        <f t="shared" si="32"/>
        <v>coda_dataset/8318-Hacking-en-222747a5df6deda127b479580e34a2218cd3ec3414d95238475845d0013c07e8,Relevant,Hack</v>
      </c>
    </row>
    <row r="555" spans="1:27" x14ac:dyDescent="0.55000000000000004">
      <c r="A555" s="1" t="s">
        <v>555</v>
      </c>
      <c r="B555" t="s">
        <v>651</v>
      </c>
      <c r="C555" t="s">
        <v>657</v>
      </c>
      <c r="D555" t="s">
        <v>651</v>
      </c>
      <c r="E555">
        <f t="shared" si="30"/>
        <v>1</v>
      </c>
      <c r="F555" t="s">
        <v>657</v>
      </c>
      <c r="G555">
        <f t="shared" si="31"/>
        <v>1</v>
      </c>
      <c r="V555" t="s">
        <v>669</v>
      </c>
      <c r="X555" s="1" t="s">
        <v>556</v>
      </c>
      <c r="Y555" t="s">
        <v>650</v>
      </c>
      <c r="Z555" t="s">
        <v>669</v>
      </c>
      <c r="AA555" t="str">
        <f t="shared" si="32"/>
        <v>coda_dataset/4556-Hacking-en-523469195f4426e66604741f555beb5787ec966954a4b5966083a5cb64876b92,Not Relevant,N/A</v>
      </c>
    </row>
    <row r="556" spans="1:27" x14ac:dyDescent="0.55000000000000004">
      <c r="A556" s="1" t="s">
        <v>556</v>
      </c>
      <c r="B556" t="s">
        <v>651</v>
      </c>
      <c r="C556" t="s">
        <v>657</v>
      </c>
      <c r="D556" t="s">
        <v>650</v>
      </c>
      <c r="E556">
        <f t="shared" si="30"/>
        <v>0</v>
      </c>
      <c r="F556" t="s">
        <v>669</v>
      </c>
      <c r="G556">
        <f t="shared" si="31"/>
        <v>0</v>
      </c>
      <c r="V556" t="s">
        <v>657</v>
      </c>
      <c r="X556" s="1" t="s">
        <v>557</v>
      </c>
      <c r="Y556" t="s">
        <v>651</v>
      </c>
      <c r="Z556" t="s">
        <v>657</v>
      </c>
      <c r="AA556" t="str">
        <f t="shared" si="32"/>
        <v>coda_dataset/4725-Hacking-en-12dd539f9067da3d44e94d1c2db86eb8c25533ef4dd1cd74601510cfc4756ca2,Relevant,Hack</v>
      </c>
    </row>
    <row r="557" spans="1:27" x14ac:dyDescent="0.55000000000000004">
      <c r="A557" s="1" t="s">
        <v>557</v>
      </c>
      <c r="B557" t="s">
        <v>650</v>
      </c>
      <c r="C557" t="s">
        <v>669</v>
      </c>
      <c r="D557" t="s">
        <v>651</v>
      </c>
      <c r="E557">
        <f t="shared" si="30"/>
        <v>0</v>
      </c>
      <c r="F557" t="s">
        <v>657</v>
      </c>
      <c r="G557">
        <f t="shared" si="31"/>
        <v>0</v>
      </c>
      <c r="V557" t="s">
        <v>669</v>
      </c>
      <c r="X557" s="1" t="s">
        <v>558</v>
      </c>
      <c r="Y557" t="s">
        <v>650</v>
      </c>
      <c r="Z557" t="s">
        <v>669</v>
      </c>
      <c r="AA557" t="str">
        <f t="shared" si="32"/>
        <v>coda_dataset/5112-Hacking-en-d2b1a947da3549ca81d6e9b2697226640eb8ca2b2c5346e9dfdcbf6b0319bcb5,Not Relevant,N/A</v>
      </c>
    </row>
    <row r="558" spans="1:27" x14ac:dyDescent="0.55000000000000004">
      <c r="A558" s="1" t="s">
        <v>558</v>
      </c>
      <c r="B558" t="s">
        <v>650</v>
      </c>
      <c r="C558" t="s">
        <v>669</v>
      </c>
      <c r="D558" t="s">
        <v>650</v>
      </c>
      <c r="E558">
        <f t="shared" si="30"/>
        <v>1</v>
      </c>
      <c r="F558" t="s">
        <v>669</v>
      </c>
      <c r="G558">
        <f t="shared" si="31"/>
        <v>1</v>
      </c>
      <c r="V558" t="s">
        <v>657</v>
      </c>
      <c r="X558" s="1" t="s">
        <v>559</v>
      </c>
      <c r="Y558" t="s">
        <v>651</v>
      </c>
      <c r="Z558" t="s">
        <v>657</v>
      </c>
      <c r="AA558" t="str">
        <f t="shared" si="32"/>
        <v>coda_dataset/28-Hacking-en-20d2d10f789f53b1d56a0f7e2d8131cd17926867eefd69af60754ffeec3ca18d,Relevant,Hack</v>
      </c>
    </row>
    <row r="559" spans="1:27" x14ac:dyDescent="0.55000000000000004">
      <c r="A559" s="1" t="s">
        <v>559</v>
      </c>
      <c r="B559" t="s">
        <v>651</v>
      </c>
      <c r="C559" t="s">
        <v>657</v>
      </c>
      <c r="D559" t="s">
        <v>651</v>
      </c>
      <c r="E559">
        <f t="shared" si="30"/>
        <v>1</v>
      </c>
      <c r="F559" t="s">
        <v>657</v>
      </c>
      <c r="G559">
        <f t="shared" si="31"/>
        <v>1</v>
      </c>
      <c r="V559" t="s">
        <v>669</v>
      </c>
      <c r="X559" s="1" t="s">
        <v>560</v>
      </c>
      <c r="Y559" t="s">
        <v>650</v>
      </c>
      <c r="Z559" t="s">
        <v>669</v>
      </c>
      <c r="AA559" t="str">
        <f t="shared" si="32"/>
        <v>coda_dataset/8224-Hacking-en-da4b865c111409fd6bde635d8744328b839951cf43f8a1fb723f83a936b67ade,Not Relevant,N/A</v>
      </c>
    </row>
    <row r="560" spans="1:27" x14ac:dyDescent="0.55000000000000004">
      <c r="A560" s="1" t="s">
        <v>560</v>
      </c>
      <c r="B560" t="s">
        <v>651</v>
      </c>
      <c r="C560" t="s">
        <v>657</v>
      </c>
      <c r="D560" t="s">
        <v>650</v>
      </c>
      <c r="E560">
        <f t="shared" si="30"/>
        <v>0</v>
      </c>
      <c r="F560" t="s">
        <v>669</v>
      </c>
      <c r="G560">
        <f t="shared" si="31"/>
        <v>0</v>
      </c>
      <c r="V560" t="s">
        <v>657</v>
      </c>
      <c r="X560" s="1" t="s">
        <v>561</v>
      </c>
      <c r="Y560" t="s">
        <v>651</v>
      </c>
      <c r="Z560" t="s">
        <v>657</v>
      </c>
      <c r="AA560" t="str">
        <f t="shared" si="32"/>
        <v>coda_dataset/4624-Hacking-en-e40269803a01bba93c86850d0c7762bf749a40e564c0540b9bf39c10cecd6866,Relevant,Hack</v>
      </c>
    </row>
    <row r="561" spans="1:27" x14ac:dyDescent="0.55000000000000004">
      <c r="A561" s="1" t="s">
        <v>561</v>
      </c>
      <c r="B561" t="s">
        <v>650</v>
      </c>
      <c r="C561" t="s">
        <v>669</v>
      </c>
      <c r="D561" t="s">
        <v>651</v>
      </c>
      <c r="E561">
        <f t="shared" si="30"/>
        <v>0</v>
      </c>
      <c r="F561" t="s">
        <v>657</v>
      </c>
      <c r="G561">
        <f t="shared" si="31"/>
        <v>0</v>
      </c>
      <c r="V561" t="s">
        <v>669</v>
      </c>
      <c r="X561" s="1" t="s">
        <v>562</v>
      </c>
      <c r="Y561" t="s">
        <v>650</v>
      </c>
      <c r="Z561" t="s">
        <v>669</v>
      </c>
      <c r="AA561" t="str">
        <f t="shared" si="32"/>
        <v>coda_dataset/8267-Hacking-en-c666d5b78280145c6a0278983a599d77bbac493cba2dece74b190fb265907dd8,Not Relevant,N/A</v>
      </c>
    </row>
    <row r="562" spans="1:27" x14ac:dyDescent="0.55000000000000004">
      <c r="A562" s="1" t="s">
        <v>562</v>
      </c>
      <c r="B562" t="s">
        <v>651</v>
      </c>
      <c r="C562" t="s">
        <v>657</v>
      </c>
      <c r="D562" t="s">
        <v>650</v>
      </c>
      <c r="E562">
        <f t="shared" si="30"/>
        <v>0</v>
      </c>
      <c r="F562" t="s">
        <v>669</v>
      </c>
      <c r="G562">
        <f t="shared" si="31"/>
        <v>0</v>
      </c>
      <c r="V562" t="s">
        <v>657</v>
      </c>
      <c r="X562" s="1" t="s">
        <v>563</v>
      </c>
      <c r="Y562" t="s">
        <v>651</v>
      </c>
      <c r="Z562" t="s">
        <v>657</v>
      </c>
      <c r="AA562" t="str">
        <f t="shared" si="32"/>
        <v>coda_dataset/4721-Hacking-pt-c6ddd992c76046bc9daff4b8bc979903bf22384d7c22bfce10b9454def025d3d,Relevant,Hack</v>
      </c>
    </row>
    <row r="563" spans="1:27" x14ac:dyDescent="0.55000000000000004">
      <c r="A563" s="1" t="s">
        <v>563</v>
      </c>
      <c r="B563" t="s">
        <v>651</v>
      </c>
      <c r="C563" t="s">
        <v>657</v>
      </c>
      <c r="D563" t="s">
        <v>651</v>
      </c>
      <c r="E563">
        <f t="shared" si="30"/>
        <v>1</v>
      </c>
      <c r="F563" t="s">
        <v>657</v>
      </c>
      <c r="G563">
        <f t="shared" si="31"/>
        <v>1</v>
      </c>
      <c r="V563" t="s">
        <v>669</v>
      </c>
      <c r="X563" s="1" t="s">
        <v>564</v>
      </c>
      <c r="Y563" t="s">
        <v>650</v>
      </c>
      <c r="Z563" t="s">
        <v>669</v>
      </c>
      <c r="AA563" t="str">
        <f t="shared" si="32"/>
        <v>coda_dataset/8331-Hacking-en-cf1185f5084a4c220d3c61982bfdaba3fca68c624c4754745f85247f13368a10,Not Relevant,N/A</v>
      </c>
    </row>
    <row r="564" spans="1:27" x14ac:dyDescent="0.55000000000000004">
      <c r="A564" s="1" t="s">
        <v>564</v>
      </c>
      <c r="B564" t="s">
        <v>650</v>
      </c>
      <c r="C564" t="s">
        <v>669</v>
      </c>
      <c r="D564" t="s">
        <v>650</v>
      </c>
      <c r="E564">
        <f t="shared" si="30"/>
        <v>1</v>
      </c>
      <c r="F564" t="s">
        <v>669</v>
      </c>
      <c r="G564">
        <f t="shared" si="31"/>
        <v>1</v>
      </c>
      <c r="V564" t="s">
        <v>657</v>
      </c>
      <c r="X564" s="1" t="s">
        <v>565</v>
      </c>
      <c r="Y564" t="s">
        <v>651</v>
      </c>
      <c r="Z564" t="s">
        <v>657</v>
      </c>
      <c r="AA564" t="str">
        <f t="shared" si="32"/>
        <v>coda_dataset/8510-Hacking-en-c8bc602ef482b12de87d5e5a6ddb680b04bb98afbf5f357a7e40fd465597683b,Relevant,Hack</v>
      </c>
    </row>
    <row r="565" spans="1:27" x14ac:dyDescent="0.55000000000000004">
      <c r="A565" s="1" t="s">
        <v>565</v>
      </c>
      <c r="B565" t="s">
        <v>651</v>
      </c>
      <c r="C565" t="s">
        <v>657</v>
      </c>
      <c r="D565" t="s">
        <v>651</v>
      </c>
      <c r="E565">
        <f t="shared" si="30"/>
        <v>1</v>
      </c>
      <c r="F565" t="s">
        <v>657</v>
      </c>
      <c r="G565">
        <f t="shared" si="31"/>
        <v>1</v>
      </c>
      <c r="V565" t="s">
        <v>669</v>
      </c>
      <c r="X565" s="1" t="s">
        <v>566</v>
      </c>
      <c r="Y565" t="s">
        <v>650</v>
      </c>
      <c r="Z565" t="s">
        <v>669</v>
      </c>
      <c r="AA565" t="str">
        <f t="shared" si="32"/>
        <v>coda_dataset/8459-Hacking-en-7566246dbd98d5c48b2b0c4ce445bbd47e4315444857ccb13dbb66a2a6239b35,Not Relevant,N/A</v>
      </c>
    </row>
    <row r="566" spans="1:27" x14ac:dyDescent="0.55000000000000004">
      <c r="A566" s="1" t="s">
        <v>566</v>
      </c>
      <c r="B566" t="s">
        <v>650</v>
      </c>
      <c r="C566" t="s">
        <v>669</v>
      </c>
      <c r="D566" t="s">
        <v>650</v>
      </c>
      <c r="E566">
        <f t="shared" si="30"/>
        <v>1</v>
      </c>
      <c r="F566" t="s">
        <v>669</v>
      </c>
      <c r="G566">
        <f t="shared" si="31"/>
        <v>1</v>
      </c>
      <c r="V566" t="s">
        <v>657</v>
      </c>
      <c r="X566" s="1" t="s">
        <v>567</v>
      </c>
      <c r="Y566" t="s">
        <v>650</v>
      </c>
      <c r="Z566" t="s">
        <v>669</v>
      </c>
      <c r="AA566" t="str">
        <f t="shared" si="32"/>
        <v>coda_dataset/4705-Hacking-en-0ce3dcfa854483d1107bd45a5e4373ea6854b5af1a328415c0c41fdfc2d818f1,Not Relevant,N/A</v>
      </c>
    </row>
    <row r="567" spans="1:27" x14ac:dyDescent="0.55000000000000004">
      <c r="A567" s="1" t="s">
        <v>567</v>
      </c>
      <c r="B567" t="s">
        <v>650</v>
      </c>
      <c r="C567" t="s">
        <v>669</v>
      </c>
      <c r="D567" t="s">
        <v>650</v>
      </c>
      <c r="E567">
        <f t="shared" si="30"/>
        <v>1</v>
      </c>
      <c r="F567" t="s">
        <v>669</v>
      </c>
      <c r="G567">
        <f t="shared" si="31"/>
        <v>1</v>
      </c>
      <c r="V567" t="s">
        <v>669</v>
      </c>
      <c r="X567" s="1" t="s">
        <v>568</v>
      </c>
      <c r="Y567" t="s">
        <v>650</v>
      </c>
      <c r="Z567" t="s">
        <v>669</v>
      </c>
      <c r="AA567" t="str">
        <f t="shared" si="32"/>
        <v>coda_dataset/8425-Hacking-en-a84c3205650b237c52a01d6d89a03330569e426729ef1446af5b000abbf7ce37,Not Relevant,N/A</v>
      </c>
    </row>
    <row r="568" spans="1:27" x14ac:dyDescent="0.55000000000000004">
      <c r="A568" s="1" t="s">
        <v>568</v>
      </c>
      <c r="B568" t="s">
        <v>650</v>
      </c>
      <c r="C568" t="s">
        <v>669</v>
      </c>
      <c r="D568" t="s">
        <v>650</v>
      </c>
      <c r="E568">
        <f t="shared" si="30"/>
        <v>1</v>
      </c>
      <c r="F568" t="s">
        <v>669</v>
      </c>
      <c r="G568">
        <f t="shared" si="31"/>
        <v>1</v>
      </c>
      <c r="V568" t="s">
        <v>657</v>
      </c>
      <c r="X568" s="1" t="s">
        <v>569</v>
      </c>
      <c r="Y568" t="s">
        <v>650</v>
      </c>
      <c r="Z568" t="s">
        <v>669</v>
      </c>
      <c r="AA568" t="str">
        <f t="shared" si="32"/>
        <v>coda_dataset/4583-Hacking-en-abf265bffd83e4082bbc0fe80324b7aab591a5b87f0df174618044b3405dba3d,Not Relevant,N/A</v>
      </c>
    </row>
    <row r="569" spans="1:27" x14ac:dyDescent="0.55000000000000004">
      <c r="A569" s="1" t="s">
        <v>569</v>
      </c>
      <c r="B569" t="s">
        <v>651</v>
      </c>
      <c r="C569" t="s">
        <v>657</v>
      </c>
      <c r="D569" t="s">
        <v>650</v>
      </c>
      <c r="E569">
        <f t="shared" si="30"/>
        <v>0</v>
      </c>
      <c r="F569" t="s">
        <v>669</v>
      </c>
      <c r="G569">
        <f t="shared" si="31"/>
        <v>0</v>
      </c>
      <c r="V569" t="s">
        <v>669</v>
      </c>
      <c r="X569" s="1" t="s">
        <v>570</v>
      </c>
      <c r="Y569" t="s">
        <v>651</v>
      </c>
      <c r="Z569" t="s">
        <v>657</v>
      </c>
      <c r="AA569" t="str">
        <f t="shared" si="32"/>
        <v>coda_dataset/8200-Hacking-en-6cdfbf63f04e2ea5c366ac8aa0bb4c6e347b5a6435a14bc492606a9ac935733a,Relevant,Hack</v>
      </c>
    </row>
    <row r="570" spans="1:27" x14ac:dyDescent="0.55000000000000004">
      <c r="A570" s="1" t="s">
        <v>570</v>
      </c>
      <c r="B570" t="s">
        <v>651</v>
      </c>
      <c r="C570" t="s">
        <v>657</v>
      </c>
      <c r="D570" t="s">
        <v>651</v>
      </c>
      <c r="E570">
        <f t="shared" si="30"/>
        <v>1</v>
      </c>
      <c r="F570" t="s">
        <v>657</v>
      </c>
      <c r="G570">
        <f t="shared" si="31"/>
        <v>1</v>
      </c>
      <c r="V570" t="s">
        <v>669</v>
      </c>
      <c r="X570" s="1" t="s">
        <v>571</v>
      </c>
      <c r="Y570" t="s">
        <v>650</v>
      </c>
      <c r="Z570" t="s">
        <v>669</v>
      </c>
      <c r="AA570" t="str">
        <f t="shared" si="32"/>
        <v>coda_dataset/4636-Hacking-en-e77b297150b7025009f1001392d2e5902aecb7fb818351054214760869a5b70e,Not Relevant,N/A</v>
      </c>
    </row>
    <row r="571" spans="1:27" x14ac:dyDescent="0.55000000000000004">
      <c r="A571" s="1" t="s">
        <v>571</v>
      </c>
      <c r="B571" t="s">
        <v>650</v>
      </c>
      <c r="C571" t="s">
        <v>669</v>
      </c>
      <c r="D571" t="s">
        <v>650</v>
      </c>
      <c r="E571">
        <f t="shared" si="30"/>
        <v>1</v>
      </c>
      <c r="F571" t="s">
        <v>669</v>
      </c>
      <c r="G571">
        <f t="shared" si="31"/>
        <v>1</v>
      </c>
      <c r="V571" t="s">
        <v>669</v>
      </c>
      <c r="X571" s="1" t="s">
        <v>572</v>
      </c>
      <c r="Y571" t="s">
        <v>651</v>
      </c>
      <c r="Z571" t="s">
        <v>657</v>
      </c>
      <c r="AA571" t="str">
        <f t="shared" si="32"/>
        <v>coda_dataset/9933-Hacking-en-6f75184a61a3d2e7f113045406682ec3ac97f436a1289718a87f111d54b48fee,Relevant,Hack</v>
      </c>
    </row>
    <row r="572" spans="1:27" x14ac:dyDescent="0.55000000000000004">
      <c r="A572" s="1" t="s">
        <v>572</v>
      </c>
      <c r="B572" t="s">
        <v>650</v>
      </c>
      <c r="C572" t="s">
        <v>669</v>
      </c>
      <c r="D572" t="s">
        <v>651</v>
      </c>
      <c r="E572">
        <f t="shared" si="30"/>
        <v>0</v>
      </c>
      <c r="F572" t="s">
        <v>657</v>
      </c>
      <c r="G572">
        <f t="shared" si="31"/>
        <v>0</v>
      </c>
      <c r="V572" t="s">
        <v>669</v>
      </c>
      <c r="X572" s="1" t="s">
        <v>573</v>
      </c>
      <c r="Y572" t="s">
        <v>651</v>
      </c>
      <c r="Z572" t="s">
        <v>657</v>
      </c>
      <c r="AA572" t="str">
        <f t="shared" si="32"/>
        <v>coda_dataset/8298-Hacking-en-92b617255981d197008ed77de94d52a220297bf069e05eb78ecc77034a23d611,Relevant,Hack</v>
      </c>
    </row>
    <row r="573" spans="1:27" x14ac:dyDescent="0.55000000000000004">
      <c r="A573" s="1" t="s">
        <v>573</v>
      </c>
      <c r="B573" t="s">
        <v>651</v>
      </c>
      <c r="C573" t="s">
        <v>657</v>
      </c>
      <c r="D573" t="s">
        <v>651</v>
      </c>
      <c r="E573">
        <f t="shared" si="30"/>
        <v>1</v>
      </c>
      <c r="F573" t="s">
        <v>657</v>
      </c>
      <c r="G573">
        <f t="shared" si="31"/>
        <v>1</v>
      </c>
      <c r="V573" t="s">
        <v>657</v>
      </c>
      <c r="X573" s="1" t="s">
        <v>574</v>
      </c>
      <c r="Y573" t="s">
        <v>650</v>
      </c>
      <c r="Z573" t="s">
        <v>669</v>
      </c>
      <c r="AA573" t="str">
        <f t="shared" si="32"/>
        <v>coda_dataset/1392-Hacking-en-9822a70e7913b0c1de191fc3ecd74a3d9a1048233177aeb670939de139f5fe31,Not Relevant,N/A</v>
      </c>
    </row>
    <row r="574" spans="1:27" x14ac:dyDescent="0.55000000000000004">
      <c r="A574" s="1" t="s">
        <v>574</v>
      </c>
      <c r="B574" t="s">
        <v>650</v>
      </c>
      <c r="C574" t="s">
        <v>669</v>
      </c>
      <c r="D574" t="s">
        <v>650</v>
      </c>
      <c r="E574">
        <f t="shared" si="30"/>
        <v>1</v>
      </c>
      <c r="F574" t="s">
        <v>669</v>
      </c>
      <c r="G574">
        <f t="shared" si="31"/>
        <v>1</v>
      </c>
      <c r="V574" t="s">
        <v>669</v>
      </c>
      <c r="X574" s="1" t="s">
        <v>575</v>
      </c>
      <c r="Y574" t="s">
        <v>651</v>
      </c>
      <c r="Z574" t="s">
        <v>657</v>
      </c>
      <c r="AA574" t="str">
        <f t="shared" si="32"/>
        <v>coda_dataset/8237-Hacking-en-2ddf03253d0d88cae9ea8cd245a2e29bcf625a19cac633f59c72f09aeaa0a8ce,Relevant,Hack</v>
      </c>
    </row>
    <row r="575" spans="1:27" x14ac:dyDescent="0.55000000000000004">
      <c r="A575" s="1" t="s">
        <v>575</v>
      </c>
      <c r="B575" t="s">
        <v>651</v>
      </c>
      <c r="C575" t="s">
        <v>657</v>
      </c>
      <c r="D575" t="s">
        <v>651</v>
      </c>
      <c r="E575">
        <f t="shared" si="30"/>
        <v>1</v>
      </c>
      <c r="F575" t="s">
        <v>657</v>
      </c>
      <c r="G575">
        <f t="shared" si="31"/>
        <v>1</v>
      </c>
      <c r="V575" t="s">
        <v>657</v>
      </c>
      <c r="X575" s="1" t="s">
        <v>576</v>
      </c>
      <c r="Y575" t="s">
        <v>650</v>
      </c>
      <c r="Z575" t="s">
        <v>669</v>
      </c>
      <c r="AA575" t="str">
        <f t="shared" si="32"/>
        <v>coda_dataset/8528-Hacking-en-b60fdc878354376ad9f7939b5942ba295f4eeb04603559d4086a291c0b56988c,Not Relevant,N/A</v>
      </c>
    </row>
    <row r="576" spans="1:27" x14ac:dyDescent="0.55000000000000004">
      <c r="A576" s="1" t="s">
        <v>576</v>
      </c>
      <c r="B576" t="s">
        <v>651</v>
      </c>
      <c r="C576" t="s">
        <v>657</v>
      </c>
      <c r="D576" t="s">
        <v>650</v>
      </c>
      <c r="E576">
        <f t="shared" si="30"/>
        <v>0</v>
      </c>
      <c r="F576" t="s">
        <v>669</v>
      </c>
      <c r="G576">
        <f t="shared" si="31"/>
        <v>0</v>
      </c>
      <c r="V576" t="s">
        <v>657</v>
      </c>
      <c r="X576" s="1" t="s">
        <v>577</v>
      </c>
      <c r="Y576" t="s">
        <v>651</v>
      </c>
      <c r="Z576" t="s">
        <v>657</v>
      </c>
      <c r="AA576" t="str">
        <f t="shared" si="32"/>
        <v>coda_dataset/4567-Hacking-en-1cc87258e47c0a481153b8a33ee238dcc4551302c84eace69e72b62ec1d7b713,Relevant,Hack</v>
      </c>
    </row>
    <row r="577" spans="1:27" x14ac:dyDescent="0.55000000000000004">
      <c r="A577" s="1" t="s">
        <v>577</v>
      </c>
      <c r="B577" t="s">
        <v>651</v>
      </c>
      <c r="C577" t="s">
        <v>657</v>
      </c>
      <c r="D577" t="s">
        <v>651</v>
      </c>
      <c r="E577">
        <f t="shared" ref="E577:E640" si="33">IF(B577=D577,1,0)</f>
        <v>1</v>
      </c>
      <c r="F577" t="s">
        <v>657</v>
      </c>
      <c r="G577">
        <f t="shared" ref="G577:G640" si="34">IF(C577=F577,1,0)</f>
        <v>1</v>
      </c>
      <c r="V577" t="s">
        <v>669</v>
      </c>
      <c r="X577" s="1" t="s">
        <v>578</v>
      </c>
      <c r="Y577" t="s">
        <v>651</v>
      </c>
      <c r="Z577" t="s">
        <v>657</v>
      </c>
      <c r="AA577" t="str">
        <f t="shared" si="32"/>
        <v>coda_dataset/9982-Hacking-en-415fa145e2b8a9739dfc566eb21d731e5be9ee4b1c80c2c5d971c13e297bac44,Relevant,Hack</v>
      </c>
    </row>
    <row r="578" spans="1:27" x14ac:dyDescent="0.55000000000000004">
      <c r="A578" s="1" t="s">
        <v>578</v>
      </c>
      <c r="B578" t="s">
        <v>650</v>
      </c>
      <c r="C578" t="s">
        <v>669</v>
      </c>
      <c r="D578" t="s">
        <v>651</v>
      </c>
      <c r="E578">
        <f t="shared" si="33"/>
        <v>0</v>
      </c>
      <c r="F578" t="s">
        <v>657</v>
      </c>
      <c r="G578">
        <f t="shared" si="34"/>
        <v>0</v>
      </c>
      <c r="V578" t="s">
        <v>657</v>
      </c>
      <c r="X578" s="1" t="s">
        <v>579</v>
      </c>
      <c r="Y578" t="s">
        <v>651</v>
      </c>
      <c r="Z578" t="s">
        <v>657</v>
      </c>
      <c r="AA578" t="str">
        <f t="shared" ref="AA578:AA641" si="35">_xlfn.CONCAT(X578,",",Y578,",",Z578)</f>
        <v>coda_dataset/8321-Hacking-en-561aa22c1c686818b95d6451b0885448b3010d617a53d8ad3c34834105da49e7,Relevant,Hack</v>
      </c>
    </row>
    <row r="579" spans="1:27" x14ac:dyDescent="0.55000000000000004">
      <c r="A579" s="1" t="s">
        <v>579</v>
      </c>
      <c r="B579" t="s">
        <v>651</v>
      </c>
      <c r="C579" t="s">
        <v>663</v>
      </c>
      <c r="D579" t="s">
        <v>651</v>
      </c>
      <c r="E579">
        <f t="shared" si="33"/>
        <v>1</v>
      </c>
      <c r="F579" t="s">
        <v>657</v>
      </c>
      <c r="G579">
        <f t="shared" si="34"/>
        <v>0</v>
      </c>
      <c r="V579" t="s">
        <v>669</v>
      </c>
      <c r="X579" s="1" t="s">
        <v>580</v>
      </c>
      <c r="Y579" t="s">
        <v>650</v>
      </c>
      <c r="Z579" t="s">
        <v>669</v>
      </c>
      <c r="AA579" t="str">
        <f t="shared" si="35"/>
        <v>coda_dataset/9937-Hacking-en-a39e1b2d0ccd304f9778f9d3b858deffd2708cfa8346d307171dc4d3c5fd62d5,Not Relevant,N/A</v>
      </c>
    </row>
    <row r="580" spans="1:27" x14ac:dyDescent="0.55000000000000004">
      <c r="A580" s="1" t="s">
        <v>580</v>
      </c>
      <c r="B580" t="s">
        <v>650</v>
      </c>
      <c r="C580" t="s">
        <v>669</v>
      </c>
      <c r="D580" t="s">
        <v>650</v>
      </c>
      <c r="E580">
        <f t="shared" si="33"/>
        <v>1</v>
      </c>
      <c r="F580" t="s">
        <v>669</v>
      </c>
      <c r="G580">
        <f t="shared" si="34"/>
        <v>1</v>
      </c>
      <c r="V580" t="s">
        <v>657</v>
      </c>
      <c r="X580" s="1" t="s">
        <v>581</v>
      </c>
      <c r="Y580" t="s">
        <v>651</v>
      </c>
      <c r="Z580" t="s">
        <v>657</v>
      </c>
      <c r="AA580" t="str">
        <f t="shared" si="35"/>
        <v>coda_dataset/8345-Hacking-en-8c4d2900fd599ef40621617b218a09f3bd68d83e7fbc5405f04bb29eb32a8b64,Relevant,Hack</v>
      </c>
    </row>
    <row r="581" spans="1:27" x14ac:dyDescent="0.55000000000000004">
      <c r="A581" s="1" t="s">
        <v>581</v>
      </c>
      <c r="B581" t="s">
        <v>651</v>
      </c>
      <c r="C581" t="s">
        <v>657</v>
      </c>
      <c r="D581" t="s">
        <v>651</v>
      </c>
      <c r="E581">
        <f t="shared" si="33"/>
        <v>1</v>
      </c>
      <c r="F581" t="s">
        <v>657</v>
      </c>
      <c r="G581">
        <f t="shared" si="34"/>
        <v>1</v>
      </c>
      <c r="V581" t="s">
        <v>657</v>
      </c>
      <c r="X581" s="1" t="s">
        <v>582</v>
      </c>
      <c r="Y581" t="s">
        <v>650</v>
      </c>
      <c r="Z581" t="s">
        <v>669</v>
      </c>
      <c r="AA581" t="str">
        <f t="shared" si="35"/>
        <v>coda_dataset/1709-Hacking-en-8b857e354d62a21001f0d0b682a3d51073a4fcf44d00bad73cf029ac2f11cf7a,Not Relevant,N/A</v>
      </c>
    </row>
    <row r="582" spans="1:27" x14ac:dyDescent="0.55000000000000004">
      <c r="A582" s="1" t="s">
        <v>582</v>
      </c>
      <c r="B582" t="s">
        <v>650</v>
      </c>
      <c r="C582" t="s">
        <v>669</v>
      </c>
      <c r="D582" t="s">
        <v>650</v>
      </c>
      <c r="E582">
        <f t="shared" si="33"/>
        <v>1</v>
      </c>
      <c r="F582" t="s">
        <v>669</v>
      </c>
      <c r="G582">
        <f t="shared" si="34"/>
        <v>1</v>
      </c>
      <c r="V582" t="s">
        <v>657</v>
      </c>
      <c r="X582" s="1" t="s">
        <v>583</v>
      </c>
      <c r="Y582" t="s">
        <v>651</v>
      </c>
      <c r="Z582" t="s">
        <v>657</v>
      </c>
      <c r="AA582" t="str">
        <f t="shared" si="35"/>
        <v>coda_dataset/4675-Hacking-en-29ea8fb6364a29574f092e6870cc779639917de4b10ac3312a5095f10fbd20fb,Relevant,Hack</v>
      </c>
    </row>
    <row r="583" spans="1:27" x14ac:dyDescent="0.55000000000000004">
      <c r="A583" s="1" t="s">
        <v>583</v>
      </c>
      <c r="B583" t="s">
        <v>650</v>
      </c>
      <c r="C583" t="s">
        <v>669</v>
      </c>
      <c r="D583" t="s">
        <v>651</v>
      </c>
      <c r="E583">
        <f t="shared" si="33"/>
        <v>0</v>
      </c>
      <c r="F583" t="s">
        <v>657</v>
      </c>
      <c r="G583">
        <f t="shared" si="34"/>
        <v>0</v>
      </c>
      <c r="V583" t="s">
        <v>669</v>
      </c>
      <c r="X583" s="1" t="s">
        <v>584</v>
      </c>
      <c r="Y583" t="s">
        <v>650</v>
      </c>
      <c r="Z583" t="s">
        <v>669</v>
      </c>
      <c r="AA583" t="str">
        <f t="shared" si="35"/>
        <v>coda_dataset/4726-Hacking-en-ca5b0c208c1ccedd997f87fe4e6e6f3cd903700d18f0e457896a8e17c6a5ceb7,Not Relevant,N/A</v>
      </c>
    </row>
    <row r="584" spans="1:27" x14ac:dyDescent="0.55000000000000004">
      <c r="A584" s="1" t="s">
        <v>584</v>
      </c>
      <c r="B584" t="s">
        <v>651</v>
      </c>
      <c r="C584" t="s">
        <v>663</v>
      </c>
      <c r="D584" t="s">
        <v>650</v>
      </c>
      <c r="E584">
        <f t="shared" si="33"/>
        <v>0</v>
      </c>
      <c r="F584" t="s">
        <v>669</v>
      </c>
      <c r="G584">
        <f t="shared" si="34"/>
        <v>0</v>
      </c>
      <c r="V584" t="s">
        <v>657</v>
      </c>
      <c r="X584" s="1" t="s">
        <v>585</v>
      </c>
      <c r="Y584" t="s">
        <v>650</v>
      </c>
      <c r="Z584" t="s">
        <v>669</v>
      </c>
      <c r="AA584" t="str">
        <f t="shared" si="35"/>
        <v>coda_dataset/8231-Hacking-en-78cda6d6d4ecbacd563f816be605684e336b940d75ebc32a7c9a21a6f245d4c5,Not Relevant,N/A</v>
      </c>
    </row>
    <row r="585" spans="1:27" x14ac:dyDescent="0.55000000000000004">
      <c r="A585" s="1" t="s">
        <v>585</v>
      </c>
      <c r="B585" t="s">
        <v>651</v>
      </c>
      <c r="C585" t="s">
        <v>657</v>
      </c>
      <c r="D585" t="s">
        <v>650</v>
      </c>
      <c r="E585">
        <f t="shared" si="33"/>
        <v>0</v>
      </c>
      <c r="F585" t="s">
        <v>669</v>
      </c>
      <c r="G585">
        <f t="shared" si="34"/>
        <v>0</v>
      </c>
      <c r="V585" t="s">
        <v>669</v>
      </c>
      <c r="X585" s="1" t="s">
        <v>586</v>
      </c>
      <c r="Y585" t="s">
        <v>650</v>
      </c>
      <c r="Z585" t="s">
        <v>669</v>
      </c>
      <c r="AA585" t="str">
        <f t="shared" si="35"/>
        <v>coda_dataset/8453-Hacking-en-a16a6f02ac0835e4ba966229e3c95e8ae9d05c13c94e7a8865663d743b51659f,Not Relevant,N/A</v>
      </c>
    </row>
    <row r="586" spans="1:27" x14ac:dyDescent="0.55000000000000004">
      <c r="A586" s="1" t="s">
        <v>586</v>
      </c>
      <c r="B586" t="s">
        <v>650</v>
      </c>
      <c r="C586" t="s">
        <v>669</v>
      </c>
      <c r="D586" t="s">
        <v>650</v>
      </c>
      <c r="E586">
        <f t="shared" si="33"/>
        <v>1</v>
      </c>
      <c r="F586" t="s">
        <v>669</v>
      </c>
      <c r="G586">
        <f t="shared" si="34"/>
        <v>1</v>
      </c>
      <c r="V586" t="s">
        <v>657</v>
      </c>
      <c r="X586" s="1" t="s">
        <v>587</v>
      </c>
      <c r="Y586" t="s">
        <v>651</v>
      </c>
      <c r="Z586" t="s">
        <v>663</v>
      </c>
      <c r="AA586" t="str">
        <f t="shared" si="35"/>
        <v>coda_dataset/8204-Hacking-en-c1403a32f0591a01c09c2b60345047306edbcfd7d5484b76b9eae7e13caec589,Relevant,Malware</v>
      </c>
    </row>
    <row r="587" spans="1:27" x14ac:dyDescent="0.55000000000000004">
      <c r="A587" s="1" t="s">
        <v>587</v>
      </c>
      <c r="B587" s="4" t="s">
        <v>651</v>
      </c>
      <c r="C587" t="s">
        <v>663</v>
      </c>
      <c r="D587" t="s">
        <v>651</v>
      </c>
      <c r="E587">
        <f t="shared" si="33"/>
        <v>1</v>
      </c>
      <c r="F587" t="s">
        <v>663</v>
      </c>
      <c r="G587">
        <f t="shared" si="34"/>
        <v>1</v>
      </c>
      <c r="V587" t="s">
        <v>669</v>
      </c>
      <c r="X587" s="1" t="s">
        <v>588</v>
      </c>
      <c r="Y587" t="s">
        <v>650</v>
      </c>
      <c r="Z587" t="s">
        <v>669</v>
      </c>
      <c r="AA587" t="str">
        <f t="shared" si="35"/>
        <v>coda_dataset/4542-Hacking-en-46b0c2e2faf4b41451bdae775042652841f43d465b3ab7a6e3e1ac1a03b00ea0,Not Relevant,N/A</v>
      </c>
    </row>
    <row r="588" spans="1:27" x14ac:dyDescent="0.55000000000000004">
      <c r="A588" s="1" t="s">
        <v>588</v>
      </c>
      <c r="B588" t="s">
        <v>651</v>
      </c>
      <c r="C588" t="s">
        <v>657</v>
      </c>
      <c r="D588" t="s">
        <v>650</v>
      </c>
      <c r="E588">
        <f t="shared" si="33"/>
        <v>0</v>
      </c>
      <c r="F588" t="s">
        <v>669</v>
      </c>
      <c r="G588">
        <f t="shared" si="34"/>
        <v>0</v>
      </c>
      <c r="V588" t="s">
        <v>669</v>
      </c>
      <c r="X588" s="1" t="s">
        <v>589</v>
      </c>
      <c r="Y588" t="s">
        <v>650</v>
      </c>
      <c r="Z588" t="s">
        <v>669</v>
      </c>
      <c r="AA588" t="str">
        <f t="shared" si="35"/>
        <v>coda_dataset/8451-Hacking-en-2902cbae4ed9317d4c9d7274b642f2d74e5d74ee77896354e3fc18e18def5be7,Not Relevant,N/A</v>
      </c>
    </row>
    <row r="589" spans="1:27" x14ac:dyDescent="0.55000000000000004">
      <c r="A589" s="1" t="s">
        <v>589</v>
      </c>
      <c r="B589" t="s">
        <v>651</v>
      </c>
      <c r="C589" t="s">
        <v>657</v>
      </c>
      <c r="D589" t="s">
        <v>650</v>
      </c>
      <c r="E589">
        <f t="shared" si="33"/>
        <v>0</v>
      </c>
      <c r="F589" t="s">
        <v>669</v>
      </c>
      <c r="G589">
        <f t="shared" si="34"/>
        <v>0</v>
      </c>
      <c r="V589" t="s">
        <v>669</v>
      </c>
      <c r="X589" s="1" t="s">
        <v>590</v>
      </c>
      <c r="Y589" t="s">
        <v>650</v>
      </c>
      <c r="Z589" t="s">
        <v>669</v>
      </c>
      <c r="AA589" t="str">
        <f t="shared" si="35"/>
        <v>coda_dataset/8315-Hacking-en-a2f04fb1399857ba329b0f519300c6da5fb952adf0d0e4cdf50d1575d4ffc9cd,Not Relevant,N/A</v>
      </c>
    </row>
    <row r="590" spans="1:27" x14ac:dyDescent="0.55000000000000004">
      <c r="A590" s="1" t="s">
        <v>590</v>
      </c>
      <c r="B590" t="s">
        <v>651</v>
      </c>
      <c r="C590" t="s">
        <v>657</v>
      </c>
      <c r="D590" t="s">
        <v>650</v>
      </c>
      <c r="E590">
        <f t="shared" si="33"/>
        <v>0</v>
      </c>
      <c r="F590" t="s">
        <v>669</v>
      </c>
      <c r="G590">
        <f t="shared" si="34"/>
        <v>0</v>
      </c>
      <c r="V590" t="s">
        <v>663</v>
      </c>
      <c r="X590" s="1" t="s">
        <v>591</v>
      </c>
      <c r="Y590" t="s">
        <v>650</v>
      </c>
      <c r="Z590" t="s">
        <v>669</v>
      </c>
      <c r="AA590" t="str">
        <f t="shared" si="35"/>
        <v>coda_dataset/4565-Hacking-en-b882313bdfd138c9dd1b323101e20f685bd050ed1894f31ceddfbf501d88e399,Not Relevant,N/A</v>
      </c>
    </row>
    <row r="591" spans="1:27" x14ac:dyDescent="0.55000000000000004">
      <c r="A591" s="1" t="s">
        <v>591</v>
      </c>
      <c r="B591" t="s">
        <v>650</v>
      </c>
      <c r="C591" t="s">
        <v>669</v>
      </c>
      <c r="D591" t="s">
        <v>650</v>
      </c>
      <c r="E591">
        <f t="shared" si="33"/>
        <v>1</v>
      </c>
      <c r="F591" t="s">
        <v>669</v>
      </c>
      <c r="G591">
        <f t="shared" si="34"/>
        <v>1</v>
      </c>
      <c r="V591" t="s">
        <v>669</v>
      </c>
      <c r="X591" s="1" t="s">
        <v>592</v>
      </c>
      <c r="Y591" t="s">
        <v>651</v>
      </c>
      <c r="Z591" t="s">
        <v>657</v>
      </c>
      <c r="AA591" t="str">
        <f t="shared" si="35"/>
        <v>coda_dataset/8263-Hacking-en-f2aca7805b21aaff3549dac8805284e10a40090747084cb2dc4effa6e224b285,Relevant,Hack</v>
      </c>
    </row>
    <row r="592" spans="1:27" x14ac:dyDescent="0.55000000000000004">
      <c r="A592" s="1" t="s">
        <v>592</v>
      </c>
      <c r="B592" t="s">
        <v>651</v>
      </c>
      <c r="C592" t="s">
        <v>657</v>
      </c>
      <c r="D592" t="s">
        <v>651</v>
      </c>
      <c r="E592">
        <f t="shared" si="33"/>
        <v>1</v>
      </c>
      <c r="F592" t="s">
        <v>657</v>
      </c>
      <c r="G592">
        <f t="shared" si="34"/>
        <v>1</v>
      </c>
      <c r="V592" t="s">
        <v>669</v>
      </c>
      <c r="X592" s="1" t="s">
        <v>593</v>
      </c>
      <c r="Y592" t="s">
        <v>651</v>
      </c>
      <c r="Z592" t="s">
        <v>657</v>
      </c>
      <c r="AA592" t="str">
        <f t="shared" si="35"/>
        <v>coda_dataset/397-Hacking-en-22e299e3cc853e9b7758da05c47080c1d7396ca8527ad15df932e3cffed9b14f,Relevant,Hack</v>
      </c>
    </row>
    <row r="593" spans="1:27" x14ac:dyDescent="0.55000000000000004">
      <c r="A593" s="1" t="s">
        <v>593</v>
      </c>
      <c r="B593" t="s">
        <v>650</v>
      </c>
      <c r="C593" t="s">
        <v>669</v>
      </c>
      <c r="D593" t="s">
        <v>651</v>
      </c>
      <c r="E593">
        <f t="shared" si="33"/>
        <v>0</v>
      </c>
      <c r="F593" t="s">
        <v>657</v>
      </c>
      <c r="G593">
        <f t="shared" si="34"/>
        <v>0</v>
      </c>
      <c r="V593" t="s">
        <v>669</v>
      </c>
      <c r="X593" s="1" t="s">
        <v>594</v>
      </c>
      <c r="Y593" t="s">
        <v>651</v>
      </c>
      <c r="Z593" t="s">
        <v>657</v>
      </c>
      <c r="AA593" t="str">
        <f t="shared" si="35"/>
        <v>coda_dataset/8255-Hacking-en-174212cb26d5d7986bc1b0052bd8b05dcffadfebb42cafb9af1dd3c0110d4e59,Relevant,Hack</v>
      </c>
    </row>
    <row r="594" spans="1:27" x14ac:dyDescent="0.55000000000000004">
      <c r="A594" s="1" t="s">
        <v>594</v>
      </c>
      <c r="B594" s="4" t="s">
        <v>651</v>
      </c>
      <c r="C594" t="s">
        <v>663</v>
      </c>
      <c r="D594" t="s">
        <v>651</v>
      </c>
      <c r="E594">
        <f t="shared" si="33"/>
        <v>1</v>
      </c>
      <c r="F594" t="s">
        <v>657</v>
      </c>
      <c r="G594">
        <f t="shared" si="34"/>
        <v>0</v>
      </c>
      <c r="V594" t="s">
        <v>669</v>
      </c>
      <c r="X594" s="1" t="s">
        <v>595</v>
      </c>
      <c r="Y594" t="s">
        <v>650</v>
      </c>
      <c r="Z594" t="s">
        <v>669</v>
      </c>
      <c r="AA594" t="str">
        <f t="shared" si="35"/>
        <v>coda_dataset/8414-Hacking-en-595d5fc050737e559c0340bd0faaeb31187029cd1204f3c5f3daf8697be1784b,Not Relevant,N/A</v>
      </c>
    </row>
    <row r="595" spans="1:27" x14ac:dyDescent="0.55000000000000004">
      <c r="A595" s="1" t="s">
        <v>595</v>
      </c>
      <c r="B595" t="s">
        <v>650</v>
      </c>
      <c r="C595" t="s">
        <v>669</v>
      </c>
      <c r="D595" t="s">
        <v>650</v>
      </c>
      <c r="E595">
        <f t="shared" si="33"/>
        <v>1</v>
      </c>
      <c r="F595" t="s">
        <v>669</v>
      </c>
      <c r="G595">
        <f t="shared" si="34"/>
        <v>1</v>
      </c>
      <c r="V595" t="s">
        <v>657</v>
      </c>
      <c r="X595" s="1" t="s">
        <v>596</v>
      </c>
      <c r="Y595" t="s">
        <v>650</v>
      </c>
      <c r="Z595" t="s">
        <v>669</v>
      </c>
      <c r="AA595" t="str">
        <f t="shared" si="35"/>
        <v>coda_dataset/8487-Hacking-en-5cf5a3fe193bf333779e55e02019bf0923a948d4bd7872562d270befc305e3d9,Not Relevant,N/A</v>
      </c>
    </row>
    <row r="596" spans="1:27" x14ac:dyDescent="0.55000000000000004">
      <c r="A596" s="1" t="s">
        <v>596</v>
      </c>
      <c r="B596" t="s">
        <v>651</v>
      </c>
      <c r="C596" t="s">
        <v>657</v>
      </c>
      <c r="D596" t="s">
        <v>650</v>
      </c>
      <c r="E596">
        <f t="shared" si="33"/>
        <v>0</v>
      </c>
      <c r="F596" t="s">
        <v>669</v>
      </c>
      <c r="G596">
        <f t="shared" si="34"/>
        <v>0</v>
      </c>
      <c r="V596" t="s">
        <v>657</v>
      </c>
      <c r="X596" s="1" t="s">
        <v>597</v>
      </c>
      <c r="Y596" t="s">
        <v>650</v>
      </c>
      <c r="Z596" t="s">
        <v>669</v>
      </c>
      <c r="AA596" t="str">
        <f t="shared" si="35"/>
        <v>coda_dataset/8223-Hacking-en-a29f6dbd337803692ecdd4504993695b5e9ecbb447d773775a2ccb6a7198cf41,Not Relevant,N/A</v>
      </c>
    </row>
    <row r="597" spans="1:27" x14ac:dyDescent="0.55000000000000004">
      <c r="A597" s="1" t="s">
        <v>597</v>
      </c>
      <c r="B597" t="s">
        <v>651</v>
      </c>
      <c r="C597" t="s">
        <v>657</v>
      </c>
      <c r="D597" t="s">
        <v>650</v>
      </c>
      <c r="E597">
        <f t="shared" si="33"/>
        <v>0</v>
      </c>
      <c r="F597" t="s">
        <v>669</v>
      </c>
      <c r="G597">
        <f t="shared" si="34"/>
        <v>0</v>
      </c>
      <c r="V597" t="s">
        <v>657</v>
      </c>
      <c r="X597" s="1" t="s">
        <v>598</v>
      </c>
      <c r="Y597" t="s">
        <v>651</v>
      </c>
      <c r="Z597" t="s">
        <v>657</v>
      </c>
      <c r="AA597" t="str">
        <f t="shared" si="35"/>
        <v>coda_dataset/4543-Hacking-en-c315be7d9a9bceea4e1001d73cf0985ef18c96763253874b59c0c07f4185578a,Relevant,Hack</v>
      </c>
    </row>
    <row r="598" spans="1:27" x14ac:dyDescent="0.55000000000000004">
      <c r="A598" s="1" t="s">
        <v>598</v>
      </c>
      <c r="B598" t="s">
        <v>650</v>
      </c>
      <c r="C598" t="s">
        <v>669</v>
      </c>
      <c r="D598" t="s">
        <v>651</v>
      </c>
      <c r="E598">
        <f t="shared" si="33"/>
        <v>0</v>
      </c>
      <c r="F598" t="s">
        <v>657</v>
      </c>
      <c r="G598">
        <f t="shared" si="34"/>
        <v>0</v>
      </c>
      <c r="V598" t="s">
        <v>669</v>
      </c>
      <c r="X598" s="1" t="s">
        <v>599</v>
      </c>
      <c r="Y598" t="s">
        <v>650</v>
      </c>
      <c r="Z598" t="s">
        <v>669</v>
      </c>
      <c r="AA598" t="str">
        <f t="shared" si="35"/>
        <v>coda_dataset/8394-Hacking-en-7918a464b4962bc5e46fe7265e4adf76ec47d5158ac6b1656c641b295bf341ce,Not Relevant,N/A</v>
      </c>
    </row>
    <row r="599" spans="1:27" x14ac:dyDescent="0.55000000000000004">
      <c r="A599" s="1" t="s">
        <v>599</v>
      </c>
      <c r="B599" t="s">
        <v>650</v>
      </c>
      <c r="C599" t="s">
        <v>669</v>
      </c>
      <c r="D599" t="s">
        <v>650</v>
      </c>
      <c r="E599">
        <f t="shared" si="33"/>
        <v>1</v>
      </c>
      <c r="F599" t="s">
        <v>669</v>
      </c>
      <c r="G599">
        <f t="shared" si="34"/>
        <v>1</v>
      </c>
      <c r="V599" t="s">
        <v>669</v>
      </c>
      <c r="X599" s="1" t="s">
        <v>600</v>
      </c>
      <c r="Y599" t="s">
        <v>650</v>
      </c>
      <c r="Z599" t="s">
        <v>669</v>
      </c>
      <c r="AA599" t="str">
        <f t="shared" si="35"/>
        <v>coda_dataset/5608-Hacking-en-1b3c69cbdaa3351b94ae1495f41cefec7e68563b377bd7b4050558369b8ac35e,Not Relevant,N/A</v>
      </c>
    </row>
    <row r="600" spans="1:27" x14ac:dyDescent="0.55000000000000004">
      <c r="A600" s="1" t="s">
        <v>600</v>
      </c>
      <c r="B600" t="s">
        <v>651</v>
      </c>
      <c r="C600" t="s">
        <v>657</v>
      </c>
      <c r="D600" t="s">
        <v>650</v>
      </c>
      <c r="E600">
        <f t="shared" si="33"/>
        <v>0</v>
      </c>
      <c r="F600" t="s">
        <v>669</v>
      </c>
      <c r="G600">
        <f t="shared" si="34"/>
        <v>0</v>
      </c>
      <c r="V600" t="s">
        <v>669</v>
      </c>
      <c r="X600" s="1" t="s">
        <v>601</v>
      </c>
      <c r="Y600" t="s">
        <v>651</v>
      </c>
      <c r="Z600" t="s">
        <v>663</v>
      </c>
      <c r="AA600" t="str">
        <f t="shared" si="35"/>
        <v>coda_dataset/8387-Hacking-en-277ee42c2ca024b54b047a9792be6fafc550f1b3dd06a2f8f0e69f9a4eef2288,Relevant,Malware</v>
      </c>
    </row>
    <row r="601" spans="1:27" x14ac:dyDescent="0.55000000000000004">
      <c r="A601" s="1" t="s">
        <v>601</v>
      </c>
      <c r="B601" t="s">
        <v>650</v>
      </c>
      <c r="C601" t="s">
        <v>669</v>
      </c>
      <c r="D601" t="s">
        <v>651</v>
      </c>
      <c r="E601">
        <f t="shared" si="33"/>
        <v>0</v>
      </c>
      <c r="F601" t="s">
        <v>663</v>
      </c>
      <c r="G601">
        <f t="shared" si="34"/>
        <v>0</v>
      </c>
      <c r="V601" t="s">
        <v>657</v>
      </c>
      <c r="X601" s="1" t="s">
        <v>602</v>
      </c>
      <c r="Y601" t="s">
        <v>650</v>
      </c>
      <c r="Z601" t="s">
        <v>669</v>
      </c>
      <c r="AA601" t="str">
        <f t="shared" si="35"/>
        <v>coda_dataset/9970-Hacking-en-fcf90e4973ebcd3bd2320fca7f4b836fa184f863ca159db950e20e25e4cbd95f,Not Relevant,N/A</v>
      </c>
    </row>
    <row r="602" spans="1:27" x14ac:dyDescent="0.55000000000000004">
      <c r="A602" s="1" t="s">
        <v>602</v>
      </c>
      <c r="B602" t="s">
        <v>650</v>
      </c>
      <c r="C602" t="s">
        <v>669</v>
      </c>
      <c r="D602" t="s">
        <v>650</v>
      </c>
      <c r="E602">
        <f t="shared" si="33"/>
        <v>1</v>
      </c>
      <c r="F602" t="s">
        <v>669</v>
      </c>
      <c r="G602">
        <f t="shared" si="34"/>
        <v>1</v>
      </c>
      <c r="V602" t="s">
        <v>669</v>
      </c>
      <c r="X602" s="1" t="s">
        <v>603</v>
      </c>
      <c r="Y602" t="s">
        <v>650</v>
      </c>
      <c r="Z602" t="s">
        <v>669</v>
      </c>
      <c r="AA602" t="str">
        <f t="shared" si="35"/>
        <v>coda_dataset/5289-Hacking-en-21c188f2f9e207f9a7049f9e5e4bb3c959a45cc2cdba6a3f6b2040cef79f0468,Not Relevant,N/A</v>
      </c>
    </row>
    <row r="603" spans="1:27" x14ac:dyDescent="0.55000000000000004">
      <c r="A603" s="1" t="s">
        <v>603</v>
      </c>
      <c r="B603" t="s">
        <v>650</v>
      </c>
      <c r="C603" t="s">
        <v>669</v>
      </c>
      <c r="D603" t="s">
        <v>650</v>
      </c>
      <c r="E603">
        <f t="shared" si="33"/>
        <v>1</v>
      </c>
      <c r="F603" t="s">
        <v>669</v>
      </c>
      <c r="G603">
        <f t="shared" si="34"/>
        <v>1</v>
      </c>
      <c r="V603" t="s">
        <v>669</v>
      </c>
      <c r="X603" s="1" t="s">
        <v>604</v>
      </c>
      <c r="Y603" t="s">
        <v>651</v>
      </c>
      <c r="Z603" t="s">
        <v>663</v>
      </c>
      <c r="AA603" t="str">
        <f t="shared" si="35"/>
        <v>coda_dataset/4702-Hacking-en-d60934553895d088b66c642c8ff472c84012e0dfe791cf563f99ebc315cb8a71,Relevant,Malware</v>
      </c>
    </row>
    <row r="604" spans="1:27" x14ac:dyDescent="0.55000000000000004">
      <c r="A604" s="1" t="s">
        <v>604</v>
      </c>
      <c r="B604" t="s">
        <v>651</v>
      </c>
      <c r="C604" t="s">
        <v>663</v>
      </c>
      <c r="D604" t="s">
        <v>651</v>
      </c>
      <c r="E604">
        <f t="shared" si="33"/>
        <v>1</v>
      </c>
      <c r="F604" t="s">
        <v>663</v>
      </c>
      <c r="G604">
        <f t="shared" si="34"/>
        <v>1</v>
      </c>
      <c r="V604" t="s">
        <v>663</v>
      </c>
      <c r="X604" s="1" t="s">
        <v>605</v>
      </c>
      <c r="Y604" t="s">
        <v>650</v>
      </c>
      <c r="Z604" t="s">
        <v>669</v>
      </c>
      <c r="AA604" t="str">
        <f t="shared" si="35"/>
        <v>coda_dataset/4602-Hacking-en-327d5d06fec554452cab705cb7b18af7c15af6aaf8d9b91a4d6693ac90d78d47,Not Relevant,N/A</v>
      </c>
    </row>
    <row r="605" spans="1:27" x14ac:dyDescent="0.55000000000000004">
      <c r="A605" s="1" t="s">
        <v>605</v>
      </c>
      <c r="B605" t="s">
        <v>651</v>
      </c>
      <c r="C605" t="s">
        <v>663</v>
      </c>
      <c r="D605" t="s">
        <v>650</v>
      </c>
      <c r="E605">
        <f t="shared" si="33"/>
        <v>0</v>
      </c>
      <c r="F605" t="s">
        <v>669</v>
      </c>
      <c r="G605">
        <f t="shared" si="34"/>
        <v>0</v>
      </c>
      <c r="V605" t="s">
        <v>669</v>
      </c>
      <c r="X605" s="1" t="s">
        <v>606</v>
      </c>
      <c r="Y605" t="s">
        <v>650</v>
      </c>
      <c r="Z605" t="s">
        <v>669</v>
      </c>
      <c r="AA605" t="str">
        <f t="shared" si="35"/>
        <v>coda_dataset/278-Hacking-en-c0205b0b14ae65f68c7b525e521b9fb2a0b569a0c7cb10be649621a319fc4332,Not Relevant,N/A</v>
      </c>
    </row>
    <row r="606" spans="1:27" x14ac:dyDescent="0.55000000000000004">
      <c r="A606" s="1" t="s">
        <v>606</v>
      </c>
      <c r="B606" t="s">
        <v>650</v>
      </c>
      <c r="C606" t="s">
        <v>669</v>
      </c>
      <c r="D606" t="s">
        <v>650</v>
      </c>
      <c r="E606">
        <f t="shared" si="33"/>
        <v>1</v>
      </c>
      <c r="F606" t="s">
        <v>669</v>
      </c>
      <c r="G606">
        <f t="shared" si="34"/>
        <v>1</v>
      </c>
      <c r="V606" t="s">
        <v>669</v>
      </c>
      <c r="X606" s="1" t="s">
        <v>607</v>
      </c>
      <c r="Y606" t="s">
        <v>651</v>
      </c>
      <c r="Z606" t="s">
        <v>657</v>
      </c>
      <c r="AA606" t="str">
        <f t="shared" si="35"/>
        <v>coda_dataset/8233-Hacking-en-e9b6b7d1340b2824941ee18bf9ee22ad008dc6e09d8f752a6ea18f9c3c60b816,Relevant,Hack</v>
      </c>
    </row>
    <row r="607" spans="1:27" x14ac:dyDescent="0.55000000000000004">
      <c r="A607" s="1" t="s">
        <v>607</v>
      </c>
      <c r="B607" t="s">
        <v>651</v>
      </c>
      <c r="C607" t="s">
        <v>657</v>
      </c>
      <c r="D607" t="s">
        <v>651</v>
      </c>
      <c r="E607">
        <f t="shared" si="33"/>
        <v>1</v>
      </c>
      <c r="F607" t="s">
        <v>657</v>
      </c>
      <c r="G607">
        <f t="shared" si="34"/>
        <v>1</v>
      </c>
      <c r="V607" t="s">
        <v>663</v>
      </c>
      <c r="X607" s="1" t="s">
        <v>608</v>
      </c>
      <c r="Y607" t="s">
        <v>650</v>
      </c>
      <c r="Z607" t="s">
        <v>669</v>
      </c>
      <c r="AA607" t="str">
        <f t="shared" si="35"/>
        <v>coda_dataset/8517-Hacking-en-ea6763ba8d2f3b7ecea7a11622cbadd3700c95c0ae23be776ea7208f3b9d426e,Not Relevant,N/A</v>
      </c>
    </row>
    <row r="608" spans="1:27" x14ac:dyDescent="0.55000000000000004">
      <c r="A608" s="1" t="s">
        <v>608</v>
      </c>
      <c r="B608" t="s">
        <v>651</v>
      </c>
      <c r="C608" t="s">
        <v>657</v>
      </c>
      <c r="D608" t="s">
        <v>650</v>
      </c>
      <c r="E608">
        <f t="shared" si="33"/>
        <v>0</v>
      </c>
      <c r="F608" t="s">
        <v>669</v>
      </c>
      <c r="G608">
        <f t="shared" si="34"/>
        <v>0</v>
      </c>
      <c r="V608" t="s">
        <v>669</v>
      </c>
      <c r="X608" s="1" t="s">
        <v>609</v>
      </c>
      <c r="Y608" t="s">
        <v>651</v>
      </c>
      <c r="Z608" t="s">
        <v>663</v>
      </c>
      <c r="AA608" t="str">
        <f t="shared" si="35"/>
        <v>coda_dataset/8338-Hacking-en-9b00db306bb0fe98098dc247666c2396c246a7add60f82890a3fa8299ddd49f6,Relevant,Malware</v>
      </c>
    </row>
    <row r="609" spans="1:27" x14ac:dyDescent="0.55000000000000004">
      <c r="A609" s="1" t="s">
        <v>609</v>
      </c>
      <c r="B609" t="s">
        <v>651</v>
      </c>
      <c r="C609" t="s">
        <v>663</v>
      </c>
      <c r="D609" t="s">
        <v>651</v>
      </c>
      <c r="E609">
        <f t="shared" si="33"/>
        <v>1</v>
      </c>
      <c r="F609" t="s">
        <v>663</v>
      </c>
      <c r="G609">
        <f t="shared" si="34"/>
        <v>1</v>
      </c>
      <c r="V609" t="s">
        <v>669</v>
      </c>
      <c r="X609" s="1" t="s">
        <v>610</v>
      </c>
      <c r="Y609" t="s">
        <v>650</v>
      </c>
      <c r="Z609" t="s">
        <v>669</v>
      </c>
      <c r="AA609" t="str">
        <f t="shared" si="35"/>
        <v>coda_dataset/4537-Hacking-en-5c38293e0baa2b1ca02472f4e6d560310884becc7ca2985d2007f3bd5977e16f,Not Relevant,N/A</v>
      </c>
    </row>
    <row r="610" spans="1:27" x14ac:dyDescent="0.55000000000000004">
      <c r="A610" s="1" t="s">
        <v>610</v>
      </c>
      <c r="B610" t="s">
        <v>650</v>
      </c>
      <c r="C610" t="s">
        <v>669</v>
      </c>
      <c r="D610" t="s">
        <v>650</v>
      </c>
      <c r="E610">
        <f t="shared" si="33"/>
        <v>1</v>
      </c>
      <c r="F610" t="s">
        <v>669</v>
      </c>
      <c r="G610">
        <f t="shared" si="34"/>
        <v>1</v>
      </c>
      <c r="V610" t="s">
        <v>657</v>
      </c>
      <c r="X610" s="1" t="s">
        <v>611</v>
      </c>
      <c r="Y610" t="s">
        <v>650</v>
      </c>
      <c r="Z610" t="s">
        <v>669</v>
      </c>
      <c r="AA610" t="str">
        <f t="shared" si="35"/>
        <v>coda_dataset/8262-Hacking-en-8e8a1b2dfa258da4ac6d2c0c50a10f2137105ad86c6e09ae25de9cb4f6e45d42,Not Relevant,N/A</v>
      </c>
    </row>
    <row r="611" spans="1:27" x14ac:dyDescent="0.55000000000000004">
      <c r="A611" s="1" t="s">
        <v>611</v>
      </c>
      <c r="B611" t="s">
        <v>651</v>
      </c>
      <c r="C611" t="s">
        <v>657</v>
      </c>
      <c r="D611" t="s">
        <v>650</v>
      </c>
      <c r="E611">
        <f t="shared" si="33"/>
        <v>0</v>
      </c>
      <c r="F611" t="s">
        <v>669</v>
      </c>
      <c r="G611">
        <f t="shared" si="34"/>
        <v>0</v>
      </c>
      <c r="V611" t="s">
        <v>669</v>
      </c>
      <c r="X611" s="1" t="s">
        <v>612</v>
      </c>
      <c r="Y611" t="s">
        <v>650</v>
      </c>
      <c r="Z611" t="s">
        <v>669</v>
      </c>
      <c r="AA611" t="str">
        <f t="shared" si="35"/>
        <v>coda_dataset/4677-Hacking-en-a26703d967e36dffb6e5755577919057535b2c9abf8d2324c3d602de02101655,Not Relevant,N/A</v>
      </c>
    </row>
    <row r="612" spans="1:27" x14ac:dyDescent="0.55000000000000004">
      <c r="A612" s="1" t="s">
        <v>612</v>
      </c>
      <c r="B612" t="s">
        <v>650</v>
      </c>
      <c r="C612" t="s">
        <v>669</v>
      </c>
      <c r="D612" t="s">
        <v>650</v>
      </c>
      <c r="E612">
        <f t="shared" si="33"/>
        <v>1</v>
      </c>
      <c r="F612" t="s">
        <v>669</v>
      </c>
      <c r="G612">
        <f t="shared" si="34"/>
        <v>1</v>
      </c>
      <c r="V612" t="s">
        <v>663</v>
      </c>
      <c r="X612" s="1" t="s">
        <v>613</v>
      </c>
      <c r="Y612" t="s">
        <v>651</v>
      </c>
      <c r="Z612" t="s">
        <v>676</v>
      </c>
      <c r="AA612" t="str">
        <f t="shared" si="35"/>
        <v>coda_dataset/4862-Hacking-en-6ea5074f77cfc852a042ae0583e8ab156419c65e886f1b0ba5cb660c667d9371,Relevant,Vulnerability</v>
      </c>
    </row>
    <row r="613" spans="1:27" x14ac:dyDescent="0.55000000000000004">
      <c r="A613" s="1" t="s">
        <v>613</v>
      </c>
      <c r="B613" t="s">
        <v>651</v>
      </c>
      <c r="C613" t="s">
        <v>657</v>
      </c>
      <c r="D613" t="s">
        <v>651</v>
      </c>
      <c r="E613">
        <f t="shared" si="33"/>
        <v>1</v>
      </c>
      <c r="F613" t="s">
        <v>676</v>
      </c>
      <c r="G613">
        <f t="shared" si="34"/>
        <v>0</v>
      </c>
      <c r="V613" t="s">
        <v>669</v>
      </c>
      <c r="X613" s="1" t="s">
        <v>614</v>
      </c>
      <c r="Y613" t="s">
        <v>650</v>
      </c>
      <c r="Z613" t="s">
        <v>669</v>
      </c>
      <c r="AA613" t="str">
        <f t="shared" si="35"/>
        <v>coda_dataset/8275-Hacking-en-80bbad79f4e4732a265d4fa42080dcde388898619ada217361e4befa6a74b719,Not Relevant,N/A</v>
      </c>
    </row>
    <row r="614" spans="1:27" x14ac:dyDescent="0.55000000000000004">
      <c r="A614" s="1" t="s">
        <v>614</v>
      </c>
      <c r="B614" t="s">
        <v>651</v>
      </c>
      <c r="C614" t="s">
        <v>657</v>
      </c>
      <c r="D614" t="s">
        <v>650</v>
      </c>
      <c r="E614">
        <f t="shared" si="33"/>
        <v>0</v>
      </c>
      <c r="F614" t="s">
        <v>669</v>
      </c>
      <c r="G614">
        <f t="shared" si="34"/>
        <v>0</v>
      </c>
      <c r="V614" t="s">
        <v>669</v>
      </c>
      <c r="X614" s="1" t="s">
        <v>615</v>
      </c>
      <c r="Y614" t="s">
        <v>651</v>
      </c>
      <c r="Z614" t="s">
        <v>657</v>
      </c>
      <c r="AA614" t="str">
        <f t="shared" si="35"/>
        <v>coda_dataset/5114-Hacking-en-6a7c679fbb29fbc58a92bd3575dd699ab85aba97141392fb57d64a50f5b12770,Relevant,Hack</v>
      </c>
    </row>
    <row r="615" spans="1:27" x14ac:dyDescent="0.55000000000000004">
      <c r="A615" s="1" t="s">
        <v>615</v>
      </c>
      <c r="B615" t="s">
        <v>650</v>
      </c>
      <c r="C615" t="s">
        <v>669</v>
      </c>
      <c r="D615" t="s">
        <v>651</v>
      </c>
      <c r="E615">
        <f t="shared" si="33"/>
        <v>0</v>
      </c>
      <c r="F615" t="s">
        <v>657</v>
      </c>
      <c r="G615">
        <f t="shared" si="34"/>
        <v>0</v>
      </c>
      <c r="V615" t="s">
        <v>669</v>
      </c>
      <c r="X615" s="1" t="s">
        <v>616</v>
      </c>
      <c r="Y615" t="s">
        <v>650</v>
      </c>
      <c r="Z615" t="s">
        <v>669</v>
      </c>
      <c r="AA615" t="str">
        <f t="shared" si="35"/>
        <v>coda_dataset/8482-Hacking-en-e18a71fa59e557ebdb85da4506ac21d4c5862764ce5b3b2f6bcb945d2327467a,Not Relevant,N/A</v>
      </c>
    </row>
    <row r="616" spans="1:27" x14ac:dyDescent="0.55000000000000004">
      <c r="A616" s="1" t="s">
        <v>616</v>
      </c>
      <c r="B616" t="s">
        <v>650</v>
      </c>
      <c r="C616" t="s">
        <v>669</v>
      </c>
      <c r="D616" t="s">
        <v>650</v>
      </c>
      <c r="E616">
        <f t="shared" si="33"/>
        <v>1</v>
      </c>
      <c r="F616" t="s">
        <v>669</v>
      </c>
      <c r="G616">
        <f t="shared" si="34"/>
        <v>1</v>
      </c>
      <c r="V616" t="s">
        <v>676</v>
      </c>
      <c r="X616" s="1" t="s">
        <v>617</v>
      </c>
      <c r="Y616" t="s">
        <v>651</v>
      </c>
      <c r="Z616" t="s">
        <v>657</v>
      </c>
      <c r="AA616" t="str">
        <f t="shared" si="35"/>
        <v>coda_dataset/8297-Hacking-en-cbce6c5fa8522ccc93ecfdb6324738b7a035d7e3516c36eeb6a4fcb2bc0f4cc8,Relevant,Hack</v>
      </c>
    </row>
    <row r="617" spans="1:27" x14ac:dyDescent="0.55000000000000004">
      <c r="A617" s="1" t="s">
        <v>617</v>
      </c>
      <c r="B617" t="s">
        <v>651</v>
      </c>
      <c r="C617" t="s">
        <v>676</v>
      </c>
      <c r="D617" t="s">
        <v>651</v>
      </c>
      <c r="E617">
        <f t="shared" si="33"/>
        <v>1</v>
      </c>
      <c r="F617" t="s">
        <v>657</v>
      </c>
      <c r="G617">
        <f t="shared" si="34"/>
        <v>0</v>
      </c>
      <c r="V617" t="s">
        <v>669</v>
      </c>
      <c r="X617" s="1" t="s">
        <v>618</v>
      </c>
      <c r="Y617" t="s">
        <v>651</v>
      </c>
      <c r="Z617" t="s">
        <v>657</v>
      </c>
      <c r="AA617" t="str">
        <f t="shared" si="35"/>
        <v>coda_dataset/4578-Hacking-en-5398f02f1cc7448555f6f90927a8182caeacbd6ac5e84c6b2f5f6d5f66dbadb0,Relevant,Hack</v>
      </c>
    </row>
    <row r="618" spans="1:27" x14ac:dyDescent="0.55000000000000004">
      <c r="A618" s="1" t="s">
        <v>618</v>
      </c>
      <c r="B618" t="s">
        <v>650</v>
      </c>
      <c r="C618" t="s">
        <v>669</v>
      </c>
      <c r="D618" t="s">
        <v>651</v>
      </c>
      <c r="E618">
        <f t="shared" si="33"/>
        <v>0</v>
      </c>
      <c r="F618" t="s">
        <v>657</v>
      </c>
      <c r="G618">
        <f t="shared" si="34"/>
        <v>0</v>
      </c>
      <c r="V618" t="s">
        <v>657</v>
      </c>
      <c r="X618" s="1" t="s">
        <v>619</v>
      </c>
      <c r="Y618" t="s">
        <v>650</v>
      </c>
      <c r="Z618" t="s">
        <v>669</v>
      </c>
      <c r="AA618" t="str">
        <f t="shared" si="35"/>
        <v>coda_dataset/947-Hacking-en-dee072beec3add14896f51b8454f0bbb5bb4141b3febf87e239940a1b0b19bb7,Not Relevant,N/A</v>
      </c>
    </row>
    <row r="619" spans="1:27" x14ac:dyDescent="0.55000000000000004">
      <c r="A619" s="1" t="s">
        <v>619</v>
      </c>
      <c r="B619" t="s">
        <v>650</v>
      </c>
      <c r="C619" t="s">
        <v>669</v>
      </c>
      <c r="D619" t="s">
        <v>650</v>
      </c>
      <c r="E619">
        <f t="shared" si="33"/>
        <v>1</v>
      </c>
      <c r="F619" t="s">
        <v>669</v>
      </c>
      <c r="G619">
        <f t="shared" si="34"/>
        <v>1</v>
      </c>
      <c r="V619" t="s">
        <v>669</v>
      </c>
      <c r="X619" s="1" t="s">
        <v>620</v>
      </c>
      <c r="Y619" t="s">
        <v>650</v>
      </c>
      <c r="Z619" t="s">
        <v>669</v>
      </c>
      <c r="AA619" t="str">
        <f t="shared" si="35"/>
        <v>coda_dataset/669-Hacking-en-243f98e6bc187c1d83231c6ad99940fbe41f22c2420996b975d90881a8791474,Not Relevant,N/A</v>
      </c>
    </row>
    <row r="620" spans="1:27" x14ac:dyDescent="0.55000000000000004">
      <c r="A620" s="1" t="s">
        <v>620</v>
      </c>
      <c r="B620" t="s">
        <v>650</v>
      </c>
      <c r="C620" t="s">
        <v>669</v>
      </c>
      <c r="D620" t="s">
        <v>650</v>
      </c>
      <c r="E620">
        <f t="shared" si="33"/>
        <v>1</v>
      </c>
      <c r="F620" t="s">
        <v>669</v>
      </c>
      <c r="G620">
        <f t="shared" si="34"/>
        <v>1</v>
      </c>
      <c r="V620" t="s">
        <v>657</v>
      </c>
      <c r="X620" s="1" t="s">
        <v>621</v>
      </c>
      <c r="Y620" t="s">
        <v>650</v>
      </c>
      <c r="Z620" t="s">
        <v>669</v>
      </c>
      <c r="AA620" t="str">
        <f t="shared" si="35"/>
        <v>coda_dataset/2416-Hacking-en-cb89345d4c07897e4383b4fb72a7917161a5a05db31a1c306f505bc4f71cbc49,Not Relevant,N/A</v>
      </c>
    </row>
    <row r="621" spans="1:27" x14ac:dyDescent="0.55000000000000004">
      <c r="A621" s="1" t="s">
        <v>621</v>
      </c>
      <c r="B621" t="s">
        <v>650</v>
      </c>
      <c r="C621" t="s">
        <v>669</v>
      </c>
      <c r="D621" t="s">
        <v>650</v>
      </c>
      <c r="E621">
        <f t="shared" si="33"/>
        <v>1</v>
      </c>
      <c r="F621" t="s">
        <v>669</v>
      </c>
      <c r="G621">
        <f t="shared" si="34"/>
        <v>1</v>
      </c>
      <c r="V621" t="s">
        <v>657</v>
      </c>
      <c r="X621" s="1" t="s">
        <v>622</v>
      </c>
      <c r="Y621" t="s">
        <v>650</v>
      </c>
      <c r="Z621" t="s">
        <v>669</v>
      </c>
      <c r="AA621" t="str">
        <f t="shared" si="35"/>
        <v>coda_dataset/8398-Hacking-en-979dc5798ae0f06500468b66485cec9e23821feb65821c82b49ae757dae5c527,Not Relevant,N/A</v>
      </c>
    </row>
    <row r="622" spans="1:27" x14ac:dyDescent="0.55000000000000004">
      <c r="A622" s="1" t="s">
        <v>622</v>
      </c>
      <c r="B622" t="s">
        <v>651</v>
      </c>
      <c r="C622" t="s">
        <v>676</v>
      </c>
      <c r="D622" t="s">
        <v>650</v>
      </c>
      <c r="E622">
        <f t="shared" si="33"/>
        <v>0</v>
      </c>
      <c r="F622" t="s">
        <v>669</v>
      </c>
      <c r="G622">
        <f t="shared" si="34"/>
        <v>0</v>
      </c>
      <c r="V622" t="s">
        <v>669</v>
      </c>
      <c r="X622" s="1" t="s">
        <v>623</v>
      </c>
      <c r="Y622" t="s">
        <v>650</v>
      </c>
      <c r="Z622" t="s">
        <v>669</v>
      </c>
      <c r="AA622" t="str">
        <f t="shared" si="35"/>
        <v>coda_dataset/617-Hacking-en-99e2c847f336b5f45102e803d2d591f03c9595efdc66b983bf977546f9f2d83d,Not Relevant,N/A</v>
      </c>
    </row>
    <row r="623" spans="1:27" x14ac:dyDescent="0.55000000000000004">
      <c r="A623" s="1" t="s">
        <v>623</v>
      </c>
      <c r="B623" t="s">
        <v>650</v>
      </c>
      <c r="C623" t="s">
        <v>669</v>
      </c>
      <c r="D623" t="s">
        <v>650</v>
      </c>
      <c r="E623">
        <f t="shared" si="33"/>
        <v>1</v>
      </c>
      <c r="F623" t="s">
        <v>669</v>
      </c>
      <c r="G623">
        <f t="shared" si="34"/>
        <v>1</v>
      </c>
      <c r="V623" t="s">
        <v>669</v>
      </c>
      <c r="X623" s="1" t="s">
        <v>624</v>
      </c>
      <c r="Y623" t="s">
        <v>650</v>
      </c>
      <c r="Z623" t="s">
        <v>669</v>
      </c>
      <c r="AA623" t="str">
        <f t="shared" si="35"/>
        <v>coda_dataset/8424-Hacking-en-b80a94665899bae72f5f22fa74b25086834caace1e0ca9fc2d162c529861d37d,Not Relevant,N/A</v>
      </c>
    </row>
    <row r="624" spans="1:27" x14ac:dyDescent="0.55000000000000004">
      <c r="A624" s="1" t="s">
        <v>624</v>
      </c>
      <c r="B624" t="s">
        <v>650</v>
      </c>
      <c r="C624" t="s">
        <v>669</v>
      </c>
      <c r="D624" t="s">
        <v>650</v>
      </c>
      <c r="E624">
        <f t="shared" si="33"/>
        <v>1</v>
      </c>
      <c r="F624" t="s">
        <v>669</v>
      </c>
      <c r="G624">
        <f t="shared" si="34"/>
        <v>1</v>
      </c>
      <c r="V624" t="s">
        <v>669</v>
      </c>
      <c r="X624" s="1" t="s">
        <v>625</v>
      </c>
      <c r="Y624" t="s">
        <v>651</v>
      </c>
      <c r="Z624" t="s">
        <v>657</v>
      </c>
      <c r="AA624" t="str">
        <f t="shared" si="35"/>
        <v>coda_dataset/4612-Hacking-en-4dc5f009b58f15deca7738d1ab868e942afb652cc46bb6829ed72dcb7e6fcf09,Relevant,Hack</v>
      </c>
    </row>
    <row r="625" spans="1:27" x14ac:dyDescent="0.55000000000000004">
      <c r="A625" s="1" t="s">
        <v>625</v>
      </c>
      <c r="B625" t="s">
        <v>651</v>
      </c>
      <c r="C625" t="s">
        <v>657</v>
      </c>
      <c r="D625" t="s">
        <v>651</v>
      </c>
      <c r="E625">
        <f t="shared" si="33"/>
        <v>1</v>
      </c>
      <c r="F625" t="s">
        <v>657</v>
      </c>
      <c r="G625">
        <f t="shared" si="34"/>
        <v>1</v>
      </c>
      <c r="V625" t="s">
        <v>669</v>
      </c>
      <c r="X625" s="1" t="s">
        <v>626</v>
      </c>
      <c r="Y625" t="s">
        <v>650</v>
      </c>
      <c r="Z625" t="s">
        <v>669</v>
      </c>
      <c r="AA625" t="str">
        <f t="shared" si="35"/>
        <v>coda_dataset/8427-Hacking-en-2df5b00bc8a4ce18f6201e25ab7e6b5a79e45e125552fb5735d7a28989626a93,Not Relevant,N/A</v>
      </c>
    </row>
    <row r="626" spans="1:27" x14ac:dyDescent="0.55000000000000004">
      <c r="A626" s="1" t="s">
        <v>626</v>
      </c>
      <c r="B626" t="s">
        <v>650</v>
      </c>
      <c r="C626" t="s">
        <v>669</v>
      </c>
      <c r="D626" t="s">
        <v>650</v>
      </c>
      <c r="E626">
        <f t="shared" si="33"/>
        <v>1</v>
      </c>
      <c r="F626" t="s">
        <v>669</v>
      </c>
      <c r="G626">
        <f t="shared" si="34"/>
        <v>1</v>
      </c>
      <c r="V626" t="s">
        <v>669</v>
      </c>
      <c r="X626" s="1" t="s">
        <v>627</v>
      </c>
      <c r="Y626" t="s">
        <v>650</v>
      </c>
      <c r="Z626" t="s">
        <v>669</v>
      </c>
      <c r="AA626" t="str">
        <f t="shared" si="35"/>
        <v>coda_dataset/4609-Hacking-en-bf91452a369258e70a3e8c07212094e89bb7fc0d43cb1434a71f38b3d4183892,Not Relevant,N/A</v>
      </c>
    </row>
    <row r="627" spans="1:27" x14ac:dyDescent="0.55000000000000004">
      <c r="A627" s="1" t="s">
        <v>627</v>
      </c>
      <c r="B627" t="s">
        <v>650</v>
      </c>
      <c r="C627" t="s">
        <v>669</v>
      </c>
      <c r="D627" t="s">
        <v>650</v>
      </c>
      <c r="E627">
        <f t="shared" si="33"/>
        <v>1</v>
      </c>
      <c r="F627" t="s">
        <v>669</v>
      </c>
      <c r="G627">
        <f t="shared" si="34"/>
        <v>1</v>
      </c>
      <c r="V627" t="s">
        <v>669</v>
      </c>
      <c r="X627" s="1" t="s">
        <v>628</v>
      </c>
      <c r="Y627" t="s">
        <v>651</v>
      </c>
      <c r="Z627" t="s">
        <v>657</v>
      </c>
      <c r="AA627" t="str">
        <f t="shared" si="35"/>
        <v>coda_dataset/4623-Hacking-en-317752580c192df2f637b71eddb20c611b39d90c93d480b0f71bdf1ee126d7f0,Relevant,Hack</v>
      </c>
    </row>
    <row r="628" spans="1:27" x14ac:dyDescent="0.55000000000000004">
      <c r="A628" s="1" t="s">
        <v>628</v>
      </c>
      <c r="B628" t="s">
        <v>651</v>
      </c>
      <c r="C628" t="s">
        <v>657</v>
      </c>
      <c r="D628" t="s">
        <v>651</v>
      </c>
      <c r="E628">
        <f t="shared" si="33"/>
        <v>1</v>
      </c>
      <c r="F628" t="s">
        <v>657</v>
      </c>
      <c r="G628">
        <f t="shared" si="34"/>
        <v>1</v>
      </c>
      <c r="V628" t="s">
        <v>657</v>
      </c>
      <c r="X628" s="1" t="s">
        <v>629</v>
      </c>
      <c r="Y628" t="s">
        <v>650</v>
      </c>
      <c r="Z628" t="s">
        <v>669</v>
      </c>
      <c r="AA628" t="str">
        <f t="shared" si="35"/>
        <v>coda_dataset/8235-Hacking-en-ef27fc787988379d064828d3ba514a88f43100997b1e87631dedcea2f8d83264,Not Relevant,N/A</v>
      </c>
    </row>
    <row r="629" spans="1:27" x14ac:dyDescent="0.55000000000000004">
      <c r="A629" s="1" t="s">
        <v>629</v>
      </c>
      <c r="B629" t="s">
        <v>651</v>
      </c>
      <c r="C629" t="s">
        <v>657</v>
      </c>
      <c r="D629" t="s">
        <v>650</v>
      </c>
      <c r="E629">
        <f t="shared" si="33"/>
        <v>0</v>
      </c>
      <c r="F629" t="s">
        <v>669</v>
      </c>
      <c r="G629">
        <f t="shared" si="34"/>
        <v>0</v>
      </c>
      <c r="V629" t="s">
        <v>669</v>
      </c>
      <c r="X629" s="1" t="s">
        <v>630</v>
      </c>
      <c r="Y629" t="s">
        <v>651</v>
      </c>
      <c r="Z629" t="s">
        <v>663</v>
      </c>
      <c r="AA629" t="str">
        <f t="shared" si="35"/>
        <v>coda_dataset/8357-Hacking-en-114c40253a5906e0dfb3052e8dbbb813db1ca9c80aa984fb9525c44a097ceb03,Relevant,Malware</v>
      </c>
    </row>
    <row r="630" spans="1:27" x14ac:dyDescent="0.55000000000000004">
      <c r="A630" s="1" t="s">
        <v>630</v>
      </c>
      <c r="B630" t="s">
        <v>651</v>
      </c>
      <c r="C630" t="s">
        <v>663</v>
      </c>
      <c r="D630" t="s">
        <v>651</v>
      </c>
      <c r="E630">
        <f t="shared" si="33"/>
        <v>1</v>
      </c>
      <c r="F630" t="s">
        <v>663</v>
      </c>
      <c r="G630">
        <f t="shared" si="34"/>
        <v>1</v>
      </c>
      <c r="V630" t="s">
        <v>669</v>
      </c>
      <c r="X630" s="1" t="s">
        <v>631</v>
      </c>
      <c r="Y630" t="s">
        <v>650</v>
      </c>
      <c r="Z630" t="s">
        <v>669</v>
      </c>
      <c r="AA630" t="str">
        <f t="shared" si="35"/>
        <v>coda_dataset/1757-Hacking-en-3c06683fdfb0321c01a471667e8544889513098acbe30d80ec93a92b2f340dab,Not Relevant,N/A</v>
      </c>
    </row>
    <row r="631" spans="1:27" x14ac:dyDescent="0.55000000000000004">
      <c r="A631" s="1" t="s">
        <v>631</v>
      </c>
      <c r="B631" t="s">
        <v>650</v>
      </c>
      <c r="C631" t="s">
        <v>669</v>
      </c>
      <c r="D631" t="s">
        <v>650</v>
      </c>
      <c r="E631">
        <f t="shared" si="33"/>
        <v>1</v>
      </c>
      <c r="F631" t="s">
        <v>669</v>
      </c>
      <c r="G631">
        <f t="shared" si="34"/>
        <v>1</v>
      </c>
      <c r="V631" t="s">
        <v>657</v>
      </c>
      <c r="X631" s="1" t="s">
        <v>632</v>
      </c>
      <c r="Y631" t="s">
        <v>651</v>
      </c>
      <c r="Z631" t="s">
        <v>676</v>
      </c>
      <c r="AA631" t="str">
        <f t="shared" si="35"/>
        <v>coda_dataset/281-Hacking-en-e57d1abfdd6b0683197e5d56a5777e44eabd5ca7b74910134505e166242a1f32,Relevant,Vulnerability</v>
      </c>
    </row>
    <row r="632" spans="1:27" x14ac:dyDescent="0.55000000000000004">
      <c r="A632" s="1" t="s">
        <v>632</v>
      </c>
      <c r="B632" t="s">
        <v>650</v>
      </c>
      <c r="C632" t="s">
        <v>669</v>
      </c>
      <c r="D632" t="s">
        <v>651</v>
      </c>
      <c r="E632">
        <f t="shared" si="33"/>
        <v>0</v>
      </c>
      <c r="F632" t="s">
        <v>676</v>
      </c>
      <c r="G632">
        <f t="shared" si="34"/>
        <v>0</v>
      </c>
      <c r="V632" t="s">
        <v>669</v>
      </c>
      <c r="X632" s="1" t="s">
        <v>633</v>
      </c>
      <c r="Y632" t="s">
        <v>650</v>
      </c>
      <c r="Z632" t="s">
        <v>669</v>
      </c>
      <c r="AA632" t="str">
        <f t="shared" si="35"/>
        <v>coda_dataset/8436-Hacking-en-2947ebbf1a23455d3648f3f496dfa9c6514449d55f8edc6ae8c0d8a3d74c65a6,Not Relevant,N/A</v>
      </c>
    </row>
    <row r="633" spans="1:27" x14ac:dyDescent="0.55000000000000004">
      <c r="A633" s="1" t="s">
        <v>633</v>
      </c>
      <c r="B633" t="s">
        <v>651</v>
      </c>
      <c r="C633" t="s">
        <v>663</v>
      </c>
      <c r="D633" t="s">
        <v>650</v>
      </c>
      <c r="E633">
        <f t="shared" si="33"/>
        <v>0</v>
      </c>
      <c r="F633" t="s">
        <v>669</v>
      </c>
      <c r="G633">
        <f t="shared" si="34"/>
        <v>0</v>
      </c>
      <c r="V633" t="s">
        <v>663</v>
      </c>
      <c r="X633" s="1" t="s">
        <v>634</v>
      </c>
      <c r="Y633" t="s">
        <v>651</v>
      </c>
      <c r="Z633" t="s">
        <v>663</v>
      </c>
      <c r="AA633" t="str">
        <f t="shared" si="35"/>
        <v>coda_dataset/8243-Hacking-en-3fb6351df9b0e7acb484807dd0a3a6528f4a8edea637d0791b687f093ab7bbcb,Relevant,Malware</v>
      </c>
    </row>
    <row r="634" spans="1:27" x14ac:dyDescent="0.55000000000000004">
      <c r="A634" s="1" t="s">
        <v>634</v>
      </c>
      <c r="B634" t="s">
        <v>651</v>
      </c>
      <c r="C634" t="s">
        <v>663</v>
      </c>
      <c r="D634" t="s">
        <v>651</v>
      </c>
      <c r="E634">
        <f t="shared" si="33"/>
        <v>1</v>
      </c>
      <c r="F634" t="s">
        <v>663</v>
      </c>
      <c r="G634">
        <f t="shared" si="34"/>
        <v>1</v>
      </c>
      <c r="V634" t="s">
        <v>669</v>
      </c>
      <c r="X634" s="1" t="s">
        <v>635</v>
      </c>
      <c r="Y634" t="s">
        <v>650</v>
      </c>
      <c r="Z634" t="s">
        <v>669</v>
      </c>
      <c r="AA634" t="str">
        <f t="shared" si="35"/>
        <v>coda_dataset/538-Hacking-en-62b0a2b4299456cf9385f69ddefafc2196448c87535160cdbca7a93ad6dc895a,Not Relevant,N/A</v>
      </c>
    </row>
    <row r="635" spans="1:27" x14ac:dyDescent="0.55000000000000004">
      <c r="A635" s="1" t="s">
        <v>635</v>
      </c>
      <c r="B635" t="s">
        <v>650</v>
      </c>
      <c r="C635" t="s">
        <v>669</v>
      </c>
      <c r="D635" t="s">
        <v>650</v>
      </c>
      <c r="E635">
        <f t="shared" si="33"/>
        <v>1</v>
      </c>
      <c r="F635" t="s">
        <v>669</v>
      </c>
      <c r="G635">
        <f t="shared" si="34"/>
        <v>1</v>
      </c>
      <c r="V635" t="s">
        <v>676</v>
      </c>
      <c r="X635" s="1" t="s">
        <v>636</v>
      </c>
      <c r="Y635" t="s">
        <v>650</v>
      </c>
      <c r="Z635" t="s">
        <v>669</v>
      </c>
      <c r="AA635" t="str">
        <f t="shared" si="35"/>
        <v>coda_dataset/8457-Hacking-en-e8fecfc81f1ab3ed8cfed5f5f250b7137733952f7f69221e01bfc6689d68db93,Not Relevant,N/A</v>
      </c>
    </row>
    <row r="636" spans="1:27" x14ac:dyDescent="0.55000000000000004">
      <c r="A636" s="1" t="s">
        <v>636</v>
      </c>
      <c r="B636" t="s">
        <v>650</v>
      </c>
      <c r="C636" t="s">
        <v>669</v>
      </c>
      <c r="D636" t="s">
        <v>650</v>
      </c>
      <c r="E636">
        <f t="shared" si="33"/>
        <v>1</v>
      </c>
      <c r="F636" t="s">
        <v>669</v>
      </c>
      <c r="G636">
        <f t="shared" si="34"/>
        <v>1</v>
      </c>
      <c r="V636" t="s">
        <v>669</v>
      </c>
      <c r="X636" s="1" t="s">
        <v>637</v>
      </c>
      <c r="Y636" t="s">
        <v>651</v>
      </c>
      <c r="Z636" t="s">
        <v>663</v>
      </c>
      <c r="AA636" t="str">
        <f t="shared" si="35"/>
        <v>coda_dataset/2997-Hacking-en-b78c167b89f92399bedb5ce274fc7b7e8551c627e3977362d761ec982f0aa20b,Relevant,Malware</v>
      </c>
    </row>
    <row r="637" spans="1:27" x14ac:dyDescent="0.55000000000000004">
      <c r="A637" s="1" t="s">
        <v>637</v>
      </c>
      <c r="B637" t="s">
        <v>650</v>
      </c>
      <c r="C637" t="s">
        <v>669</v>
      </c>
      <c r="D637" t="s">
        <v>651</v>
      </c>
      <c r="E637">
        <f t="shared" si="33"/>
        <v>0</v>
      </c>
      <c r="F637" t="s">
        <v>663</v>
      </c>
      <c r="G637">
        <f t="shared" si="34"/>
        <v>0</v>
      </c>
      <c r="V637" t="s">
        <v>663</v>
      </c>
      <c r="X637" s="1" t="s">
        <v>638</v>
      </c>
      <c r="Y637" t="s">
        <v>651</v>
      </c>
      <c r="Z637" t="s">
        <v>657</v>
      </c>
      <c r="AA637" t="str">
        <f t="shared" si="35"/>
        <v>coda_dataset/5117-Hacking-en-8fe982e313315714eb4a36552f095cbb2c00a0a165ab426f4c28feb55db3cd91,Relevant,Hack</v>
      </c>
    </row>
    <row r="638" spans="1:27" x14ac:dyDescent="0.55000000000000004">
      <c r="A638" s="1" t="s">
        <v>638</v>
      </c>
      <c r="B638" t="s">
        <v>650</v>
      </c>
      <c r="C638" t="s">
        <v>669</v>
      </c>
      <c r="D638" t="s">
        <v>651</v>
      </c>
      <c r="E638">
        <f t="shared" si="33"/>
        <v>0</v>
      </c>
      <c r="F638" t="s">
        <v>657</v>
      </c>
      <c r="G638">
        <f t="shared" si="34"/>
        <v>0</v>
      </c>
      <c r="V638" t="s">
        <v>669</v>
      </c>
      <c r="X638" s="1" t="s">
        <v>639</v>
      </c>
      <c r="Y638" t="s">
        <v>651</v>
      </c>
      <c r="Z638" t="s">
        <v>657</v>
      </c>
      <c r="AA638" t="str">
        <f t="shared" si="35"/>
        <v>coda_dataset/4697-Hacking-en-d1ad687c5d1a736704353e151bde3243db79a973831c48592ec313112054e9b0,Relevant,Hack</v>
      </c>
    </row>
    <row r="639" spans="1:27" x14ac:dyDescent="0.55000000000000004">
      <c r="A639" s="1" t="s">
        <v>639</v>
      </c>
      <c r="B639" t="s">
        <v>650</v>
      </c>
      <c r="C639" t="s">
        <v>669</v>
      </c>
      <c r="D639" t="s">
        <v>651</v>
      </c>
      <c r="E639">
        <f t="shared" si="33"/>
        <v>0</v>
      </c>
      <c r="F639" t="s">
        <v>657</v>
      </c>
      <c r="G639">
        <f t="shared" si="34"/>
        <v>0</v>
      </c>
      <c r="V639" t="s">
        <v>669</v>
      </c>
      <c r="X639" s="1" t="s">
        <v>640</v>
      </c>
      <c r="Y639" t="s">
        <v>651</v>
      </c>
      <c r="Z639" t="s">
        <v>657</v>
      </c>
      <c r="AA639" t="str">
        <f t="shared" si="35"/>
        <v>coda_dataset/2376-Hacking-en-a177197772a80ff60fbb1a0868e29a0ce585bc9b59c0e13f6787f1988ac2c44a,Relevant,Hack</v>
      </c>
    </row>
    <row r="640" spans="1:27" x14ac:dyDescent="0.55000000000000004">
      <c r="A640" s="1" t="s">
        <v>640</v>
      </c>
      <c r="B640" t="s">
        <v>650</v>
      </c>
      <c r="C640" t="s">
        <v>669</v>
      </c>
      <c r="D640" t="s">
        <v>651</v>
      </c>
      <c r="E640">
        <f t="shared" si="33"/>
        <v>0</v>
      </c>
      <c r="F640" t="s">
        <v>657</v>
      </c>
      <c r="G640">
        <f t="shared" si="34"/>
        <v>0</v>
      </c>
      <c r="V640" t="s">
        <v>663</v>
      </c>
      <c r="X640" s="1" t="s">
        <v>641</v>
      </c>
      <c r="Y640" t="s">
        <v>651</v>
      </c>
      <c r="Z640" t="s">
        <v>663</v>
      </c>
      <c r="AA640" t="str">
        <f t="shared" si="35"/>
        <v>coda_dataset/8415-Hacking-en-1bd25c3dd485204fa9557683508c6a34440e6afc93ce90be88d91ccd2380c190,Relevant,Malware</v>
      </c>
    </row>
    <row r="641" spans="1:27" x14ac:dyDescent="0.55000000000000004">
      <c r="A641" s="1" t="s">
        <v>641</v>
      </c>
      <c r="B641" t="s">
        <v>651</v>
      </c>
      <c r="C641" t="s">
        <v>663</v>
      </c>
      <c r="D641" t="s">
        <v>651</v>
      </c>
      <c r="E641">
        <f t="shared" ref="E641:E648" si="36">IF(B641=D641,1,0)</f>
        <v>1</v>
      </c>
      <c r="F641" t="s">
        <v>663</v>
      </c>
      <c r="G641">
        <f t="shared" ref="G641:G648" si="37">IF(C641=F641,1,0)</f>
        <v>1</v>
      </c>
      <c r="V641" t="s">
        <v>657</v>
      </c>
      <c r="X641" s="1" t="s">
        <v>642</v>
      </c>
      <c r="Y641" t="s">
        <v>651</v>
      </c>
      <c r="Z641" t="s">
        <v>657</v>
      </c>
      <c r="AA641" t="str">
        <f t="shared" si="35"/>
        <v>coda_dataset/1360-Hacking-en-1a461be7808a42e43290fa46efca996fdf655f210f5c16250a1ed9183cd08c44,Relevant,Hack</v>
      </c>
    </row>
    <row r="642" spans="1:27" x14ac:dyDescent="0.55000000000000004">
      <c r="A642" s="1" t="s">
        <v>642</v>
      </c>
      <c r="B642" t="s">
        <v>650</v>
      </c>
      <c r="C642" t="s">
        <v>669</v>
      </c>
      <c r="D642" t="s">
        <v>651</v>
      </c>
      <c r="E642">
        <f t="shared" si="36"/>
        <v>0</v>
      </c>
      <c r="F642" t="s">
        <v>657</v>
      </c>
      <c r="G642">
        <f t="shared" si="37"/>
        <v>0</v>
      </c>
      <c r="V642" t="s">
        <v>657</v>
      </c>
      <c r="X642" s="1" t="s">
        <v>643</v>
      </c>
      <c r="Y642" t="s">
        <v>651</v>
      </c>
      <c r="Z642" t="s">
        <v>663</v>
      </c>
      <c r="AA642" t="str">
        <f t="shared" ref="AA642:AA647" si="38">_xlfn.CONCAT(X642,",",Y642,",",Z642)</f>
        <v>coda_dataset/8336-Hacking-en-f74dd72388caf9ab3e29bbd9b8b92bd98e1d039815e9e5ba30f9072d8c0e5a75,Relevant,Malware</v>
      </c>
    </row>
    <row r="643" spans="1:27" x14ac:dyDescent="0.55000000000000004">
      <c r="A643" s="1" t="s">
        <v>643</v>
      </c>
      <c r="B643" t="s">
        <v>650</v>
      </c>
      <c r="C643" t="s">
        <v>669</v>
      </c>
      <c r="D643" t="s">
        <v>651</v>
      </c>
      <c r="E643">
        <f t="shared" si="36"/>
        <v>0</v>
      </c>
      <c r="F643" t="s">
        <v>663</v>
      </c>
      <c r="G643">
        <f t="shared" si="37"/>
        <v>0</v>
      </c>
      <c r="V643" t="s">
        <v>657</v>
      </c>
      <c r="X643" s="1" t="s">
        <v>644</v>
      </c>
      <c r="Y643" t="s">
        <v>651</v>
      </c>
      <c r="Z643" t="s">
        <v>657</v>
      </c>
      <c r="AA643" t="str">
        <f t="shared" si="38"/>
        <v>coda_dataset/8305-Hacking-en-ab638cedd24e09d1b19310637ba26261dcf1c0e06c6a86f39404b2cacd29f514,Relevant,Hack</v>
      </c>
    </row>
    <row r="644" spans="1:27" x14ac:dyDescent="0.55000000000000004">
      <c r="A644" s="1" t="s">
        <v>644</v>
      </c>
      <c r="B644" t="s">
        <v>651</v>
      </c>
      <c r="C644" t="s">
        <v>657</v>
      </c>
      <c r="D644" t="s">
        <v>651</v>
      </c>
      <c r="E644">
        <f t="shared" si="36"/>
        <v>1</v>
      </c>
      <c r="F644" t="s">
        <v>657</v>
      </c>
      <c r="G644">
        <f t="shared" si="37"/>
        <v>1</v>
      </c>
      <c r="V644" t="s">
        <v>663</v>
      </c>
      <c r="X644" s="1" t="s">
        <v>645</v>
      </c>
      <c r="Y644" t="s">
        <v>650</v>
      </c>
      <c r="Z644" t="s">
        <v>669</v>
      </c>
      <c r="AA644" t="str">
        <f t="shared" si="38"/>
        <v>coda_dataset/8493-Hacking-en-2f4b6a1139413e113c1fefbb1253f4cbaefd34e595657b29b47647511cb51a38,Not Relevant,N/A</v>
      </c>
    </row>
    <row r="645" spans="1:27" x14ac:dyDescent="0.55000000000000004">
      <c r="A645" s="1" t="s">
        <v>645</v>
      </c>
      <c r="B645" t="s">
        <v>650</v>
      </c>
      <c r="C645" t="s">
        <v>669</v>
      </c>
      <c r="D645" t="s">
        <v>650</v>
      </c>
      <c r="E645">
        <f t="shared" si="36"/>
        <v>1</v>
      </c>
      <c r="F645" t="s">
        <v>669</v>
      </c>
      <c r="G645">
        <f t="shared" si="37"/>
        <v>1</v>
      </c>
      <c r="V645" t="s">
        <v>657</v>
      </c>
      <c r="X645" s="1" t="s">
        <v>646</v>
      </c>
      <c r="Y645" t="s">
        <v>651</v>
      </c>
      <c r="Z645" t="s">
        <v>657</v>
      </c>
      <c r="AA645" t="str">
        <f t="shared" si="38"/>
        <v>coda_dataset/8288-Hacking-en-2ae721c91d6407c72401e7151ade83b23360f103f26505a26861cb341e41cf9c,Relevant,Hack</v>
      </c>
    </row>
    <row r="646" spans="1:27" x14ac:dyDescent="0.55000000000000004">
      <c r="A646" s="1" t="s">
        <v>646</v>
      </c>
      <c r="B646" t="s">
        <v>651</v>
      </c>
      <c r="C646" t="s">
        <v>657</v>
      </c>
      <c r="D646" t="s">
        <v>651</v>
      </c>
      <c r="E646">
        <f t="shared" si="36"/>
        <v>1</v>
      </c>
      <c r="F646" t="s">
        <v>657</v>
      </c>
      <c r="G646">
        <f t="shared" si="37"/>
        <v>1</v>
      </c>
      <c r="V646" t="s">
        <v>663</v>
      </c>
      <c r="X646" s="1" t="s">
        <v>647</v>
      </c>
      <c r="Y646" t="s">
        <v>651</v>
      </c>
      <c r="Z646" t="s">
        <v>657</v>
      </c>
      <c r="AA646" t="str">
        <f t="shared" si="38"/>
        <v>coda_dataset/8518-Hacking-en-c7ac229415378a27eef234106e66e7491b4ca2d42bd4b8ad457cd84accb6418b,Relevant,Hack</v>
      </c>
    </row>
    <row r="647" spans="1:27" x14ac:dyDescent="0.55000000000000004">
      <c r="A647" s="1" t="s">
        <v>647</v>
      </c>
      <c r="B647" t="s">
        <v>651</v>
      </c>
      <c r="C647" t="s">
        <v>657</v>
      </c>
      <c r="D647" t="s">
        <v>651</v>
      </c>
      <c r="E647">
        <f t="shared" si="36"/>
        <v>1</v>
      </c>
      <c r="F647" t="s">
        <v>657</v>
      </c>
      <c r="G647">
        <f t="shared" si="37"/>
        <v>1</v>
      </c>
      <c r="V647" t="s">
        <v>657</v>
      </c>
      <c r="X647" s="1" t="s">
        <v>648</v>
      </c>
      <c r="Y647" t="s">
        <v>650</v>
      </c>
      <c r="Z647" t="s">
        <v>669</v>
      </c>
      <c r="AA647" t="str">
        <f t="shared" si="38"/>
        <v>coda_dataset/8201-Hacking-en-3c9d2588301ebe7e0736d02ce6ec86e7fdb622b827a201d9ff3ef81eca518fe8,Not Relevant,N/A</v>
      </c>
    </row>
    <row r="648" spans="1:27" x14ac:dyDescent="0.55000000000000004">
      <c r="A648" s="1" t="s">
        <v>648</v>
      </c>
      <c r="B648" t="s">
        <v>651</v>
      </c>
      <c r="C648" t="s">
        <v>657</v>
      </c>
      <c r="D648" t="s">
        <v>650</v>
      </c>
      <c r="E648">
        <f t="shared" si="36"/>
        <v>0</v>
      </c>
      <c r="F648" t="s">
        <v>669</v>
      </c>
      <c r="G648">
        <f t="shared" si="37"/>
        <v>0</v>
      </c>
      <c r="V648" t="s">
        <v>669</v>
      </c>
    </row>
    <row r="649" spans="1:27" x14ac:dyDescent="0.55000000000000004">
      <c r="V649" t="s">
        <v>657</v>
      </c>
    </row>
    <row r="650" spans="1:27" x14ac:dyDescent="0.55000000000000004">
      <c r="V650" t="s">
        <v>657</v>
      </c>
    </row>
    <row r="651" spans="1:27" x14ac:dyDescent="0.55000000000000004">
      <c r="V651" t="s">
        <v>669</v>
      </c>
    </row>
  </sheetData>
  <mergeCells count="4">
    <mergeCell ref="N2:P2"/>
    <mergeCell ref="M3:M5"/>
    <mergeCell ref="M14:M18"/>
    <mergeCell ref="N13:R13"/>
  </mergeCell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C529-1C53-4D7F-986B-CF70A9FB9F84}">
  <dimension ref="A1:U650"/>
  <sheetViews>
    <sheetView topLeftCell="A597" workbookViewId="0">
      <selection activeCell="C11" sqref="C11"/>
    </sheetView>
  </sheetViews>
  <sheetFormatPr defaultRowHeight="14.4" x14ac:dyDescent="0.55000000000000004"/>
  <cols>
    <col min="1" max="1" width="60.3125" customWidth="1"/>
    <col min="5" max="5" width="11.83984375" bestFit="1" customWidth="1"/>
    <col min="6" max="6" width="2.3671875" customWidth="1"/>
    <col min="7" max="7" width="12.3671875" customWidth="1"/>
    <col min="8" max="8" width="1.734375" customWidth="1"/>
    <col min="9" max="9" width="11.83984375" bestFit="1" customWidth="1"/>
    <col min="10" max="10" width="2.3671875" customWidth="1"/>
    <col min="12" max="12" width="1.734375" customWidth="1"/>
    <col min="14" max="14" width="13.41796875" bestFit="1" customWidth="1"/>
  </cols>
  <sheetData>
    <row r="1" spans="1:21" x14ac:dyDescent="0.55000000000000004">
      <c r="A1" t="s">
        <v>649</v>
      </c>
      <c r="B1" t="s">
        <v>652</v>
      </c>
      <c r="C1" t="s">
        <v>654</v>
      </c>
      <c r="E1" t="s">
        <v>879</v>
      </c>
      <c r="G1" t="s">
        <v>880</v>
      </c>
      <c r="I1" t="s">
        <v>881</v>
      </c>
      <c r="K1" t="s">
        <v>882</v>
      </c>
      <c r="N1" t="s">
        <v>856</v>
      </c>
      <c r="O1" t="s">
        <v>857</v>
      </c>
    </row>
    <row r="2" spans="1:21" x14ac:dyDescent="0.55000000000000004">
      <c r="A2" s="1" t="s">
        <v>0</v>
      </c>
      <c r="B2" t="s">
        <v>650</v>
      </c>
      <c r="C2" t="s">
        <v>669</v>
      </c>
      <c r="E2" t="s">
        <v>650</v>
      </c>
      <c r="F2">
        <f>IF(B2=E2,1,0)</f>
        <v>1</v>
      </c>
      <c r="G2" t="s">
        <v>872</v>
      </c>
      <c r="H2">
        <f>IF(C2=G2,1,0)</f>
        <v>0</v>
      </c>
      <c r="I2" t="s">
        <v>650</v>
      </c>
      <c r="J2">
        <f>IF(B2=I2,1,0)</f>
        <v>1</v>
      </c>
      <c r="K2" t="s">
        <v>872</v>
      </c>
      <c r="L2">
        <f>IF(C2=K2,1,0)</f>
        <v>0</v>
      </c>
      <c r="M2" t="s">
        <v>652</v>
      </c>
      <c r="N2">
        <f>SUM(F2:F650)/COUNTA(E2:E650)</f>
        <v>0.66872110939907548</v>
      </c>
      <c r="O2" s="5">
        <f>SUM(J2:J650)/COUNTA(I2:I650)</f>
        <v>0.68006182380216385</v>
      </c>
      <c r="Q2" t="s">
        <v>650</v>
      </c>
      <c r="R2" t="s">
        <v>669</v>
      </c>
      <c r="T2" t="s">
        <v>669</v>
      </c>
      <c r="U2" t="str">
        <f>IF(T2="N/A","",T2)</f>
        <v/>
      </c>
    </row>
    <row r="3" spans="1:21" x14ac:dyDescent="0.55000000000000004">
      <c r="A3" s="1" t="s">
        <v>1</v>
      </c>
      <c r="B3" t="s">
        <v>650</v>
      </c>
      <c r="C3" t="s">
        <v>669</v>
      </c>
      <c r="E3" t="s">
        <v>650</v>
      </c>
      <c r="F3">
        <f t="shared" ref="F3:F66" si="0">IF(B3=E3,1,0)</f>
        <v>1</v>
      </c>
      <c r="G3" t="s">
        <v>872</v>
      </c>
      <c r="H3">
        <f t="shared" ref="H3:H66" si="1">IF(C3=G3,1,0)</f>
        <v>0</v>
      </c>
      <c r="I3" t="s">
        <v>650</v>
      </c>
      <c r="J3">
        <f t="shared" ref="J3:J66" si="2">IF(B3=I3,1,0)</f>
        <v>1</v>
      </c>
      <c r="K3" t="s">
        <v>872</v>
      </c>
      <c r="L3">
        <f t="shared" ref="L3:L66" si="3">IF(C3=K3,1,0)</f>
        <v>0</v>
      </c>
      <c r="M3" t="s">
        <v>654</v>
      </c>
      <c r="N3">
        <f>SUM(H2:H650)/(COUNTA(G2:G650)-COUNTBLANK(G2:G650))</f>
        <v>0.42222222222222222</v>
      </c>
      <c r="O3" s="5">
        <f>SUM(L2:L650)/(COUNTA(K2:K650)-COUNTBLANK(K2:K650))</f>
        <v>0.54372623574144485</v>
      </c>
      <c r="Q3" t="s">
        <v>650</v>
      </c>
      <c r="R3" t="s">
        <v>669</v>
      </c>
      <c r="T3" t="s">
        <v>669</v>
      </c>
      <c r="U3" t="str">
        <f t="shared" ref="U3:U66" si="4">IF(T3="N/A","",T3)</f>
        <v/>
      </c>
    </row>
    <row r="4" spans="1:21" x14ac:dyDescent="0.55000000000000004">
      <c r="A4" s="1" t="s">
        <v>2</v>
      </c>
      <c r="B4" t="s">
        <v>650</v>
      </c>
      <c r="C4" t="s">
        <v>669</v>
      </c>
      <c r="E4" t="s">
        <v>650</v>
      </c>
      <c r="F4">
        <f t="shared" si="0"/>
        <v>1</v>
      </c>
      <c r="G4" t="s">
        <v>872</v>
      </c>
      <c r="H4">
        <f t="shared" si="1"/>
        <v>0</v>
      </c>
      <c r="I4" t="s">
        <v>650</v>
      </c>
      <c r="J4">
        <f t="shared" si="2"/>
        <v>1</v>
      </c>
      <c r="K4" t="s">
        <v>872</v>
      </c>
      <c r="L4">
        <f t="shared" si="3"/>
        <v>0</v>
      </c>
      <c r="N4" s="2" t="s">
        <v>845</v>
      </c>
      <c r="O4" s="2">
        <f>COUNTIF(I2:I650,"Relevant")/COUNTA(I2:I650)</f>
        <v>0.4095826893353941</v>
      </c>
      <c r="P4" s="6">
        <f>O4-O5</f>
        <v>-4.1881101111447216E-2</v>
      </c>
      <c r="Q4" t="s">
        <v>650</v>
      </c>
      <c r="R4" t="s">
        <v>669</v>
      </c>
      <c r="T4" t="s">
        <v>669</v>
      </c>
      <c r="U4" t="str">
        <f t="shared" si="4"/>
        <v/>
      </c>
    </row>
    <row r="5" spans="1:21" x14ac:dyDescent="0.55000000000000004">
      <c r="A5" s="1" t="s">
        <v>3</v>
      </c>
      <c r="B5" t="s">
        <v>650</v>
      </c>
      <c r="C5" t="s">
        <v>669</v>
      </c>
      <c r="E5" t="s">
        <v>650</v>
      </c>
      <c r="F5">
        <f t="shared" si="0"/>
        <v>1</v>
      </c>
      <c r="G5" t="s">
        <v>872</v>
      </c>
      <c r="H5">
        <f t="shared" si="1"/>
        <v>0</v>
      </c>
      <c r="I5" t="s">
        <v>650</v>
      </c>
      <c r="J5">
        <f t="shared" si="2"/>
        <v>1</v>
      </c>
      <c r="K5" t="s">
        <v>872</v>
      </c>
      <c r="L5">
        <f t="shared" si="3"/>
        <v>0</v>
      </c>
      <c r="N5" t="s">
        <v>846</v>
      </c>
      <c r="O5">
        <f>COUNTIF(B2:B650,"Relevant")/COUNTA(B2:B650)</f>
        <v>0.45146379044684132</v>
      </c>
      <c r="Q5" t="s">
        <v>650</v>
      </c>
      <c r="R5" t="s">
        <v>669</v>
      </c>
      <c r="T5" t="s">
        <v>669</v>
      </c>
      <c r="U5" t="str">
        <f t="shared" si="4"/>
        <v/>
      </c>
    </row>
    <row r="6" spans="1:21" x14ac:dyDescent="0.55000000000000004">
      <c r="A6" s="1" t="s">
        <v>4</v>
      </c>
      <c r="B6" t="s">
        <v>651</v>
      </c>
      <c r="C6" t="s">
        <v>657</v>
      </c>
      <c r="E6" t="s">
        <v>651</v>
      </c>
      <c r="F6">
        <f t="shared" si="0"/>
        <v>1</v>
      </c>
      <c r="G6" t="s">
        <v>657</v>
      </c>
      <c r="H6">
        <f t="shared" si="1"/>
        <v>1</v>
      </c>
      <c r="I6" t="s">
        <v>651</v>
      </c>
      <c r="J6">
        <f t="shared" si="2"/>
        <v>1</v>
      </c>
      <c r="K6" t="s">
        <v>657</v>
      </c>
      <c r="L6">
        <f t="shared" si="3"/>
        <v>1</v>
      </c>
      <c r="N6" s="2" t="s">
        <v>883</v>
      </c>
      <c r="O6" s="2">
        <f>COUNTIF(K2:K650,"Hack")/COUNTA(K2:K650)</f>
        <v>0.30139103554868624</v>
      </c>
      <c r="P6" s="6">
        <f>O6-O7</f>
        <v>-1.1397870460558734E-2</v>
      </c>
      <c r="Q6" t="s">
        <v>651</v>
      </c>
      <c r="R6" t="s">
        <v>657</v>
      </c>
      <c r="T6" t="s">
        <v>657</v>
      </c>
      <c r="U6" t="str">
        <f t="shared" si="4"/>
        <v>Hack</v>
      </c>
    </row>
    <row r="7" spans="1:21" x14ac:dyDescent="0.55000000000000004">
      <c r="A7" s="1" t="s">
        <v>5</v>
      </c>
      <c r="B7" t="s">
        <v>650</v>
      </c>
      <c r="C7" t="s">
        <v>669</v>
      </c>
      <c r="E7" t="s">
        <v>650</v>
      </c>
      <c r="F7">
        <f t="shared" si="0"/>
        <v>1</v>
      </c>
      <c r="G7" t="s">
        <v>872</v>
      </c>
      <c r="H7">
        <f t="shared" si="1"/>
        <v>0</v>
      </c>
      <c r="I7" t="s">
        <v>650</v>
      </c>
      <c r="J7">
        <f t="shared" si="2"/>
        <v>1</v>
      </c>
      <c r="K7" t="s">
        <v>872</v>
      </c>
      <c r="L7">
        <f t="shared" si="3"/>
        <v>0</v>
      </c>
      <c r="N7" t="s">
        <v>884</v>
      </c>
      <c r="O7">
        <f>COUNTIF(C2:C650,"Hack")/COUNTA(C2:C650)</f>
        <v>0.31278890600924497</v>
      </c>
      <c r="Q7" t="s">
        <v>650</v>
      </c>
      <c r="R7" t="s">
        <v>669</v>
      </c>
      <c r="T7" t="s">
        <v>669</v>
      </c>
      <c r="U7" t="str">
        <f t="shared" si="4"/>
        <v/>
      </c>
    </row>
    <row r="8" spans="1:21" x14ac:dyDescent="0.55000000000000004">
      <c r="A8" s="1" t="s">
        <v>6</v>
      </c>
      <c r="B8" t="s">
        <v>650</v>
      </c>
      <c r="C8" t="s">
        <v>669</v>
      </c>
      <c r="E8" t="s">
        <v>650</v>
      </c>
      <c r="F8">
        <f t="shared" si="0"/>
        <v>1</v>
      </c>
      <c r="G8" t="s">
        <v>872</v>
      </c>
      <c r="H8">
        <f t="shared" si="1"/>
        <v>0</v>
      </c>
      <c r="I8" t="s">
        <v>650</v>
      </c>
      <c r="J8">
        <f t="shared" si="2"/>
        <v>1</v>
      </c>
      <c r="K8" t="s">
        <v>872</v>
      </c>
      <c r="L8">
        <f t="shared" si="3"/>
        <v>0</v>
      </c>
      <c r="N8" s="2" t="s">
        <v>885</v>
      </c>
      <c r="O8" s="2">
        <f>COUNTIF(K2:K650,"Malware")/COUNTA(K2:K650)</f>
        <v>8.1916537867078823E-2</v>
      </c>
      <c r="P8" s="6">
        <f>O8-O9</f>
        <v>-2.7482537633691587E-2</v>
      </c>
      <c r="Q8" t="s">
        <v>650</v>
      </c>
      <c r="R8" t="s">
        <v>669</v>
      </c>
      <c r="T8" t="s">
        <v>669</v>
      </c>
      <c r="U8" t="str">
        <f t="shared" si="4"/>
        <v/>
      </c>
    </row>
    <row r="9" spans="1:21" x14ac:dyDescent="0.55000000000000004">
      <c r="A9" s="1" t="s">
        <v>7</v>
      </c>
      <c r="B9" t="s">
        <v>651</v>
      </c>
      <c r="C9" t="s">
        <v>663</v>
      </c>
      <c r="E9" t="s">
        <v>651</v>
      </c>
      <c r="F9">
        <f t="shared" si="0"/>
        <v>1</v>
      </c>
      <c r="G9" t="s">
        <v>657</v>
      </c>
      <c r="H9">
        <f t="shared" si="1"/>
        <v>0</v>
      </c>
      <c r="I9" t="s">
        <v>651</v>
      </c>
      <c r="J9">
        <f t="shared" si="2"/>
        <v>1</v>
      </c>
      <c r="K9" t="s">
        <v>663</v>
      </c>
      <c r="L9">
        <f t="shared" si="3"/>
        <v>1</v>
      </c>
      <c r="N9" t="s">
        <v>886</v>
      </c>
      <c r="O9">
        <f>COUNTIF(C2:C650,"Malware")/COUNTA(C2:C650)</f>
        <v>0.10939907550077041</v>
      </c>
      <c r="Q9" t="s">
        <v>651</v>
      </c>
      <c r="R9" t="s">
        <v>663</v>
      </c>
      <c r="T9" t="s">
        <v>663</v>
      </c>
      <c r="U9" t="str">
        <f t="shared" si="4"/>
        <v>Malware</v>
      </c>
    </row>
    <row r="10" spans="1:21" x14ac:dyDescent="0.55000000000000004">
      <c r="A10" s="1" t="s">
        <v>8</v>
      </c>
      <c r="B10" t="s">
        <v>651</v>
      </c>
      <c r="C10" t="s">
        <v>663</v>
      </c>
      <c r="E10" t="s">
        <v>651</v>
      </c>
      <c r="F10">
        <f t="shared" si="0"/>
        <v>1</v>
      </c>
      <c r="G10" t="s">
        <v>663</v>
      </c>
      <c r="H10">
        <f t="shared" si="1"/>
        <v>1</v>
      </c>
      <c r="I10" t="s">
        <v>651</v>
      </c>
      <c r="J10">
        <f t="shared" si="2"/>
        <v>1</v>
      </c>
      <c r="K10" t="s">
        <v>663</v>
      </c>
      <c r="L10">
        <f t="shared" si="3"/>
        <v>1</v>
      </c>
      <c r="N10" s="2" t="s">
        <v>887</v>
      </c>
      <c r="O10" s="2">
        <f>COUNTIF(K2:K650,"Vulnerability")/COUNTA(K2:K650)</f>
        <v>2.6275115919629059E-2</v>
      </c>
      <c r="P10" s="7">
        <f>O10-O11</f>
        <v>4.7034672293362993E-3</v>
      </c>
      <c r="Q10" t="s">
        <v>651</v>
      </c>
      <c r="R10" t="s">
        <v>663</v>
      </c>
      <c r="T10" t="s">
        <v>663</v>
      </c>
      <c r="U10" t="str">
        <f t="shared" si="4"/>
        <v>Malware</v>
      </c>
    </row>
    <row r="11" spans="1:21" x14ac:dyDescent="0.55000000000000004">
      <c r="A11" s="1" t="s">
        <v>9</v>
      </c>
      <c r="B11" t="s">
        <v>651</v>
      </c>
      <c r="C11" t="s">
        <v>657</v>
      </c>
      <c r="E11" t="s">
        <v>650</v>
      </c>
      <c r="F11">
        <f t="shared" si="0"/>
        <v>0</v>
      </c>
      <c r="G11" t="s">
        <v>872</v>
      </c>
      <c r="H11">
        <f t="shared" si="1"/>
        <v>0</v>
      </c>
      <c r="I11" t="s">
        <v>651</v>
      </c>
      <c r="J11">
        <f t="shared" si="2"/>
        <v>1</v>
      </c>
      <c r="K11" t="s">
        <v>657</v>
      </c>
      <c r="L11">
        <f t="shared" si="3"/>
        <v>1</v>
      </c>
      <c r="N11" t="s">
        <v>888</v>
      </c>
      <c r="O11">
        <f>COUNTIF(C2:C650,"Vulnerability")/COUNTA(C2:C650)</f>
        <v>2.1571648690292759E-2</v>
      </c>
      <c r="Q11" t="s">
        <v>651</v>
      </c>
      <c r="R11" t="s">
        <v>657</v>
      </c>
      <c r="T11" t="s">
        <v>657</v>
      </c>
      <c r="U11" t="str">
        <f t="shared" si="4"/>
        <v>Hack</v>
      </c>
    </row>
    <row r="12" spans="1:21" x14ac:dyDescent="0.55000000000000004">
      <c r="A12" s="1" t="s">
        <v>10</v>
      </c>
      <c r="B12" t="s">
        <v>650</v>
      </c>
      <c r="C12" t="s">
        <v>669</v>
      </c>
      <c r="E12" t="s">
        <v>650</v>
      </c>
      <c r="F12">
        <f t="shared" si="0"/>
        <v>1</v>
      </c>
      <c r="G12" t="s">
        <v>872</v>
      </c>
      <c r="H12">
        <f t="shared" si="1"/>
        <v>0</v>
      </c>
      <c r="I12" t="s">
        <v>651</v>
      </c>
      <c r="J12">
        <f t="shared" si="2"/>
        <v>0</v>
      </c>
      <c r="K12" t="s">
        <v>657</v>
      </c>
      <c r="L12">
        <f t="shared" si="3"/>
        <v>0</v>
      </c>
      <c r="Q12" t="s">
        <v>651</v>
      </c>
      <c r="R12" t="s">
        <v>657</v>
      </c>
      <c r="T12" t="s">
        <v>657</v>
      </c>
      <c r="U12" t="str">
        <f t="shared" si="4"/>
        <v>Hack</v>
      </c>
    </row>
    <row r="13" spans="1:21" x14ac:dyDescent="0.55000000000000004">
      <c r="A13" s="1" t="s">
        <v>11</v>
      </c>
      <c r="B13" t="s">
        <v>650</v>
      </c>
      <c r="C13" t="s">
        <v>669</v>
      </c>
      <c r="E13" t="s">
        <v>650</v>
      </c>
      <c r="F13">
        <f t="shared" si="0"/>
        <v>1</v>
      </c>
      <c r="G13" t="s">
        <v>872</v>
      </c>
      <c r="H13">
        <f t="shared" si="1"/>
        <v>0</v>
      </c>
      <c r="I13" t="s">
        <v>650</v>
      </c>
      <c r="J13">
        <f t="shared" si="2"/>
        <v>1</v>
      </c>
      <c r="K13" t="s">
        <v>872</v>
      </c>
      <c r="L13">
        <f t="shared" si="3"/>
        <v>0</v>
      </c>
      <c r="Q13" t="s">
        <v>650</v>
      </c>
      <c r="R13" t="s">
        <v>669</v>
      </c>
      <c r="T13" t="s">
        <v>669</v>
      </c>
      <c r="U13" t="str">
        <f t="shared" si="4"/>
        <v/>
      </c>
    </row>
    <row r="14" spans="1:21" x14ac:dyDescent="0.55000000000000004">
      <c r="A14" s="1" t="s">
        <v>12</v>
      </c>
      <c r="B14" t="s">
        <v>650</v>
      </c>
      <c r="C14" t="s">
        <v>669</v>
      </c>
      <c r="E14" t="s">
        <v>650</v>
      </c>
      <c r="F14">
        <f t="shared" si="0"/>
        <v>1</v>
      </c>
      <c r="G14" t="s">
        <v>872</v>
      </c>
      <c r="H14">
        <f t="shared" si="1"/>
        <v>0</v>
      </c>
      <c r="I14" t="s">
        <v>650</v>
      </c>
      <c r="J14">
        <f t="shared" si="2"/>
        <v>1</v>
      </c>
      <c r="K14" t="s">
        <v>872</v>
      </c>
      <c r="L14">
        <f t="shared" si="3"/>
        <v>0</v>
      </c>
      <c r="Q14" t="s">
        <v>650</v>
      </c>
      <c r="R14" t="s">
        <v>669</v>
      </c>
      <c r="T14" t="s">
        <v>669</v>
      </c>
      <c r="U14" t="str">
        <f t="shared" si="4"/>
        <v/>
      </c>
    </row>
    <row r="15" spans="1:21" x14ac:dyDescent="0.55000000000000004">
      <c r="A15" s="1" t="s">
        <v>13</v>
      </c>
      <c r="B15" t="s">
        <v>650</v>
      </c>
      <c r="C15" t="s">
        <v>669</v>
      </c>
      <c r="E15" t="s">
        <v>650</v>
      </c>
      <c r="F15">
        <f t="shared" si="0"/>
        <v>1</v>
      </c>
      <c r="G15" t="s">
        <v>872</v>
      </c>
      <c r="H15">
        <f t="shared" si="1"/>
        <v>0</v>
      </c>
      <c r="I15" t="s">
        <v>650</v>
      </c>
      <c r="J15">
        <f t="shared" si="2"/>
        <v>1</v>
      </c>
      <c r="K15" t="s">
        <v>872</v>
      </c>
      <c r="L15">
        <f t="shared" si="3"/>
        <v>0</v>
      </c>
      <c r="Q15" t="s">
        <v>650</v>
      </c>
      <c r="R15" t="s">
        <v>669</v>
      </c>
      <c r="T15" t="s">
        <v>669</v>
      </c>
      <c r="U15" t="str">
        <f t="shared" si="4"/>
        <v/>
      </c>
    </row>
    <row r="16" spans="1:21" x14ac:dyDescent="0.55000000000000004">
      <c r="A16" s="1" t="s">
        <v>14</v>
      </c>
      <c r="B16" t="s">
        <v>650</v>
      </c>
      <c r="C16" t="s">
        <v>669</v>
      </c>
      <c r="E16" t="s">
        <v>650</v>
      </c>
      <c r="F16">
        <f t="shared" si="0"/>
        <v>1</v>
      </c>
      <c r="G16" t="s">
        <v>872</v>
      </c>
      <c r="H16">
        <f t="shared" si="1"/>
        <v>0</v>
      </c>
      <c r="I16" t="s">
        <v>650</v>
      </c>
      <c r="J16">
        <f t="shared" si="2"/>
        <v>1</v>
      </c>
      <c r="K16" t="s">
        <v>872</v>
      </c>
      <c r="L16">
        <f t="shared" si="3"/>
        <v>0</v>
      </c>
      <c r="Q16" t="s">
        <v>650</v>
      </c>
      <c r="R16" t="s">
        <v>669</v>
      </c>
      <c r="T16" t="s">
        <v>669</v>
      </c>
      <c r="U16" t="str">
        <f t="shared" si="4"/>
        <v/>
      </c>
    </row>
    <row r="17" spans="1:21" x14ac:dyDescent="0.55000000000000004">
      <c r="A17" s="1" t="s">
        <v>15</v>
      </c>
      <c r="B17" t="s">
        <v>651</v>
      </c>
      <c r="C17" t="s">
        <v>663</v>
      </c>
      <c r="E17" t="s">
        <v>651</v>
      </c>
      <c r="F17">
        <f t="shared" si="0"/>
        <v>1</v>
      </c>
      <c r="G17" t="s">
        <v>872</v>
      </c>
      <c r="H17">
        <f t="shared" si="1"/>
        <v>0</v>
      </c>
      <c r="I17" t="s">
        <v>651</v>
      </c>
      <c r="J17">
        <f t="shared" si="2"/>
        <v>1</v>
      </c>
      <c r="K17" t="s">
        <v>657</v>
      </c>
      <c r="L17">
        <f t="shared" si="3"/>
        <v>0</v>
      </c>
      <c r="Q17" t="s">
        <v>651</v>
      </c>
      <c r="R17" t="s">
        <v>657</v>
      </c>
      <c r="T17" t="s">
        <v>657</v>
      </c>
      <c r="U17" t="str">
        <f t="shared" si="4"/>
        <v>Hack</v>
      </c>
    </row>
    <row r="18" spans="1:21" x14ac:dyDescent="0.55000000000000004">
      <c r="A18" s="1" t="s">
        <v>16</v>
      </c>
      <c r="B18" t="s">
        <v>651</v>
      </c>
      <c r="C18" t="s">
        <v>663</v>
      </c>
      <c r="E18" t="s">
        <v>650</v>
      </c>
      <c r="F18">
        <f t="shared" si="0"/>
        <v>0</v>
      </c>
      <c r="G18" t="s">
        <v>872</v>
      </c>
      <c r="H18">
        <f t="shared" si="1"/>
        <v>0</v>
      </c>
      <c r="I18" t="s">
        <v>650</v>
      </c>
      <c r="J18">
        <f t="shared" si="2"/>
        <v>0</v>
      </c>
      <c r="K18" t="s">
        <v>872</v>
      </c>
      <c r="L18">
        <f t="shared" si="3"/>
        <v>0</v>
      </c>
      <c r="Q18" t="s">
        <v>650</v>
      </c>
      <c r="R18" t="s">
        <v>669</v>
      </c>
      <c r="T18" t="s">
        <v>669</v>
      </c>
      <c r="U18" t="str">
        <f t="shared" si="4"/>
        <v/>
      </c>
    </row>
    <row r="19" spans="1:21" x14ac:dyDescent="0.55000000000000004">
      <c r="A19" s="1" t="s">
        <v>17</v>
      </c>
      <c r="B19" t="s">
        <v>650</v>
      </c>
      <c r="C19" t="s">
        <v>669</v>
      </c>
      <c r="E19" t="s">
        <v>650</v>
      </c>
      <c r="F19">
        <f t="shared" si="0"/>
        <v>1</v>
      </c>
      <c r="G19" t="s">
        <v>872</v>
      </c>
      <c r="H19">
        <f t="shared" si="1"/>
        <v>0</v>
      </c>
      <c r="I19" t="s">
        <v>651</v>
      </c>
      <c r="J19">
        <f t="shared" si="2"/>
        <v>0</v>
      </c>
      <c r="K19" t="s">
        <v>663</v>
      </c>
      <c r="L19">
        <f t="shared" si="3"/>
        <v>0</v>
      </c>
      <c r="Q19" t="s">
        <v>651</v>
      </c>
      <c r="R19" t="s">
        <v>663</v>
      </c>
      <c r="T19" t="s">
        <v>663</v>
      </c>
      <c r="U19" t="str">
        <f t="shared" si="4"/>
        <v>Malware</v>
      </c>
    </row>
    <row r="20" spans="1:21" x14ac:dyDescent="0.55000000000000004">
      <c r="A20" s="1" t="s">
        <v>18</v>
      </c>
      <c r="B20" t="s">
        <v>650</v>
      </c>
      <c r="C20" t="s">
        <v>669</v>
      </c>
      <c r="E20" t="s">
        <v>650</v>
      </c>
      <c r="F20">
        <f t="shared" si="0"/>
        <v>1</v>
      </c>
      <c r="G20" t="s">
        <v>872</v>
      </c>
      <c r="H20">
        <f t="shared" si="1"/>
        <v>0</v>
      </c>
      <c r="I20" t="s">
        <v>650</v>
      </c>
      <c r="J20">
        <f t="shared" si="2"/>
        <v>1</v>
      </c>
      <c r="K20" t="s">
        <v>872</v>
      </c>
      <c r="L20">
        <f t="shared" si="3"/>
        <v>0</v>
      </c>
      <c r="Q20" t="s">
        <v>650</v>
      </c>
      <c r="R20" t="s">
        <v>669</v>
      </c>
      <c r="T20" t="s">
        <v>669</v>
      </c>
      <c r="U20" t="str">
        <f t="shared" si="4"/>
        <v/>
      </c>
    </row>
    <row r="21" spans="1:21" x14ac:dyDescent="0.55000000000000004">
      <c r="A21" s="1" t="s">
        <v>19</v>
      </c>
      <c r="B21" t="s">
        <v>651</v>
      </c>
      <c r="C21" t="s">
        <v>657</v>
      </c>
      <c r="E21" t="s">
        <v>650</v>
      </c>
      <c r="F21">
        <f t="shared" si="0"/>
        <v>0</v>
      </c>
      <c r="G21" t="s">
        <v>872</v>
      </c>
      <c r="H21">
        <f t="shared" si="1"/>
        <v>0</v>
      </c>
      <c r="I21" t="s">
        <v>651</v>
      </c>
      <c r="J21">
        <f t="shared" si="2"/>
        <v>1</v>
      </c>
      <c r="K21" t="s">
        <v>657</v>
      </c>
      <c r="L21">
        <f t="shared" si="3"/>
        <v>1</v>
      </c>
      <c r="Q21" t="s">
        <v>651</v>
      </c>
      <c r="R21" t="s">
        <v>657</v>
      </c>
      <c r="T21" t="s">
        <v>657</v>
      </c>
      <c r="U21" t="str">
        <f t="shared" si="4"/>
        <v>Hack</v>
      </c>
    </row>
    <row r="22" spans="1:21" x14ac:dyDescent="0.55000000000000004">
      <c r="A22" s="1" t="s">
        <v>20</v>
      </c>
      <c r="B22" t="s">
        <v>651</v>
      </c>
      <c r="C22" t="s">
        <v>657</v>
      </c>
      <c r="E22" t="s">
        <v>650</v>
      </c>
      <c r="F22">
        <f t="shared" si="0"/>
        <v>0</v>
      </c>
      <c r="G22" t="s">
        <v>872</v>
      </c>
      <c r="H22">
        <f t="shared" si="1"/>
        <v>0</v>
      </c>
      <c r="I22" t="s">
        <v>651</v>
      </c>
      <c r="J22">
        <f t="shared" si="2"/>
        <v>1</v>
      </c>
      <c r="K22" t="s">
        <v>657</v>
      </c>
      <c r="L22">
        <f t="shared" si="3"/>
        <v>1</v>
      </c>
      <c r="Q22" t="s">
        <v>651</v>
      </c>
      <c r="R22" t="s">
        <v>657</v>
      </c>
      <c r="T22" t="s">
        <v>657</v>
      </c>
      <c r="U22" t="str">
        <f t="shared" si="4"/>
        <v>Hack</v>
      </c>
    </row>
    <row r="23" spans="1:21" x14ac:dyDescent="0.55000000000000004">
      <c r="A23" s="1" t="s">
        <v>21</v>
      </c>
      <c r="B23" t="s">
        <v>651</v>
      </c>
      <c r="C23" t="s">
        <v>663</v>
      </c>
      <c r="E23" t="s">
        <v>650</v>
      </c>
      <c r="F23">
        <f t="shared" si="0"/>
        <v>0</v>
      </c>
      <c r="G23" t="s">
        <v>872</v>
      </c>
      <c r="H23">
        <f t="shared" si="1"/>
        <v>0</v>
      </c>
      <c r="I23" t="s">
        <v>650</v>
      </c>
      <c r="J23">
        <f t="shared" si="2"/>
        <v>0</v>
      </c>
      <c r="K23" t="s">
        <v>872</v>
      </c>
      <c r="L23">
        <f t="shared" si="3"/>
        <v>0</v>
      </c>
      <c r="Q23" t="s">
        <v>650</v>
      </c>
      <c r="R23" t="s">
        <v>669</v>
      </c>
      <c r="T23" t="s">
        <v>669</v>
      </c>
      <c r="U23" t="str">
        <f t="shared" si="4"/>
        <v/>
      </c>
    </row>
    <row r="24" spans="1:21" x14ac:dyDescent="0.55000000000000004">
      <c r="A24" s="1" t="s">
        <v>22</v>
      </c>
      <c r="B24" t="s">
        <v>651</v>
      </c>
      <c r="C24" t="s">
        <v>657</v>
      </c>
      <c r="E24" t="s">
        <v>650</v>
      </c>
      <c r="F24">
        <f t="shared" si="0"/>
        <v>0</v>
      </c>
      <c r="H24">
        <f t="shared" si="1"/>
        <v>0</v>
      </c>
      <c r="I24" t="s">
        <v>651</v>
      </c>
      <c r="J24">
        <f t="shared" si="2"/>
        <v>1</v>
      </c>
      <c r="K24" t="s">
        <v>657</v>
      </c>
      <c r="L24">
        <f t="shared" si="3"/>
        <v>1</v>
      </c>
      <c r="M24" t="s">
        <v>872</v>
      </c>
      <c r="Q24" t="s">
        <v>651</v>
      </c>
      <c r="R24" t="s">
        <v>657</v>
      </c>
      <c r="T24" t="s">
        <v>657</v>
      </c>
      <c r="U24" t="str">
        <f t="shared" si="4"/>
        <v>Hack</v>
      </c>
    </row>
    <row r="25" spans="1:21" x14ac:dyDescent="0.55000000000000004">
      <c r="A25" s="1" t="s">
        <v>23</v>
      </c>
      <c r="B25" t="s">
        <v>650</v>
      </c>
      <c r="C25" t="s">
        <v>669</v>
      </c>
      <c r="E25" t="s">
        <v>651</v>
      </c>
      <c r="F25">
        <f t="shared" si="0"/>
        <v>0</v>
      </c>
      <c r="G25" t="s">
        <v>663</v>
      </c>
      <c r="H25">
        <f t="shared" si="1"/>
        <v>0</v>
      </c>
      <c r="I25" t="s">
        <v>651</v>
      </c>
      <c r="J25">
        <f t="shared" si="2"/>
        <v>0</v>
      </c>
      <c r="K25" t="s">
        <v>663</v>
      </c>
      <c r="L25">
        <f t="shared" si="3"/>
        <v>0</v>
      </c>
      <c r="Q25" t="s">
        <v>651</v>
      </c>
      <c r="R25" t="s">
        <v>663</v>
      </c>
      <c r="T25" t="s">
        <v>663</v>
      </c>
      <c r="U25" t="str">
        <f t="shared" si="4"/>
        <v>Malware</v>
      </c>
    </row>
    <row r="26" spans="1:21" x14ac:dyDescent="0.55000000000000004">
      <c r="A26" s="1" t="s">
        <v>24</v>
      </c>
      <c r="B26" t="s">
        <v>650</v>
      </c>
      <c r="C26" t="s">
        <v>669</v>
      </c>
      <c r="E26" t="s">
        <v>650</v>
      </c>
      <c r="F26">
        <f t="shared" si="0"/>
        <v>1</v>
      </c>
      <c r="G26" t="s">
        <v>872</v>
      </c>
      <c r="H26">
        <f t="shared" si="1"/>
        <v>0</v>
      </c>
      <c r="I26" t="s">
        <v>651</v>
      </c>
      <c r="J26">
        <f t="shared" si="2"/>
        <v>0</v>
      </c>
      <c r="K26" t="s">
        <v>657</v>
      </c>
      <c r="L26">
        <f t="shared" si="3"/>
        <v>0</v>
      </c>
      <c r="Q26" t="s">
        <v>651</v>
      </c>
      <c r="R26" t="s">
        <v>657</v>
      </c>
      <c r="T26" t="s">
        <v>657</v>
      </c>
      <c r="U26" t="str">
        <f t="shared" si="4"/>
        <v>Hack</v>
      </c>
    </row>
    <row r="27" spans="1:21" x14ac:dyDescent="0.55000000000000004">
      <c r="A27" s="1" t="s">
        <v>25</v>
      </c>
      <c r="B27" t="s">
        <v>651</v>
      </c>
      <c r="C27" t="s">
        <v>657</v>
      </c>
      <c r="E27" t="s">
        <v>650</v>
      </c>
      <c r="F27">
        <f t="shared" si="0"/>
        <v>0</v>
      </c>
      <c r="G27" t="s">
        <v>872</v>
      </c>
      <c r="H27">
        <f t="shared" si="1"/>
        <v>0</v>
      </c>
      <c r="I27" t="s">
        <v>650</v>
      </c>
      <c r="J27">
        <f t="shared" si="2"/>
        <v>0</v>
      </c>
      <c r="K27" t="s">
        <v>872</v>
      </c>
      <c r="L27">
        <f t="shared" si="3"/>
        <v>0</v>
      </c>
      <c r="Q27" t="s">
        <v>650</v>
      </c>
      <c r="R27" t="s">
        <v>669</v>
      </c>
      <c r="T27" t="s">
        <v>669</v>
      </c>
      <c r="U27" t="str">
        <f t="shared" si="4"/>
        <v/>
      </c>
    </row>
    <row r="28" spans="1:21" x14ac:dyDescent="0.55000000000000004">
      <c r="A28" s="1" t="s">
        <v>26</v>
      </c>
      <c r="B28" t="s">
        <v>650</v>
      </c>
      <c r="C28" t="s">
        <v>669</v>
      </c>
      <c r="E28" t="s">
        <v>650</v>
      </c>
      <c r="F28">
        <f t="shared" si="0"/>
        <v>1</v>
      </c>
      <c r="G28" t="s">
        <v>872</v>
      </c>
      <c r="H28">
        <f t="shared" si="1"/>
        <v>0</v>
      </c>
      <c r="I28" t="s">
        <v>651</v>
      </c>
      <c r="J28">
        <f t="shared" si="2"/>
        <v>0</v>
      </c>
      <c r="K28" t="s">
        <v>663</v>
      </c>
      <c r="L28">
        <f t="shared" si="3"/>
        <v>0</v>
      </c>
      <c r="Q28" t="s">
        <v>651</v>
      </c>
      <c r="R28" t="s">
        <v>663</v>
      </c>
      <c r="T28" t="s">
        <v>663</v>
      </c>
      <c r="U28" t="str">
        <f t="shared" si="4"/>
        <v>Malware</v>
      </c>
    </row>
    <row r="29" spans="1:21" x14ac:dyDescent="0.55000000000000004">
      <c r="A29" s="1" t="s">
        <v>27</v>
      </c>
      <c r="B29" t="s">
        <v>650</v>
      </c>
      <c r="C29" t="s">
        <v>669</v>
      </c>
      <c r="E29" t="s">
        <v>650</v>
      </c>
      <c r="F29">
        <f t="shared" si="0"/>
        <v>1</v>
      </c>
      <c r="G29" t="s">
        <v>872</v>
      </c>
      <c r="H29">
        <f t="shared" si="1"/>
        <v>0</v>
      </c>
      <c r="I29" t="s">
        <v>650</v>
      </c>
      <c r="J29">
        <f t="shared" si="2"/>
        <v>1</v>
      </c>
      <c r="K29" t="s">
        <v>872</v>
      </c>
      <c r="L29">
        <f t="shared" si="3"/>
        <v>0</v>
      </c>
      <c r="Q29" t="s">
        <v>650</v>
      </c>
      <c r="R29" t="s">
        <v>669</v>
      </c>
      <c r="T29" t="s">
        <v>669</v>
      </c>
      <c r="U29" t="str">
        <f t="shared" si="4"/>
        <v/>
      </c>
    </row>
    <row r="30" spans="1:21" x14ac:dyDescent="0.55000000000000004">
      <c r="A30" s="1" t="s">
        <v>28</v>
      </c>
      <c r="B30" t="s">
        <v>650</v>
      </c>
      <c r="C30" t="s">
        <v>669</v>
      </c>
      <c r="E30" t="s">
        <v>650</v>
      </c>
      <c r="F30">
        <f t="shared" si="0"/>
        <v>1</v>
      </c>
      <c r="G30" t="s">
        <v>872</v>
      </c>
      <c r="H30">
        <f t="shared" si="1"/>
        <v>0</v>
      </c>
      <c r="I30" t="s">
        <v>650</v>
      </c>
      <c r="J30">
        <f t="shared" si="2"/>
        <v>1</v>
      </c>
      <c r="K30" t="s">
        <v>872</v>
      </c>
      <c r="L30">
        <f t="shared" si="3"/>
        <v>0</v>
      </c>
      <c r="Q30" t="s">
        <v>650</v>
      </c>
      <c r="R30" t="s">
        <v>669</v>
      </c>
      <c r="T30" t="s">
        <v>669</v>
      </c>
      <c r="U30" t="str">
        <f t="shared" si="4"/>
        <v/>
      </c>
    </row>
    <row r="31" spans="1:21" x14ac:dyDescent="0.55000000000000004">
      <c r="A31" s="1" t="s">
        <v>29</v>
      </c>
      <c r="B31" t="s">
        <v>650</v>
      </c>
      <c r="C31" t="s">
        <v>669</v>
      </c>
      <c r="E31" t="s">
        <v>650</v>
      </c>
      <c r="F31">
        <f t="shared" si="0"/>
        <v>1</v>
      </c>
      <c r="G31" t="s">
        <v>872</v>
      </c>
      <c r="H31">
        <f t="shared" si="1"/>
        <v>0</v>
      </c>
      <c r="I31" t="s">
        <v>650</v>
      </c>
      <c r="J31">
        <f t="shared" si="2"/>
        <v>1</v>
      </c>
      <c r="K31" t="s">
        <v>872</v>
      </c>
      <c r="L31">
        <f t="shared" si="3"/>
        <v>0</v>
      </c>
      <c r="Q31" t="s">
        <v>650</v>
      </c>
      <c r="R31" t="s">
        <v>669</v>
      </c>
      <c r="T31" t="s">
        <v>669</v>
      </c>
      <c r="U31" t="str">
        <f t="shared" si="4"/>
        <v/>
      </c>
    </row>
    <row r="32" spans="1:21" x14ac:dyDescent="0.55000000000000004">
      <c r="A32" s="1" t="s">
        <v>30</v>
      </c>
      <c r="B32" t="s">
        <v>651</v>
      </c>
      <c r="C32" t="s">
        <v>657</v>
      </c>
      <c r="E32" t="s">
        <v>651</v>
      </c>
      <c r="F32">
        <f t="shared" si="0"/>
        <v>1</v>
      </c>
      <c r="G32" t="s">
        <v>657</v>
      </c>
      <c r="H32">
        <f t="shared" si="1"/>
        <v>1</v>
      </c>
      <c r="I32" t="s">
        <v>651</v>
      </c>
      <c r="J32">
        <f t="shared" si="2"/>
        <v>1</v>
      </c>
      <c r="K32" t="s">
        <v>657</v>
      </c>
      <c r="L32">
        <f t="shared" si="3"/>
        <v>1</v>
      </c>
      <c r="Q32" t="s">
        <v>651</v>
      </c>
      <c r="R32" t="s">
        <v>657</v>
      </c>
      <c r="T32" t="s">
        <v>657</v>
      </c>
      <c r="U32" t="str">
        <f t="shared" si="4"/>
        <v>Hack</v>
      </c>
    </row>
    <row r="33" spans="1:21" x14ac:dyDescent="0.55000000000000004">
      <c r="A33" s="1" t="s">
        <v>31</v>
      </c>
      <c r="B33" t="s">
        <v>651</v>
      </c>
      <c r="C33" t="s">
        <v>663</v>
      </c>
      <c r="E33" t="s">
        <v>651</v>
      </c>
      <c r="F33">
        <f t="shared" si="0"/>
        <v>1</v>
      </c>
      <c r="G33" t="s">
        <v>676</v>
      </c>
      <c r="H33">
        <f t="shared" si="1"/>
        <v>0</v>
      </c>
      <c r="I33" t="s">
        <v>651</v>
      </c>
      <c r="J33">
        <f t="shared" si="2"/>
        <v>1</v>
      </c>
      <c r="K33" t="s">
        <v>657</v>
      </c>
      <c r="L33">
        <f t="shared" si="3"/>
        <v>0</v>
      </c>
      <c r="Q33" t="s">
        <v>651</v>
      </c>
      <c r="R33" t="s">
        <v>657</v>
      </c>
      <c r="T33" t="s">
        <v>657</v>
      </c>
      <c r="U33" t="str">
        <f t="shared" si="4"/>
        <v>Hack</v>
      </c>
    </row>
    <row r="34" spans="1:21" x14ac:dyDescent="0.55000000000000004">
      <c r="A34" s="1" t="s">
        <v>32</v>
      </c>
      <c r="B34" t="s">
        <v>650</v>
      </c>
      <c r="C34" t="s">
        <v>669</v>
      </c>
      <c r="E34" t="s">
        <v>650</v>
      </c>
      <c r="F34">
        <f t="shared" si="0"/>
        <v>1</v>
      </c>
      <c r="G34" t="s">
        <v>872</v>
      </c>
      <c r="H34">
        <f t="shared" si="1"/>
        <v>0</v>
      </c>
      <c r="I34" t="s">
        <v>650</v>
      </c>
      <c r="J34">
        <f t="shared" si="2"/>
        <v>1</v>
      </c>
      <c r="K34" t="s">
        <v>872</v>
      </c>
      <c r="L34">
        <f t="shared" si="3"/>
        <v>0</v>
      </c>
      <c r="Q34" t="s">
        <v>650</v>
      </c>
      <c r="R34" t="s">
        <v>669</v>
      </c>
      <c r="T34" t="s">
        <v>669</v>
      </c>
      <c r="U34" t="str">
        <f t="shared" si="4"/>
        <v/>
      </c>
    </row>
    <row r="35" spans="1:21" x14ac:dyDescent="0.55000000000000004">
      <c r="A35" s="1" t="s">
        <v>33</v>
      </c>
      <c r="B35" t="s">
        <v>651</v>
      </c>
      <c r="C35" t="s">
        <v>657</v>
      </c>
      <c r="E35" t="s">
        <v>651</v>
      </c>
      <c r="F35">
        <f t="shared" si="0"/>
        <v>1</v>
      </c>
      <c r="G35" t="s">
        <v>657</v>
      </c>
      <c r="H35">
        <f t="shared" si="1"/>
        <v>1</v>
      </c>
      <c r="I35" t="s">
        <v>651</v>
      </c>
      <c r="J35">
        <f t="shared" si="2"/>
        <v>1</v>
      </c>
      <c r="K35" t="s">
        <v>657</v>
      </c>
      <c r="L35">
        <f t="shared" si="3"/>
        <v>1</v>
      </c>
      <c r="Q35" t="s">
        <v>651</v>
      </c>
      <c r="R35" t="s">
        <v>657</v>
      </c>
      <c r="T35" t="s">
        <v>657</v>
      </c>
      <c r="U35" t="str">
        <f t="shared" si="4"/>
        <v>Hack</v>
      </c>
    </row>
    <row r="36" spans="1:21" x14ac:dyDescent="0.55000000000000004">
      <c r="A36" s="1" t="s">
        <v>34</v>
      </c>
      <c r="B36" t="s">
        <v>651</v>
      </c>
      <c r="C36" t="s">
        <v>657</v>
      </c>
      <c r="E36" t="s">
        <v>651</v>
      </c>
      <c r="F36">
        <f t="shared" si="0"/>
        <v>1</v>
      </c>
      <c r="G36" t="s">
        <v>657</v>
      </c>
      <c r="H36">
        <f t="shared" si="1"/>
        <v>1</v>
      </c>
      <c r="I36" t="s">
        <v>651</v>
      </c>
      <c r="J36">
        <f t="shared" si="2"/>
        <v>1</v>
      </c>
      <c r="K36" t="s">
        <v>657</v>
      </c>
      <c r="L36">
        <f t="shared" si="3"/>
        <v>1</v>
      </c>
      <c r="Q36" t="s">
        <v>651</v>
      </c>
      <c r="R36" t="s">
        <v>657</v>
      </c>
      <c r="T36" t="s">
        <v>657</v>
      </c>
      <c r="U36" t="str">
        <f t="shared" si="4"/>
        <v>Hack</v>
      </c>
    </row>
    <row r="37" spans="1:21" x14ac:dyDescent="0.55000000000000004">
      <c r="A37" s="1" t="s">
        <v>35</v>
      </c>
      <c r="B37" t="s">
        <v>650</v>
      </c>
      <c r="C37" t="s">
        <v>669</v>
      </c>
      <c r="E37" t="s">
        <v>650</v>
      </c>
      <c r="F37">
        <f t="shared" si="0"/>
        <v>1</v>
      </c>
      <c r="G37" t="s">
        <v>872</v>
      </c>
      <c r="H37">
        <f t="shared" si="1"/>
        <v>0</v>
      </c>
      <c r="I37" t="s">
        <v>650</v>
      </c>
      <c r="J37">
        <f t="shared" si="2"/>
        <v>1</v>
      </c>
      <c r="K37" t="s">
        <v>872</v>
      </c>
      <c r="L37">
        <f t="shared" si="3"/>
        <v>0</v>
      </c>
      <c r="Q37" t="s">
        <v>650</v>
      </c>
      <c r="R37" t="s">
        <v>669</v>
      </c>
      <c r="T37" t="s">
        <v>669</v>
      </c>
      <c r="U37" t="str">
        <f t="shared" si="4"/>
        <v/>
      </c>
    </row>
    <row r="38" spans="1:21" x14ac:dyDescent="0.55000000000000004">
      <c r="A38" s="1" t="s">
        <v>36</v>
      </c>
      <c r="B38" t="s">
        <v>650</v>
      </c>
      <c r="C38" t="s">
        <v>669</v>
      </c>
      <c r="E38" t="s">
        <v>650</v>
      </c>
      <c r="F38">
        <f t="shared" si="0"/>
        <v>1</v>
      </c>
      <c r="G38" t="s">
        <v>872</v>
      </c>
      <c r="H38">
        <f t="shared" si="1"/>
        <v>0</v>
      </c>
      <c r="I38" t="s">
        <v>650</v>
      </c>
      <c r="J38">
        <f t="shared" si="2"/>
        <v>1</v>
      </c>
      <c r="K38" t="s">
        <v>872</v>
      </c>
      <c r="L38">
        <f t="shared" si="3"/>
        <v>0</v>
      </c>
      <c r="Q38" t="s">
        <v>650</v>
      </c>
      <c r="R38" t="s">
        <v>669</v>
      </c>
      <c r="T38" t="s">
        <v>669</v>
      </c>
      <c r="U38" t="str">
        <f t="shared" si="4"/>
        <v/>
      </c>
    </row>
    <row r="39" spans="1:21" x14ac:dyDescent="0.55000000000000004">
      <c r="A39" s="1" t="s">
        <v>37</v>
      </c>
      <c r="B39" t="s">
        <v>650</v>
      </c>
      <c r="C39" t="s">
        <v>669</v>
      </c>
      <c r="E39" t="s">
        <v>650</v>
      </c>
      <c r="F39">
        <f t="shared" si="0"/>
        <v>1</v>
      </c>
      <c r="G39" t="s">
        <v>872</v>
      </c>
      <c r="H39">
        <f t="shared" si="1"/>
        <v>0</v>
      </c>
      <c r="I39" t="s">
        <v>651</v>
      </c>
      <c r="J39">
        <f t="shared" si="2"/>
        <v>0</v>
      </c>
      <c r="K39" t="s">
        <v>657</v>
      </c>
      <c r="L39">
        <f t="shared" si="3"/>
        <v>0</v>
      </c>
      <c r="Q39" t="s">
        <v>651</v>
      </c>
      <c r="R39" t="s">
        <v>657</v>
      </c>
      <c r="T39" t="s">
        <v>657</v>
      </c>
      <c r="U39" t="str">
        <f t="shared" si="4"/>
        <v>Hack</v>
      </c>
    </row>
    <row r="40" spans="1:21" x14ac:dyDescent="0.55000000000000004">
      <c r="A40" s="1" t="s">
        <v>38</v>
      </c>
      <c r="B40" t="s">
        <v>651</v>
      </c>
      <c r="C40" t="s">
        <v>676</v>
      </c>
      <c r="E40" t="s">
        <v>650</v>
      </c>
      <c r="F40">
        <f t="shared" si="0"/>
        <v>0</v>
      </c>
      <c r="G40" t="s">
        <v>872</v>
      </c>
      <c r="H40">
        <f t="shared" si="1"/>
        <v>0</v>
      </c>
      <c r="I40" t="s">
        <v>651</v>
      </c>
      <c r="J40">
        <f t="shared" si="2"/>
        <v>1</v>
      </c>
      <c r="K40" t="s">
        <v>657</v>
      </c>
      <c r="L40">
        <f t="shared" si="3"/>
        <v>0</v>
      </c>
      <c r="Q40" t="s">
        <v>651</v>
      </c>
      <c r="R40" t="s">
        <v>657</v>
      </c>
      <c r="T40" t="s">
        <v>657</v>
      </c>
      <c r="U40" t="str">
        <f t="shared" si="4"/>
        <v>Hack</v>
      </c>
    </row>
    <row r="41" spans="1:21" x14ac:dyDescent="0.55000000000000004">
      <c r="A41" s="1" t="s">
        <v>39</v>
      </c>
      <c r="B41" t="s">
        <v>651</v>
      </c>
      <c r="C41" t="s">
        <v>657</v>
      </c>
      <c r="E41" t="s">
        <v>650</v>
      </c>
      <c r="F41">
        <f t="shared" si="0"/>
        <v>0</v>
      </c>
      <c r="G41" t="s">
        <v>872</v>
      </c>
      <c r="H41">
        <f t="shared" si="1"/>
        <v>0</v>
      </c>
      <c r="I41" t="s">
        <v>650</v>
      </c>
      <c r="J41">
        <f t="shared" si="2"/>
        <v>0</v>
      </c>
      <c r="K41" t="s">
        <v>872</v>
      </c>
      <c r="L41">
        <f t="shared" si="3"/>
        <v>0</v>
      </c>
      <c r="Q41" t="s">
        <v>650</v>
      </c>
      <c r="R41" t="s">
        <v>669</v>
      </c>
      <c r="T41" t="s">
        <v>669</v>
      </c>
      <c r="U41" t="str">
        <f t="shared" si="4"/>
        <v/>
      </c>
    </row>
    <row r="42" spans="1:21" x14ac:dyDescent="0.55000000000000004">
      <c r="A42" s="1" t="s">
        <v>40</v>
      </c>
      <c r="B42" t="s">
        <v>651</v>
      </c>
      <c r="C42" t="s">
        <v>657</v>
      </c>
      <c r="E42" t="s">
        <v>650</v>
      </c>
      <c r="F42">
        <f t="shared" si="0"/>
        <v>0</v>
      </c>
      <c r="G42" t="s">
        <v>872</v>
      </c>
      <c r="H42">
        <f t="shared" si="1"/>
        <v>0</v>
      </c>
      <c r="I42" t="s">
        <v>651</v>
      </c>
      <c r="J42">
        <f t="shared" si="2"/>
        <v>1</v>
      </c>
      <c r="K42" t="s">
        <v>657</v>
      </c>
      <c r="L42">
        <f t="shared" si="3"/>
        <v>1</v>
      </c>
      <c r="Q42" t="s">
        <v>651</v>
      </c>
      <c r="R42" t="s">
        <v>657</v>
      </c>
      <c r="T42" t="s">
        <v>657</v>
      </c>
      <c r="U42" t="str">
        <f t="shared" si="4"/>
        <v>Hack</v>
      </c>
    </row>
    <row r="43" spans="1:21" x14ac:dyDescent="0.55000000000000004">
      <c r="A43" s="1" t="s">
        <v>41</v>
      </c>
      <c r="B43" t="s">
        <v>651</v>
      </c>
      <c r="C43" t="s">
        <v>657</v>
      </c>
      <c r="E43" t="s">
        <v>650</v>
      </c>
      <c r="F43">
        <f t="shared" si="0"/>
        <v>0</v>
      </c>
      <c r="G43" t="s">
        <v>872</v>
      </c>
      <c r="H43">
        <f t="shared" si="1"/>
        <v>0</v>
      </c>
      <c r="I43" t="s">
        <v>650</v>
      </c>
      <c r="J43">
        <f t="shared" si="2"/>
        <v>0</v>
      </c>
      <c r="K43" t="s">
        <v>872</v>
      </c>
      <c r="L43">
        <f t="shared" si="3"/>
        <v>0</v>
      </c>
      <c r="Q43" t="s">
        <v>650</v>
      </c>
      <c r="R43" t="s">
        <v>669</v>
      </c>
      <c r="T43" t="s">
        <v>669</v>
      </c>
      <c r="U43" t="str">
        <f t="shared" si="4"/>
        <v/>
      </c>
    </row>
    <row r="44" spans="1:21" x14ac:dyDescent="0.55000000000000004">
      <c r="A44" s="1" t="s">
        <v>42</v>
      </c>
      <c r="B44" t="s">
        <v>651</v>
      </c>
      <c r="C44" t="s">
        <v>663</v>
      </c>
      <c r="E44" t="s">
        <v>651</v>
      </c>
      <c r="F44">
        <f t="shared" si="0"/>
        <v>1</v>
      </c>
      <c r="G44" t="s">
        <v>663</v>
      </c>
      <c r="H44">
        <f t="shared" si="1"/>
        <v>1</v>
      </c>
      <c r="I44" t="s">
        <v>651</v>
      </c>
      <c r="J44">
        <f t="shared" si="2"/>
        <v>1</v>
      </c>
      <c r="K44" t="s">
        <v>663</v>
      </c>
      <c r="L44">
        <f t="shared" si="3"/>
        <v>1</v>
      </c>
      <c r="Q44" t="s">
        <v>651</v>
      </c>
      <c r="R44" t="s">
        <v>663</v>
      </c>
      <c r="T44" t="s">
        <v>663</v>
      </c>
      <c r="U44" t="str">
        <f t="shared" si="4"/>
        <v>Malware</v>
      </c>
    </row>
    <row r="45" spans="1:21" x14ac:dyDescent="0.55000000000000004">
      <c r="A45" s="1" t="s">
        <v>43</v>
      </c>
      <c r="B45" t="s">
        <v>651</v>
      </c>
      <c r="C45" t="s">
        <v>657</v>
      </c>
      <c r="E45" t="s">
        <v>650</v>
      </c>
      <c r="F45">
        <f t="shared" si="0"/>
        <v>0</v>
      </c>
      <c r="G45" t="s">
        <v>872</v>
      </c>
      <c r="H45">
        <f t="shared" si="1"/>
        <v>0</v>
      </c>
      <c r="I45" t="s">
        <v>651</v>
      </c>
      <c r="J45">
        <f t="shared" si="2"/>
        <v>1</v>
      </c>
      <c r="K45" t="s">
        <v>657</v>
      </c>
      <c r="L45">
        <f t="shared" si="3"/>
        <v>1</v>
      </c>
      <c r="Q45" t="s">
        <v>651</v>
      </c>
      <c r="R45" t="s">
        <v>657</v>
      </c>
      <c r="T45" t="s">
        <v>657</v>
      </c>
      <c r="U45" t="str">
        <f t="shared" si="4"/>
        <v>Hack</v>
      </c>
    </row>
    <row r="46" spans="1:21" x14ac:dyDescent="0.55000000000000004">
      <c r="A46" s="1" t="s">
        <v>44</v>
      </c>
      <c r="B46" t="s">
        <v>650</v>
      </c>
      <c r="C46" t="s">
        <v>669</v>
      </c>
      <c r="E46" t="s">
        <v>650</v>
      </c>
      <c r="F46">
        <f t="shared" si="0"/>
        <v>1</v>
      </c>
      <c r="G46" t="s">
        <v>872</v>
      </c>
      <c r="H46">
        <f t="shared" si="1"/>
        <v>0</v>
      </c>
      <c r="I46" t="s">
        <v>650</v>
      </c>
      <c r="J46">
        <f t="shared" si="2"/>
        <v>1</v>
      </c>
      <c r="K46" t="s">
        <v>872</v>
      </c>
      <c r="L46">
        <f t="shared" si="3"/>
        <v>0</v>
      </c>
      <c r="Q46" t="s">
        <v>650</v>
      </c>
      <c r="R46" t="s">
        <v>669</v>
      </c>
      <c r="T46" t="s">
        <v>669</v>
      </c>
      <c r="U46" t="str">
        <f t="shared" si="4"/>
        <v/>
      </c>
    </row>
    <row r="47" spans="1:21" x14ac:dyDescent="0.55000000000000004">
      <c r="A47" s="1" t="s">
        <v>45</v>
      </c>
      <c r="B47" t="s">
        <v>651</v>
      </c>
      <c r="C47" t="s">
        <v>657</v>
      </c>
      <c r="E47" t="s">
        <v>651</v>
      </c>
      <c r="F47">
        <f t="shared" si="0"/>
        <v>1</v>
      </c>
      <c r="G47" t="s">
        <v>657</v>
      </c>
      <c r="H47">
        <f t="shared" si="1"/>
        <v>1</v>
      </c>
      <c r="I47" t="s">
        <v>651</v>
      </c>
      <c r="J47">
        <f t="shared" si="2"/>
        <v>1</v>
      </c>
      <c r="K47" t="s">
        <v>657</v>
      </c>
      <c r="L47">
        <f t="shared" si="3"/>
        <v>1</v>
      </c>
      <c r="Q47" t="s">
        <v>651</v>
      </c>
      <c r="R47" t="s">
        <v>657</v>
      </c>
      <c r="T47" t="s">
        <v>657</v>
      </c>
      <c r="U47" t="str">
        <f t="shared" si="4"/>
        <v>Hack</v>
      </c>
    </row>
    <row r="48" spans="1:21" x14ac:dyDescent="0.55000000000000004">
      <c r="A48" s="1" t="s">
        <v>46</v>
      </c>
      <c r="B48" t="s">
        <v>651</v>
      </c>
      <c r="C48" t="s">
        <v>657</v>
      </c>
      <c r="E48" t="s">
        <v>650</v>
      </c>
      <c r="F48">
        <f t="shared" si="0"/>
        <v>0</v>
      </c>
      <c r="G48" t="s">
        <v>872</v>
      </c>
      <c r="H48">
        <f t="shared" si="1"/>
        <v>0</v>
      </c>
      <c r="I48" t="s">
        <v>650</v>
      </c>
      <c r="J48">
        <f t="shared" si="2"/>
        <v>0</v>
      </c>
      <c r="K48" t="s">
        <v>872</v>
      </c>
      <c r="L48">
        <f t="shared" si="3"/>
        <v>0</v>
      </c>
      <c r="Q48" t="s">
        <v>650</v>
      </c>
      <c r="R48" t="s">
        <v>669</v>
      </c>
      <c r="T48" t="s">
        <v>669</v>
      </c>
      <c r="U48" t="str">
        <f t="shared" si="4"/>
        <v/>
      </c>
    </row>
    <row r="49" spans="1:21" x14ac:dyDescent="0.55000000000000004">
      <c r="A49" s="1" t="s">
        <v>47</v>
      </c>
      <c r="B49" t="s">
        <v>650</v>
      </c>
      <c r="C49" t="s">
        <v>669</v>
      </c>
      <c r="E49" t="s">
        <v>650</v>
      </c>
      <c r="F49">
        <f t="shared" si="0"/>
        <v>1</v>
      </c>
      <c r="G49" t="s">
        <v>872</v>
      </c>
      <c r="H49">
        <f t="shared" si="1"/>
        <v>0</v>
      </c>
      <c r="I49" t="s">
        <v>650</v>
      </c>
      <c r="J49">
        <f t="shared" si="2"/>
        <v>1</v>
      </c>
      <c r="K49" t="s">
        <v>872</v>
      </c>
      <c r="L49">
        <f t="shared" si="3"/>
        <v>0</v>
      </c>
      <c r="Q49" t="s">
        <v>650</v>
      </c>
      <c r="R49" t="s">
        <v>669</v>
      </c>
      <c r="T49" t="s">
        <v>669</v>
      </c>
      <c r="U49" t="str">
        <f t="shared" si="4"/>
        <v/>
      </c>
    </row>
    <row r="50" spans="1:21" x14ac:dyDescent="0.55000000000000004">
      <c r="A50" s="1" t="s">
        <v>48</v>
      </c>
      <c r="B50" t="s">
        <v>650</v>
      </c>
      <c r="C50" t="s">
        <v>669</v>
      </c>
      <c r="E50" t="s">
        <v>650</v>
      </c>
      <c r="F50">
        <f t="shared" si="0"/>
        <v>1</v>
      </c>
      <c r="G50" t="s">
        <v>872</v>
      </c>
      <c r="H50">
        <f t="shared" si="1"/>
        <v>0</v>
      </c>
      <c r="I50" t="s">
        <v>650</v>
      </c>
      <c r="J50">
        <f t="shared" si="2"/>
        <v>1</v>
      </c>
      <c r="K50" t="s">
        <v>872</v>
      </c>
      <c r="L50">
        <f t="shared" si="3"/>
        <v>0</v>
      </c>
      <c r="Q50" t="s">
        <v>650</v>
      </c>
      <c r="R50" t="s">
        <v>669</v>
      </c>
      <c r="T50" t="s">
        <v>669</v>
      </c>
      <c r="U50" t="str">
        <f t="shared" si="4"/>
        <v/>
      </c>
    </row>
    <row r="51" spans="1:21" x14ac:dyDescent="0.55000000000000004">
      <c r="A51" s="1" t="s">
        <v>49</v>
      </c>
      <c r="B51" t="s">
        <v>650</v>
      </c>
      <c r="C51" t="s">
        <v>669</v>
      </c>
      <c r="E51" t="s">
        <v>650</v>
      </c>
      <c r="F51">
        <f t="shared" si="0"/>
        <v>1</v>
      </c>
      <c r="G51" t="s">
        <v>872</v>
      </c>
      <c r="H51">
        <f t="shared" si="1"/>
        <v>0</v>
      </c>
      <c r="I51" t="s">
        <v>651</v>
      </c>
      <c r="J51">
        <f t="shared" si="2"/>
        <v>0</v>
      </c>
      <c r="K51" t="s">
        <v>657</v>
      </c>
      <c r="L51">
        <f t="shared" si="3"/>
        <v>0</v>
      </c>
      <c r="Q51" t="s">
        <v>651</v>
      </c>
      <c r="R51" t="s">
        <v>657</v>
      </c>
      <c r="T51" t="s">
        <v>657</v>
      </c>
      <c r="U51" t="str">
        <f t="shared" si="4"/>
        <v>Hack</v>
      </c>
    </row>
    <row r="52" spans="1:21" x14ac:dyDescent="0.55000000000000004">
      <c r="A52" s="1" t="s">
        <v>50</v>
      </c>
      <c r="B52" t="s">
        <v>651</v>
      </c>
      <c r="C52" t="s">
        <v>657</v>
      </c>
      <c r="E52" t="s">
        <v>651</v>
      </c>
      <c r="F52">
        <f t="shared" si="0"/>
        <v>1</v>
      </c>
      <c r="G52" t="s">
        <v>657</v>
      </c>
      <c r="H52">
        <f t="shared" si="1"/>
        <v>1</v>
      </c>
      <c r="I52" t="s">
        <v>650</v>
      </c>
      <c r="J52">
        <f t="shared" si="2"/>
        <v>0</v>
      </c>
      <c r="K52" t="s">
        <v>872</v>
      </c>
      <c r="L52">
        <f t="shared" si="3"/>
        <v>0</v>
      </c>
      <c r="Q52" t="s">
        <v>650</v>
      </c>
      <c r="R52" t="s">
        <v>669</v>
      </c>
      <c r="T52" t="s">
        <v>669</v>
      </c>
      <c r="U52" t="str">
        <f t="shared" si="4"/>
        <v/>
      </c>
    </row>
    <row r="53" spans="1:21" x14ac:dyDescent="0.55000000000000004">
      <c r="A53" s="1" t="s">
        <v>51</v>
      </c>
      <c r="B53" t="s">
        <v>650</v>
      </c>
      <c r="C53" t="s">
        <v>669</v>
      </c>
      <c r="E53" t="s">
        <v>650</v>
      </c>
      <c r="F53">
        <f t="shared" si="0"/>
        <v>1</v>
      </c>
      <c r="G53" t="s">
        <v>872</v>
      </c>
      <c r="H53">
        <f t="shared" si="1"/>
        <v>0</v>
      </c>
      <c r="I53" t="s">
        <v>650</v>
      </c>
      <c r="J53">
        <f t="shared" si="2"/>
        <v>1</v>
      </c>
      <c r="K53" t="s">
        <v>872</v>
      </c>
      <c r="L53">
        <f t="shared" si="3"/>
        <v>0</v>
      </c>
      <c r="Q53" t="s">
        <v>650</v>
      </c>
      <c r="R53" t="s">
        <v>669</v>
      </c>
      <c r="T53" t="s">
        <v>669</v>
      </c>
      <c r="U53" t="str">
        <f t="shared" si="4"/>
        <v/>
      </c>
    </row>
    <row r="54" spans="1:21" x14ac:dyDescent="0.55000000000000004">
      <c r="A54" s="1" t="s">
        <v>52</v>
      </c>
      <c r="B54" t="s">
        <v>651</v>
      </c>
      <c r="C54" t="s">
        <v>683</v>
      </c>
      <c r="E54" t="s">
        <v>651</v>
      </c>
      <c r="F54">
        <f t="shared" si="0"/>
        <v>1</v>
      </c>
      <c r="G54" t="s">
        <v>657</v>
      </c>
      <c r="H54">
        <f t="shared" si="1"/>
        <v>0</v>
      </c>
      <c r="I54" t="s">
        <v>651</v>
      </c>
      <c r="J54">
        <f t="shared" si="2"/>
        <v>1</v>
      </c>
      <c r="K54" t="s">
        <v>657</v>
      </c>
      <c r="L54">
        <f t="shared" si="3"/>
        <v>0</v>
      </c>
      <c r="Q54" t="s">
        <v>651</v>
      </c>
      <c r="R54" t="s">
        <v>657</v>
      </c>
      <c r="T54" t="s">
        <v>657</v>
      </c>
      <c r="U54" t="str">
        <f t="shared" si="4"/>
        <v>Hack</v>
      </c>
    </row>
    <row r="55" spans="1:21" x14ac:dyDescent="0.55000000000000004">
      <c r="A55" s="1" t="s">
        <v>53</v>
      </c>
      <c r="B55" t="s">
        <v>650</v>
      </c>
      <c r="C55" t="s">
        <v>669</v>
      </c>
      <c r="E55" t="s">
        <v>650</v>
      </c>
      <c r="F55">
        <f t="shared" si="0"/>
        <v>1</v>
      </c>
      <c r="G55" t="s">
        <v>872</v>
      </c>
      <c r="H55">
        <f t="shared" si="1"/>
        <v>0</v>
      </c>
      <c r="I55" t="s">
        <v>650</v>
      </c>
      <c r="J55">
        <f t="shared" si="2"/>
        <v>1</v>
      </c>
      <c r="K55" t="s">
        <v>872</v>
      </c>
      <c r="L55">
        <f t="shared" si="3"/>
        <v>0</v>
      </c>
      <c r="Q55" t="s">
        <v>650</v>
      </c>
      <c r="R55" t="s">
        <v>669</v>
      </c>
      <c r="T55" t="s">
        <v>669</v>
      </c>
      <c r="U55" t="str">
        <f t="shared" si="4"/>
        <v/>
      </c>
    </row>
    <row r="56" spans="1:21" x14ac:dyDescent="0.55000000000000004">
      <c r="A56" s="1" t="s">
        <v>54</v>
      </c>
      <c r="B56" t="s">
        <v>650</v>
      </c>
      <c r="C56" t="s">
        <v>669</v>
      </c>
      <c r="E56" t="s">
        <v>650</v>
      </c>
      <c r="F56">
        <f t="shared" si="0"/>
        <v>1</v>
      </c>
      <c r="G56" t="s">
        <v>872</v>
      </c>
      <c r="H56">
        <f t="shared" si="1"/>
        <v>0</v>
      </c>
      <c r="I56" t="s">
        <v>650</v>
      </c>
      <c r="J56">
        <f t="shared" si="2"/>
        <v>1</v>
      </c>
      <c r="K56" t="s">
        <v>872</v>
      </c>
      <c r="L56">
        <f t="shared" si="3"/>
        <v>0</v>
      </c>
      <c r="Q56" t="s">
        <v>650</v>
      </c>
      <c r="R56" t="s">
        <v>669</v>
      </c>
      <c r="T56" t="s">
        <v>669</v>
      </c>
      <c r="U56" t="str">
        <f t="shared" si="4"/>
        <v/>
      </c>
    </row>
    <row r="57" spans="1:21" x14ac:dyDescent="0.55000000000000004">
      <c r="A57" s="1" t="s">
        <v>55</v>
      </c>
      <c r="B57" t="s">
        <v>650</v>
      </c>
      <c r="C57" t="s">
        <v>669</v>
      </c>
      <c r="E57" t="s">
        <v>650</v>
      </c>
      <c r="F57">
        <f t="shared" si="0"/>
        <v>1</v>
      </c>
      <c r="G57" t="s">
        <v>872</v>
      </c>
      <c r="H57">
        <f t="shared" si="1"/>
        <v>0</v>
      </c>
      <c r="I57" t="s">
        <v>651</v>
      </c>
      <c r="J57">
        <f t="shared" si="2"/>
        <v>0</v>
      </c>
      <c r="K57" t="s">
        <v>676</v>
      </c>
      <c r="L57">
        <f t="shared" si="3"/>
        <v>0</v>
      </c>
      <c r="Q57" t="s">
        <v>651</v>
      </c>
      <c r="R57" t="s">
        <v>676</v>
      </c>
      <c r="T57" t="s">
        <v>676</v>
      </c>
      <c r="U57" t="str">
        <f t="shared" si="4"/>
        <v>Vulnerability</v>
      </c>
    </row>
    <row r="58" spans="1:21" x14ac:dyDescent="0.55000000000000004">
      <c r="A58" s="1" t="s">
        <v>56</v>
      </c>
      <c r="B58" t="s">
        <v>650</v>
      </c>
      <c r="C58" t="s">
        <v>669</v>
      </c>
      <c r="E58" t="s">
        <v>650</v>
      </c>
      <c r="F58">
        <f t="shared" si="0"/>
        <v>1</v>
      </c>
      <c r="G58" t="s">
        <v>872</v>
      </c>
      <c r="H58">
        <f t="shared" si="1"/>
        <v>0</v>
      </c>
      <c r="I58" t="s">
        <v>650</v>
      </c>
      <c r="J58">
        <f t="shared" si="2"/>
        <v>1</v>
      </c>
      <c r="K58" t="s">
        <v>872</v>
      </c>
      <c r="L58">
        <f t="shared" si="3"/>
        <v>0</v>
      </c>
      <c r="Q58" t="s">
        <v>650</v>
      </c>
      <c r="R58" t="s">
        <v>669</v>
      </c>
      <c r="T58" t="s">
        <v>669</v>
      </c>
      <c r="U58" t="str">
        <f t="shared" si="4"/>
        <v/>
      </c>
    </row>
    <row r="59" spans="1:21" x14ac:dyDescent="0.55000000000000004">
      <c r="A59" s="1" t="s">
        <v>57</v>
      </c>
      <c r="B59" t="s">
        <v>650</v>
      </c>
      <c r="C59" t="s">
        <v>669</v>
      </c>
      <c r="E59" t="s">
        <v>650</v>
      </c>
      <c r="F59">
        <f t="shared" si="0"/>
        <v>1</v>
      </c>
      <c r="G59" t="s">
        <v>872</v>
      </c>
      <c r="H59">
        <f t="shared" si="1"/>
        <v>0</v>
      </c>
      <c r="I59" t="s">
        <v>650</v>
      </c>
      <c r="J59">
        <f t="shared" si="2"/>
        <v>1</v>
      </c>
      <c r="K59" t="s">
        <v>872</v>
      </c>
      <c r="L59">
        <f t="shared" si="3"/>
        <v>0</v>
      </c>
      <c r="Q59" t="s">
        <v>650</v>
      </c>
      <c r="R59" t="s">
        <v>669</v>
      </c>
      <c r="T59" t="s">
        <v>669</v>
      </c>
      <c r="U59" t="str">
        <f t="shared" si="4"/>
        <v/>
      </c>
    </row>
    <row r="60" spans="1:21" x14ac:dyDescent="0.55000000000000004">
      <c r="A60" s="1" t="s">
        <v>58</v>
      </c>
      <c r="B60" t="s">
        <v>651</v>
      </c>
      <c r="C60" t="s">
        <v>663</v>
      </c>
      <c r="E60" t="s">
        <v>651</v>
      </c>
      <c r="F60">
        <f t="shared" si="0"/>
        <v>1</v>
      </c>
      <c r="G60" t="s">
        <v>657</v>
      </c>
      <c r="H60">
        <f t="shared" si="1"/>
        <v>0</v>
      </c>
      <c r="I60" t="s">
        <v>651</v>
      </c>
      <c r="J60">
        <f t="shared" si="2"/>
        <v>1</v>
      </c>
      <c r="K60" t="s">
        <v>663</v>
      </c>
      <c r="L60">
        <f t="shared" si="3"/>
        <v>1</v>
      </c>
      <c r="Q60" t="s">
        <v>651</v>
      </c>
      <c r="R60" t="s">
        <v>663</v>
      </c>
      <c r="T60" t="s">
        <v>663</v>
      </c>
      <c r="U60" t="str">
        <f t="shared" si="4"/>
        <v>Malware</v>
      </c>
    </row>
    <row r="61" spans="1:21" x14ac:dyDescent="0.55000000000000004">
      <c r="A61" s="1" t="s">
        <v>59</v>
      </c>
      <c r="B61" t="s">
        <v>650</v>
      </c>
      <c r="C61" t="s">
        <v>669</v>
      </c>
      <c r="E61" t="s">
        <v>650</v>
      </c>
      <c r="F61">
        <f t="shared" si="0"/>
        <v>1</v>
      </c>
      <c r="G61" t="s">
        <v>872</v>
      </c>
      <c r="H61">
        <f t="shared" si="1"/>
        <v>0</v>
      </c>
      <c r="I61" t="s">
        <v>650</v>
      </c>
      <c r="J61">
        <f t="shared" si="2"/>
        <v>1</v>
      </c>
      <c r="K61" t="s">
        <v>872</v>
      </c>
      <c r="L61">
        <f t="shared" si="3"/>
        <v>0</v>
      </c>
      <c r="Q61" t="s">
        <v>650</v>
      </c>
      <c r="R61" t="s">
        <v>669</v>
      </c>
      <c r="T61" t="s">
        <v>669</v>
      </c>
      <c r="U61" t="str">
        <f t="shared" si="4"/>
        <v/>
      </c>
    </row>
    <row r="62" spans="1:21" x14ac:dyDescent="0.55000000000000004">
      <c r="A62" s="1" t="s">
        <v>60</v>
      </c>
      <c r="B62" t="s">
        <v>650</v>
      </c>
      <c r="C62" t="s">
        <v>669</v>
      </c>
      <c r="E62" t="s">
        <v>650</v>
      </c>
      <c r="F62">
        <f t="shared" si="0"/>
        <v>1</v>
      </c>
      <c r="G62" t="s">
        <v>872</v>
      </c>
      <c r="H62">
        <f t="shared" si="1"/>
        <v>0</v>
      </c>
      <c r="I62" t="s">
        <v>650</v>
      </c>
      <c r="J62">
        <f t="shared" si="2"/>
        <v>1</v>
      </c>
      <c r="K62" t="s">
        <v>872</v>
      </c>
      <c r="L62">
        <f t="shared" si="3"/>
        <v>0</v>
      </c>
      <c r="Q62" t="s">
        <v>650</v>
      </c>
      <c r="R62" t="s">
        <v>669</v>
      </c>
      <c r="T62" t="s">
        <v>669</v>
      </c>
      <c r="U62" t="str">
        <f t="shared" si="4"/>
        <v/>
      </c>
    </row>
    <row r="63" spans="1:21" x14ac:dyDescent="0.55000000000000004">
      <c r="A63" s="1" t="s">
        <v>61</v>
      </c>
      <c r="B63" t="s">
        <v>650</v>
      </c>
      <c r="C63" t="s">
        <v>669</v>
      </c>
      <c r="E63" t="s">
        <v>650</v>
      </c>
      <c r="F63">
        <f t="shared" si="0"/>
        <v>1</v>
      </c>
      <c r="G63" t="s">
        <v>872</v>
      </c>
      <c r="H63">
        <f t="shared" si="1"/>
        <v>0</v>
      </c>
      <c r="I63" t="s">
        <v>650</v>
      </c>
      <c r="J63">
        <f t="shared" si="2"/>
        <v>1</v>
      </c>
      <c r="K63" t="s">
        <v>872</v>
      </c>
      <c r="L63">
        <f t="shared" si="3"/>
        <v>0</v>
      </c>
      <c r="Q63" t="s">
        <v>650</v>
      </c>
      <c r="R63" t="s">
        <v>669</v>
      </c>
      <c r="T63" t="s">
        <v>669</v>
      </c>
      <c r="U63" t="str">
        <f t="shared" si="4"/>
        <v/>
      </c>
    </row>
    <row r="64" spans="1:21" x14ac:dyDescent="0.55000000000000004">
      <c r="A64" s="1" t="s">
        <v>62</v>
      </c>
      <c r="B64" t="s">
        <v>650</v>
      </c>
      <c r="C64" t="s">
        <v>669</v>
      </c>
      <c r="E64" t="s">
        <v>650</v>
      </c>
      <c r="F64">
        <f t="shared" si="0"/>
        <v>1</v>
      </c>
      <c r="G64" t="s">
        <v>872</v>
      </c>
      <c r="H64">
        <f t="shared" si="1"/>
        <v>0</v>
      </c>
      <c r="I64" t="s">
        <v>650</v>
      </c>
      <c r="J64">
        <f t="shared" si="2"/>
        <v>1</v>
      </c>
      <c r="K64" t="s">
        <v>872</v>
      </c>
      <c r="L64">
        <f t="shared" si="3"/>
        <v>0</v>
      </c>
      <c r="Q64" t="s">
        <v>650</v>
      </c>
      <c r="R64" t="s">
        <v>669</v>
      </c>
      <c r="T64" t="s">
        <v>669</v>
      </c>
      <c r="U64" t="str">
        <f t="shared" si="4"/>
        <v/>
      </c>
    </row>
    <row r="65" spans="1:21" x14ac:dyDescent="0.55000000000000004">
      <c r="A65" s="1" t="s">
        <v>63</v>
      </c>
      <c r="B65" t="s">
        <v>650</v>
      </c>
      <c r="C65" t="s">
        <v>669</v>
      </c>
      <c r="E65" t="s">
        <v>650</v>
      </c>
      <c r="F65">
        <f t="shared" si="0"/>
        <v>1</v>
      </c>
      <c r="G65" t="s">
        <v>872</v>
      </c>
      <c r="H65">
        <f t="shared" si="1"/>
        <v>0</v>
      </c>
      <c r="I65" t="s">
        <v>651</v>
      </c>
      <c r="J65">
        <f t="shared" si="2"/>
        <v>0</v>
      </c>
      <c r="K65" t="s">
        <v>657</v>
      </c>
      <c r="L65">
        <f t="shared" si="3"/>
        <v>0</v>
      </c>
      <c r="Q65" t="s">
        <v>651</v>
      </c>
      <c r="R65" t="s">
        <v>657</v>
      </c>
      <c r="T65" t="s">
        <v>657</v>
      </c>
      <c r="U65" t="str">
        <f t="shared" si="4"/>
        <v>Hack</v>
      </c>
    </row>
    <row r="66" spans="1:21" x14ac:dyDescent="0.55000000000000004">
      <c r="A66" s="1" t="s">
        <v>64</v>
      </c>
      <c r="B66" t="s">
        <v>650</v>
      </c>
      <c r="C66" t="s">
        <v>669</v>
      </c>
      <c r="E66" t="s">
        <v>650</v>
      </c>
      <c r="F66">
        <f t="shared" si="0"/>
        <v>1</v>
      </c>
      <c r="G66" t="s">
        <v>872</v>
      </c>
      <c r="H66">
        <f t="shared" si="1"/>
        <v>0</v>
      </c>
      <c r="I66" t="s">
        <v>650</v>
      </c>
      <c r="J66">
        <f t="shared" si="2"/>
        <v>1</v>
      </c>
      <c r="K66" t="s">
        <v>872</v>
      </c>
      <c r="L66">
        <f t="shared" si="3"/>
        <v>0</v>
      </c>
      <c r="Q66" t="s">
        <v>650</v>
      </c>
      <c r="R66" t="s">
        <v>669</v>
      </c>
      <c r="T66" t="s">
        <v>669</v>
      </c>
      <c r="U66" t="str">
        <f t="shared" si="4"/>
        <v/>
      </c>
    </row>
    <row r="67" spans="1:21" x14ac:dyDescent="0.55000000000000004">
      <c r="A67" s="1" t="s">
        <v>65</v>
      </c>
      <c r="B67" t="s">
        <v>650</v>
      </c>
      <c r="C67" t="s">
        <v>669</v>
      </c>
      <c r="E67" t="s">
        <v>650</v>
      </c>
      <c r="F67">
        <f t="shared" ref="F67:F130" si="5">IF(B67=E67,1,0)</f>
        <v>1</v>
      </c>
      <c r="G67" t="s">
        <v>872</v>
      </c>
      <c r="H67">
        <f t="shared" ref="H67:H130" si="6">IF(C67=G67,1,0)</f>
        <v>0</v>
      </c>
      <c r="I67" t="s">
        <v>650</v>
      </c>
      <c r="J67">
        <f t="shared" ref="J67:J130" si="7">IF(B67=I67,1,0)</f>
        <v>1</v>
      </c>
      <c r="K67" t="s">
        <v>872</v>
      </c>
      <c r="L67">
        <f t="shared" ref="L67:L130" si="8">IF(C67=K67,1,0)</f>
        <v>0</v>
      </c>
      <c r="Q67" t="s">
        <v>650</v>
      </c>
      <c r="R67" t="s">
        <v>669</v>
      </c>
      <c r="T67" t="s">
        <v>669</v>
      </c>
      <c r="U67" t="str">
        <f t="shared" ref="U67:U130" si="9">IF(T67="N/A","",T67)</f>
        <v/>
      </c>
    </row>
    <row r="68" spans="1:21" x14ac:dyDescent="0.55000000000000004">
      <c r="A68" s="1" t="s">
        <v>66</v>
      </c>
      <c r="B68" t="s">
        <v>650</v>
      </c>
      <c r="C68" t="s">
        <v>669</v>
      </c>
      <c r="E68" t="s">
        <v>650</v>
      </c>
      <c r="F68">
        <f t="shared" si="5"/>
        <v>1</v>
      </c>
      <c r="G68" t="s">
        <v>872</v>
      </c>
      <c r="H68">
        <f t="shared" si="6"/>
        <v>0</v>
      </c>
      <c r="I68" t="s">
        <v>650</v>
      </c>
      <c r="J68">
        <f t="shared" si="7"/>
        <v>1</v>
      </c>
      <c r="K68" t="s">
        <v>872</v>
      </c>
      <c r="L68">
        <f t="shared" si="8"/>
        <v>0</v>
      </c>
      <c r="Q68" t="s">
        <v>650</v>
      </c>
      <c r="R68" t="s">
        <v>669</v>
      </c>
      <c r="T68" t="s">
        <v>669</v>
      </c>
      <c r="U68" t="str">
        <f t="shared" si="9"/>
        <v/>
      </c>
    </row>
    <row r="69" spans="1:21" x14ac:dyDescent="0.55000000000000004">
      <c r="A69" s="1" t="s">
        <v>67</v>
      </c>
      <c r="B69" t="s">
        <v>650</v>
      </c>
      <c r="C69" t="s">
        <v>669</v>
      </c>
      <c r="E69" t="s">
        <v>651</v>
      </c>
      <c r="F69">
        <f t="shared" si="5"/>
        <v>0</v>
      </c>
      <c r="G69" t="s">
        <v>657</v>
      </c>
      <c r="H69">
        <f t="shared" si="6"/>
        <v>0</v>
      </c>
      <c r="I69" t="s">
        <v>650</v>
      </c>
      <c r="J69">
        <f t="shared" si="7"/>
        <v>1</v>
      </c>
      <c r="K69" t="s">
        <v>872</v>
      </c>
      <c r="L69">
        <f t="shared" si="8"/>
        <v>0</v>
      </c>
      <c r="Q69" t="s">
        <v>650</v>
      </c>
      <c r="R69" t="s">
        <v>669</v>
      </c>
      <c r="T69" t="s">
        <v>669</v>
      </c>
      <c r="U69" t="str">
        <f t="shared" si="9"/>
        <v/>
      </c>
    </row>
    <row r="70" spans="1:21" x14ac:dyDescent="0.55000000000000004">
      <c r="A70" s="1" t="s">
        <v>68</v>
      </c>
      <c r="B70" t="s">
        <v>651</v>
      </c>
      <c r="C70" t="s">
        <v>657</v>
      </c>
      <c r="E70" t="s">
        <v>650</v>
      </c>
      <c r="F70">
        <f t="shared" si="5"/>
        <v>0</v>
      </c>
      <c r="G70" t="s">
        <v>872</v>
      </c>
      <c r="H70">
        <f t="shared" si="6"/>
        <v>0</v>
      </c>
      <c r="I70" t="s">
        <v>650</v>
      </c>
      <c r="J70">
        <f t="shared" si="7"/>
        <v>0</v>
      </c>
      <c r="K70" t="s">
        <v>872</v>
      </c>
      <c r="L70">
        <f t="shared" si="8"/>
        <v>0</v>
      </c>
      <c r="Q70" t="s">
        <v>650</v>
      </c>
      <c r="R70" t="s">
        <v>669</v>
      </c>
      <c r="T70" t="s">
        <v>669</v>
      </c>
      <c r="U70" t="str">
        <f t="shared" si="9"/>
        <v/>
      </c>
    </row>
    <row r="71" spans="1:21" x14ac:dyDescent="0.55000000000000004">
      <c r="A71" s="1" t="s">
        <v>69</v>
      </c>
      <c r="B71" t="s">
        <v>650</v>
      </c>
      <c r="C71" t="s">
        <v>669</v>
      </c>
      <c r="E71" t="s">
        <v>650</v>
      </c>
      <c r="F71">
        <f t="shared" si="5"/>
        <v>1</v>
      </c>
      <c r="G71" t="s">
        <v>872</v>
      </c>
      <c r="H71">
        <f t="shared" si="6"/>
        <v>0</v>
      </c>
      <c r="I71" t="s">
        <v>650</v>
      </c>
      <c r="J71">
        <f t="shared" si="7"/>
        <v>1</v>
      </c>
      <c r="K71" t="s">
        <v>872</v>
      </c>
      <c r="L71">
        <f t="shared" si="8"/>
        <v>0</v>
      </c>
      <c r="Q71" t="s">
        <v>650</v>
      </c>
      <c r="R71" t="s">
        <v>669</v>
      </c>
      <c r="T71" t="s">
        <v>669</v>
      </c>
      <c r="U71" t="str">
        <f t="shared" si="9"/>
        <v/>
      </c>
    </row>
    <row r="72" spans="1:21" x14ac:dyDescent="0.55000000000000004">
      <c r="A72" s="1" t="s">
        <v>70</v>
      </c>
      <c r="B72" t="s">
        <v>650</v>
      </c>
      <c r="C72" t="s">
        <v>669</v>
      </c>
      <c r="E72" t="s">
        <v>650</v>
      </c>
      <c r="F72">
        <f t="shared" si="5"/>
        <v>1</v>
      </c>
      <c r="G72" t="s">
        <v>872</v>
      </c>
      <c r="H72">
        <f t="shared" si="6"/>
        <v>0</v>
      </c>
      <c r="I72" t="s">
        <v>650</v>
      </c>
      <c r="J72">
        <f t="shared" si="7"/>
        <v>1</v>
      </c>
      <c r="K72" t="s">
        <v>872</v>
      </c>
      <c r="L72">
        <f t="shared" si="8"/>
        <v>0</v>
      </c>
      <c r="Q72" t="s">
        <v>650</v>
      </c>
      <c r="R72" t="s">
        <v>669</v>
      </c>
      <c r="T72" t="s">
        <v>669</v>
      </c>
      <c r="U72" t="str">
        <f t="shared" si="9"/>
        <v/>
      </c>
    </row>
    <row r="73" spans="1:21" x14ac:dyDescent="0.55000000000000004">
      <c r="A73" s="1" t="s">
        <v>71</v>
      </c>
      <c r="B73" t="s">
        <v>650</v>
      </c>
      <c r="C73" t="s">
        <v>669</v>
      </c>
      <c r="E73" t="s">
        <v>651</v>
      </c>
      <c r="F73">
        <f t="shared" si="5"/>
        <v>0</v>
      </c>
      <c r="G73" t="s">
        <v>657</v>
      </c>
      <c r="H73">
        <f t="shared" si="6"/>
        <v>0</v>
      </c>
      <c r="I73" t="s">
        <v>651</v>
      </c>
      <c r="J73">
        <f t="shared" si="7"/>
        <v>0</v>
      </c>
      <c r="K73" t="s">
        <v>657</v>
      </c>
      <c r="L73">
        <f t="shared" si="8"/>
        <v>0</v>
      </c>
      <c r="Q73" t="s">
        <v>651</v>
      </c>
      <c r="R73" t="s">
        <v>657</v>
      </c>
      <c r="T73" t="s">
        <v>657</v>
      </c>
      <c r="U73" t="str">
        <f t="shared" si="9"/>
        <v>Hack</v>
      </c>
    </row>
    <row r="74" spans="1:21" x14ac:dyDescent="0.55000000000000004">
      <c r="A74" s="1" t="s">
        <v>72</v>
      </c>
      <c r="B74" t="s">
        <v>651</v>
      </c>
      <c r="C74" t="s">
        <v>657</v>
      </c>
      <c r="E74" t="s">
        <v>651</v>
      </c>
      <c r="F74">
        <f t="shared" si="5"/>
        <v>1</v>
      </c>
      <c r="G74" t="s">
        <v>657</v>
      </c>
      <c r="H74">
        <f t="shared" si="6"/>
        <v>1</v>
      </c>
      <c r="I74" t="s">
        <v>651</v>
      </c>
      <c r="J74">
        <f t="shared" si="7"/>
        <v>1</v>
      </c>
      <c r="K74" t="s">
        <v>657</v>
      </c>
      <c r="L74">
        <f t="shared" si="8"/>
        <v>1</v>
      </c>
      <c r="Q74" t="s">
        <v>651</v>
      </c>
      <c r="R74" t="s">
        <v>657</v>
      </c>
      <c r="T74" t="s">
        <v>657</v>
      </c>
      <c r="U74" t="str">
        <f t="shared" si="9"/>
        <v>Hack</v>
      </c>
    </row>
    <row r="75" spans="1:21" x14ac:dyDescent="0.55000000000000004">
      <c r="A75" s="1" t="s">
        <v>73</v>
      </c>
      <c r="B75" t="s">
        <v>651</v>
      </c>
      <c r="C75" t="s">
        <v>657</v>
      </c>
      <c r="E75" t="s">
        <v>650</v>
      </c>
      <c r="F75">
        <f t="shared" si="5"/>
        <v>0</v>
      </c>
      <c r="G75" t="s">
        <v>872</v>
      </c>
      <c r="H75">
        <f t="shared" si="6"/>
        <v>0</v>
      </c>
      <c r="I75" t="s">
        <v>651</v>
      </c>
      <c r="J75">
        <f t="shared" si="7"/>
        <v>1</v>
      </c>
      <c r="K75" t="s">
        <v>657</v>
      </c>
      <c r="L75">
        <f t="shared" si="8"/>
        <v>1</v>
      </c>
      <c r="Q75" t="s">
        <v>651</v>
      </c>
      <c r="R75" t="s">
        <v>657</v>
      </c>
      <c r="T75" t="s">
        <v>657</v>
      </c>
      <c r="U75" t="str">
        <f t="shared" si="9"/>
        <v>Hack</v>
      </c>
    </row>
    <row r="76" spans="1:21" x14ac:dyDescent="0.55000000000000004">
      <c r="A76" s="1" t="s">
        <v>74</v>
      </c>
      <c r="B76" t="s">
        <v>650</v>
      </c>
      <c r="C76" t="s">
        <v>669</v>
      </c>
      <c r="E76" t="s">
        <v>650</v>
      </c>
      <c r="F76">
        <f t="shared" si="5"/>
        <v>1</v>
      </c>
      <c r="G76" t="s">
        <v>872</v>
      </c>
      <c r="H76">
        <f t="shared" si="6"/>
        <v>0</v>
      </c>
      <c r="I76" t="s">
        <v>650</v>
      </c>
      <c r="J76">
        <f t="shared" si="7"/>
        <v>1</v>
      </c>
      <c r="K76" t="s">
        <v>872</v>
      </c>
      <c r="L76">
        <f t="shared" si="8"/>
        <v>0</v>
      </c>
      <c r="Q76" t="s">
        <v>650</v>
      </c>
      <c r="R76" t="s">
        <v>669</v>
      </c>
      <c r="T76" t="s">
        <v>669</v>
      </c>
      <c r="U76" t="str">
        <f t="shared" si="9"/>
        <v/>
      </c>
    </row>
    <row r="77" spans="1:21" x14ac:dyDescent="0.55000000000000004">
      <c r="A77" s="1" t="s">
        <v>75</v>
      </c>
      <c r="B77" t="s">
        <v>650</v>
      </c>
      <c r="C77" t="s">
        <v>669</v>
      </c>
      <c r="E77" t="s">
        <v>651</v>
      </c>
      <c r="F77">
        <f t="shared" si="5"/>
        <v>0</v>
      </c>
      <c r="G77" t="s">
        <v>676</v>
      </c>
      <c r="H77">
        <f t="shared" si="6"/>
        <v>0</v>
      </c>
      <c r="I77" t="s">
        <v>651</v>
      </c>
      <c r="J77">
        <f t="shared" si="7"/>
        <v>0</v>
      </c>
      <c r="K77" t="s">
        <v>676</v>
      </c>
      <c r="L77">
        <f t="shared" si="8"/>
        <v>0</v>
      </c>
      <c r="Q77" t="s">
        <v>651</v>
      </c>
      <c r="R77" t="s">
        <v>676</v>
      </c>
      <c r="T77" t="s">
        <v>676</v>
      </c>
      <c r="U77" t="str">
        <f t="shared" si="9"/>
        <v>Vulnerability</v>
      </c>
    </row>
    <row r="78" spans="1:21" x14ac:dyDescent="0.55000000000000004">
      <c r="A78" s="1" t="s">
        <v>76</v>
      </c>
      <c r="B78" t="s">
        <v>651</v>
      </c>
      <c r="C78" t="s">
        <v>657</v>
      </c>
      <c r="E78" t="s">
        <v>651</v>
      </c>
      <c r="F78">
        <f t="shared" si="5"/>
        <v>1</v>
      </c>
      <c r="G78" t="s">
        <v>657</v>
      </c>
      <c r="H78">
        <f t="shared" si="6"/>
        <v>1</v>
      </c>
      <c r="I78" t="s">
        <v>651</v>
      </c>
      <c r="J78">
        <f t="shared" si="7"/>
        <v>1</v>
      </c>
      <c r="K78" t="s">
        <v>657</v>
      </c>
      <c r="L78">
        <f t="shared" si="8"/>
        <v>1</v>
      </c>
      <c r="Q78" t="s">
        <v>651</v>
      </c>
      <c r="R78" t="s">
        <v>657</v>
      </c>
      <c r="T78" t="s">
        <v>657</v>
      </c>
      <c r="U78" t="str">
        <f t="shared" si="9"/>
        <v>Hack</v>
      </c>
    </row>
    <row r="79" spans="1:21" x14ac:dyDescent="0.55000000000000004">
      <c r="A79" s="1" t="s">
        <v>77</v>
      </c>
      <c r="B79" t="s">
        <v>650</v>
      </c>
      <c r="C79" t="s">
        <v>669</v>
      </c>
      <c r="E79" t="s">
        <v>651</v>
      </c>
      <c r="F79">
        <f t="shared" si="5"/>
        <v>0</v>
      </c>
      <c r="G79" t="s">
        <v>663</v>
      </c>
      <c r="H79">
        <f t="shared" si="6"/>
        <v>0</v>
      </c>
      <c r="I79" t="s">
        <v>650</v>
      </c>
      <c r="J79">
        <f t="shared" si="7"/>
        <v>1</v>
      </c>
      <c r="K79" t="s">
        <v>872</v>
      </c>
      <c r="L79">
        <f t="shared" si="8"/>
        <v>0</v>
      </c>
      <c r="Q79" t="s">
        <v>650</v>
      </c>
      <c r="R79" t="s">
        <v>669</v>
      </c>
      <c r="T79" t="s">
        <v>669</v>
      </c>
      <c r="U79" t="str">
        <f t="shared" si="9"/>
        <v/>
      </c>
    </row>
    <row r="80" spans="1:21" x14ac:dyDescent="0.55000000000000004">
      <c r="A80" s="1" t="s">
        <v>78</v>
      </c>
      <c r="B80" t="s">
        <v>650</v>
      </c>
      <c r="C80" t="s">
        <v>669</v>
      </c>
      <c r="E80" t="s">
        <v>650</v>
      </c>
      <c r="F80">
        <f t="shared" si="5"/>
        <v>1</v>
      </c>
      <c r="G80" t="s">
        <v>872</v>
      </c>
      <c r="H80">
        <f t="shared" si="6"/>
        <v>0</v>
      </c>
      <c r="I80" t="s">
        <v>650</v>
      </c>
      <c r="J80">
        <f t="shared" si="7"/>
        <v>1</v>
      </c>
      <c r="K80" t="s">
        <v>872</v>
      </c>
      <c r="L80">
        <f t="shared" si="8"/>
        <v>0</v>
      </c>
      <c r="Q80" t="s">
        <v>650</v>
      </c>
      <c r="R80" t="s">
        <v>669</v>
      </c>
      <c r="T80" t="s">
        <v>669</v>
      </c>
      <c r="U80" t="str">
        <f t="shared" si="9"/>
        <v/>
      </c>
    </row>
    <row r="81" spans="1:21" x14ac:dyDescent="0.55000000000000004">
      <c r="A81" s="1" t="s">
        <v>79</v>
      </c>
      <c r="B81" t="s">
        <v>651</v>
      </c>
      <c r="C81" t="s">
        <v>663</v>
      </c>
      <c r="E81" t="s">
        <v>651</v>
      </c>
      <c r="F81">
        <f t="shared" si="5"/>
        <v>1</v>
      </c>
      <c r="G81" t="s">
        <v>676</v>
      </c>
      <c r="H81">
        <f t="shared" si="6"/>
        <v>0</v>
      </c>
      <c r="I81" t="s">
        <v>651</v>
      </c>
      <c r="J81">
        <f t="shared" si="7"/>
        <v>1</v>
      </c>
      <c r="K81" t="s">
        <v>663</v>
      </c>
      <c r="L81">
        <f t="shared" si="8"/>
        <v>1</v>
      </c>
      <c r="Q81" t="s">
        <v>651</v>
      </c>
      <c r="R81" t="s">
        <v>663</v>
      </c>
      <c r="T81" t="s">
        <v>663</v>
      </c>
      <c r="U81" t="str">
        <f t="shared" si="9"/>
        <v>Malware</v>
      </c>
    </row>
    <row r="82" spans="1:21" x14ac:dyDescent="0.55000000000000004">
      <c r="A82" s="1" t="s">
        <v>80</v>
      </c>
      <c r="B82" t="s">
        <v>650</v>
      </c>
      <c r="C82" t="s">
        <v>669</v>
      </c>
      <c r="E82" t="s">
        <v>650</v>
      </c>
      <c r="F82">
        <f t="shared" si="5"/>
        <v>1</v>
      </c>
      <c r="G82" t="s">
        <v>872</v>
      </c>
      <c r="H82">
        <f t="shared" si="6"/>
        <v>0</v>
      </c>
      <c r="I82" t="s">
        <v>650</v>
      </c>
      <c r="J82">
        <f t="shared" si="7"/>
        <v>1</v>
      </c>
      <c r="K82" t="s">
        <v>872</v>
      </c>
      <c r="L82">
        <f t="shared" si="8"/>
        <v>0</v>
      </c>
      <c r="Q82" t="s">
        <v>650</v>
      </c>
      <c r="R82" t="s">
        <v>669</v>
      </c>
      <c r="T82" t="s">
        <v>669</v>
      </c>
      <c r="U82" t="str">
        <f t="shared" si="9"/>
        <v/>
      </c>
    </row>
    <row r="83" spans="1:21" x14ac:dyDescent="0.55000000000000004">
      <c r="A83" s="1" t="s">
        <v>81</v>
      </c>
      <c r="B83" t="s">
        <v>650</v>
      </c>
      <c r="C83" t="s">
        <v>669</v>
      </c>
      <c r="E83" t="s">
        <v>650</v>
      </c>
      <c r="F83">
        <f t="shared" si="5"/>
        <v>1</v>
      </c>
      <c r="G83" t="s">
        <v>872</v>
      </c>
      <c r="H83">
        <f t="shared" si="6"/>
        <v>0</v>
      </c>
      <c r="I83" t="s">
        <v>650</v>
      </c>
      <c r="J83">
        <f t="shared" si="7"/>
        <v>1</v>
      </c>
      <c r="K83" t="s">
        <v>872</v>
      </c>
      <c r="L83">
        <f t="shared" si="8"/>
        <v>0</v>
      </c>
      <c r="Q83" t="s">
        <v>650</v>
      </c>
      <c r="R83" t="s">
        <v>669</v>
      </c>
      <c r="T83" t="s">
        <v>669</v>
      </c>
      <c r="U83" t="str">
        <f t="shared" si="9"/>
        <v/>
      </c>
    </row>
    <row r="84" spans="1:21" x14ac:dyDescent="0.55000000000000004">
      <c r="A84" s="1" t="s">
        <v>82</v>
      </c>
      <c r="B84" t="s">
        <v>650</v>
      </c>
      <c r="C84" t="s">
        <v>669</v>
      </c>
      <c r="E84" t="s">
        <v>651</v>
      </c>
      <c r="F84">
        <f t="shared" si="5"/>
        <v>0</v>
      </c>
      <c r="G84" t="s">
        <v>657</v>
      </c>
      <c r="H84">
        <f t="shared" si="6"/>
        <v>0</v>
      </c>
      <c r="I84" t="s">
        <v>651</v>
      </c>
      <c r="J84">
        <f t="shared" si="7"/>
        <v>0</v>
      </c>
      <c r="K84" t="s">
        <v>657</v>
      </c>
      <c r="L84">
        <f t="shared" si="8"/>
        <v>0</v>
      </c>
      <c r="Q84" t="s">
        <v>651</v>
      </c>
      <c r="R84" t="s">
        <v>657</v>
      </c>
      <c r="T84" t="s">
        <v>657</v>
      </c>
      <c r="U84" t="str">
        <f t="shared" si="9"/>
        <v>Hack</v>
      </c>
    </row>
    <row r="85" spans="1:21" x14ac:dyDescent="0.55000000000000004">
      <c r="A85" s="1" t="s">
        <v>83</v>
      </c>
      <c r="B85" t="s">
        <v>650</v>
      </c>
      <c r="C85" t="s">
        <v>669</v>
      </c>
      <c r="E85" t="s">
        <v>651</v>
      </c>
      <c r="F85">
        <f t="shared" si="5"/>
        <v>0</v>
      </c>
      <c r="G85" t="s">
        <v>657</v>
      </c>
      <c r="H85">
        <f t="shared" si="6"/>
        <v>0</v>
      </c>
      <c r="I85" t="s">
        <v>650</v>
      </c>
      <c r="J85">
        <f t="shared" si="7"/>
        <v>1</v>
      </c>
      <c r="K85" t="s">
        <v>872</v>
      </c>
      <c r="L85">
        <f t="shared" si="8"/>
        <v>0</v>
      </c>
      <c r="Q85" t="s">
        <v>650</v>
      </c>
      <c r="R85" t="s">
        <v>669</v>
      </c>
      <c r="T85" t="s">
        <v>669</v>
      </c>
      <c r="U85" t="str">
        <f t="shared" si="9"/>
        <v/>
      </c>
    </row>
    <row r="86" spans="1:21" x14ac:dyDescent="0.55000000000000004">
      <c r="A86" s="1" t="s">
        <v>84</v>
      </c>
      <c r="B86" t="s">
        <v>651</v>
      </c>
      <c r="C86" t="s">
        <v>657</v>
      </c>
      <c r="E86" t="s">
        <v>650</v>
      </c>
      <c r="F86">
        <f t="shared" si="5"/>
        <v>0</v>
      </c>
      <c r="G86" t="s">
        <v>872</v>
      </c>
      <c r="H86">
        <f t="shared" si="6"/>
        <v>0</v>
      </c>
      <c r="I86" t="s">
        <v>651</v>
      </c>
      <c r="J86">
        <f t="shared" si="7"/>
        <v>1</v>
      </c>
      <c r="K86" t="s">
        <v>657</v>
      </c>
      <c r="L86">
        <f t="shared" si="8"/>
        <v>1</v>
      </c>
      <c r="Q86" t="s">
        <v>651</v>
      </c>
      <c r="R86" t="s">
        <v>657</v>
      </c>
      <c r="T86" t="s">
        <v>657</v>
      </c>
      <c r="U86" t="str">
        <f t="shared" si="9"/>
        <v>Hack</v>
      </c>
    </row>
    <row r="87" spans="1:21" x14ac:dyDescent="0.55000000000000004">
      <c r="A87" s="1" t="s">
        <v>85</v>
      </c>
      <c r="B87" t="s">
        <v>650</v>
      </c>
      <c r="C87" t="s">
        <v>669</v>
      </c>
      <c r="E87" t="s">
        <v>651</v>
      </c>
      <c r="F87">
        <f t="shared" si="5"/>
        <v>0</v>
      </c>
      <c r="G87" t="s">
        <v>872</v>
      </c>
      <c r="H87">
        <f t="shared" si="6"/>
        <v>0</v>
      </c>
      <c r="I87" t="s">
        <v>650</v>
      </c>
      <c r="J87">
        <f t="shared" si="7"/>
        <v>1</v>
      </c>
      <c r="K87" t="s">
        <v>872</v>
      </c>
      <c r="L87">
        <f t="shared" si="8"/>
        <v>0</v>
      </c>
      <c r="Q87" t="s">
        <v>650</v>
      </c>
      <c r="R87" t="s">
        <v>669</v>
      </c>
      <c r="T87" t="s">
        <v>669</v>
      </c>
      <c r="U87" t="str">
        <f t="shared" si="9"/>
        <v/>
      </c>
    </row>
    <row r="88" spans="1:21" x14ac:dyDescent="0.55000000000000004">
      <c r="A88" s="1" t="s">
        <v>86</v>
      </c>
      <c r="B88" t="s">
        <v>650</v>
      </c>
      <c r="C88" t="s">
        <v>669</v>
      </c>
      <c r="E88" t="s">
        <v>650</v>
      </c>
      <c r="F88">
        <f t="shared" si="5"/>
        <v>1</v>
      </c>
      <c r="G88" t="s">
        <v>872</v>
      </c>
      <c r="H88">
        <f t="shared" si="6"/>
        <v>0</v>
      </c>
      <c r="I88" t="s">
        <v>650</v>
      </c>
      <c r="J88">
        <f t="shared" si="7"/>
        <v>1</v>
      </c>
      <c r="K88" t="s">
        <v>872</v>
      </c>
      <c r="L88">
        <f t="shared" si="8"/>
        <v>0</v>
      </c>
      <c r="Q88" t="s">
        <v>650</v>
      </c>
      <c r="R88" t="s">
        <v>669</v>
      </c>
      <c r="T88" t="s">
        <v>669</v>
      </c>
      <c r="U88" t="str">
        <f t="shared" si="9"/>
        <v/>
      </c>
    </row>
    <row r="89" spans="1:21" x14ac:dyDescent="0.55000000000000004">
      <c r="A89" s="1" t="s">
        <v>87</v>
      </c>
      <c r="B89" t="s">
        <v>651</v>
      </c>
      <c r="C89" t="s">
        <v>657</v>
      </c>
      <c r="E89" t="s">
        <v>650</v>
      </c>
      <c r="F89">
        <f t="shared" si="5"/>
        <v>0</v>
      </c>
      <c r="G89" t="s">
        <v>872</v>
      </c>
      <c r="H89">
        <f t="shared" si="6"/>
        <v>0</v>
      </c>
      <c r="I89" t="s">
        <v>650</v>
      </c>
      <c r="J89">
        <f t="shared" si="7"/>
        <v>0</v>
      </c>
      <c r="K89" t="s">
        <v>872</v>
      </c>
      <c r="L89">
        <f t="shared" si="8"/>
        <v>0</v>
      </c>
      <c r="Q89" t="s">
        <v>650</v>
      </c>
      <c r="R89" t="s">
        <v>669</v>
      </c>
      <c r="T89" t="s">
        <v>669</v>
      </c>
      <c r="U89" t="str">
        <f t="shared" si="9"/>
        <v/>
      </c>
    </row>
    <row r="90" spans="1:21" x14ac:dyDescent="0.55000000000000004">
      <c r="A90" s="1" t="s">
        <v>88</v>
      </c>
      <c r="B90" t="s">
        <v>650</v>
      </c>
      <c r="C90" t="s">
        <v>669</v>
      </c>
      <c r="E90" t="s">
        <v>650</v>
      </c>
      <c r="F90">
        <f t="shared" si="5"/>
        <v>1</v>
      </c>
      <c r="G90" t="s">
        <v>872</v>
      </c>
      <c r="H90">
        <f t="shared" si="6"/>
        <v>0</v>
      </c>
      <c r="I90" t="s">
        <v>650</v>
      </c>
      <c r="J90">
        <f t="shared" si="7"/>
        <v>1</v>
      </c>
      <c r="K90" t="s">
        <v>872</v>
      </c>
      <c r="L90">
        <f t="shared" si="8"/>
        <v>0</v>
      </c>
      <c r="Q90" t="s">
        <v>650</v>
      </c>
      <c r="R90" t="s">
        <v>669</v>
      </c>
      <c r="T90" t="s">
        <v>669</v>
      </c>
      <c r="U90" t="str">
        <f t="shared" si="9"/>
        <v/>
      </c>
    </row>
    <row r="91" spans="1:21" x14ac:dyDescent="0.55000000000000004">
      <c r="A91" s="1" t="s">
        <v>89</v>
      </c>
      <c r="B91" t="s">
        <v>650</v>
      </c>
      <c r="C91" t="s">
        <v>669</v>
      </c>
      <c r="E91" t="s">
        <v>650</v>
      </c>
      <c r="F91">
        <f t="shared" si="5"/>
        <v>1</v>
      </c>
      <c r="G91" t="s">
        <v>872</v>
      </c>
      <c r="H91">
        <f t="shared" si="6"/>
        <v>0</v>
      </c>
      <c r="I91" t="s">
        <v>650</v>
      </c>
      <c r="J91">
        <f t="shared" si="7"/>
        <v>1</v>
      </c>
      <c r="K91" t="s">
        <v>872</v>
      </c>
      <c r="L91">
        <f t="shared" si="8"/>
        <v>0</v>
      </c>
      <c r="Q91" t="s">
        <v>650</v>
      </c>
      <c r="R91" t="s">
        <v>669</v>
      </c>
      <c r="T91" t="s">
        <v>669</v>
      </c>
      <c r="U91" t="str">
        <f t="shared" si="9"/>
        <v/>
      </c>
    </row>
    <row r="92" spans="1:21" x14ac:dyDescent="0.55000000000000004">
      <c r="A92" s="1" t="s">
        <v>90</v>
      </c>
      <c r="B92" t="s">
        <v>651</v>
      </c>
      <c r="C92" t="s">
        <v>657</v>
      </c>
      <c r="E92" t="s">
        <v>650</v>
      </c>
      <c r="F92">
        <f t="shared" si="5"/>
        <v>0</v>
      </c>
      <c r="G92" t="s">
        <v>872</v>
      </c>
      <c r="H92">
        <f t="shared" si="6"/>
        <v>0</v>
      </c>
      <c r="I92" t="s">
        <v>651</v>
      </c>
      <c r="J92">
        <f t="shared" si="7"/>
        <v>1</v>
      </c>
      <c r="K92" t="s">
        <v>657</v>
      </c>
      <c r="L92">
        <f t="shared" si="8"/>
        <v>1</v>
      </c>
      <c r="Q92" t="s">
        <v>651</v>
      </c>
      <c r="R92" t="s">
        <v>657</v>
      </c>
      <c r="T92" t="s">
        <v>657</v>
      </c>
      <c r="U92" t="str">
        <f t="shared" si="9"/>
        <v>Hack</v>
      </c>
    </row>
    <row r="93" spans="1:21" x14ac:dyDescent="0.55000000000000004">
      <c r="A93" s="1" t="s">
        <v>91</v>
      </c>
      <c r="B93" t="s">
        <v>650</v>
      </c>
      <c r="C93" t="s">
        <v>669</v>
      </c>
      <c r="E93" t="s">
        <v>650</v>
      </c>
      <c r="F93">
        <f t="shared" si="5"/>
        <v>1</v>
      </c>
      <c r="G93" t="s">
        <v>872</v>
      </c>
      <c r="H93">
        <f t="shared" si="6"/>
        <v>0</v>
      </c>
      <c r="I93" t="s">
        <v>650</v>
      </c>
      <c r="J93">
        <f t="shared" si="7"/>
        <v>1</v>
      </c>
      <c r="K93" t="s">
        <v>872</v>
      </c>
      <c r="L93">
        <f t="shared" si="8"/>
        <v>0</v>
      </c>
      <c r="Q93" t="s">
        <v>650</v>
      </c>
      <c r="R93" t="s">
        <v>669</v>
      </c>
      <c r="T93" t="s">
        <v>669</v>
      </c>
      <c r="U93" t="str">
        <f t="shared" si="9"/>
        <v/>
      </c>
    </row>
    <row r="94" spans="1:21" x14ac:dyDescent="0.55000000000000004">
      <c r="A94" s="1" t="s">
        <v>92</v>
      </c>
      <c r="B94" t="s">
        <v>650</v>
      </c>
      <c r="C94" t="s">
        <v>669</v>
      </c>
      <c r="E94" t="s">
        <v>650</v>
      </c>
      <c r="F94">
        <f t="shared" si="5"/>
        <v>1</v>
      </c>
      <c r="G94" t="s">
        <v>872</v>
      </c>
      <c r="H94">
        <f t="shared" si="6"/>
        <v>0</v>
      </c>
      <c r="I94" t="s">
        <v>650</v>
      </c>
      <c r="J94">
        <f t="shared" si="7"/>
        <v>1</v>
      </c>
      <c r="K94" t="s">
        <v>872</v>
      </c>
      <c r="L94">
        <f t="shared" si="8"/>
        <v>0</v>
      </c>
      <c r="Q94" t="s">
        <v>650</v>
      </c>
      <c r="R94" t="s">
        <v>669</v>
      </c>
      <c r="T94" t="s">
        <v>669</v>
      </c>
      <c r="U94" t="str">
        <f t="shared" si="9"/>
        <v/>
      </c>
    </row>
    <row r="95" spans="1:21" x14ac:dyDescent="0.55000000000000004">
      <c r="A95" s="1" t="s">
        <v>93</v>
      </c>
      <c r="B95" t="s">
        <v>650</v>
      </c>
      <c r="C95" t="s">
        <v>669</v>
      </c>
      <c r="E95" t="s">
        <v>650</v>
      </c>
      <c r="F95">
        <f t="shared" si="5"/>
        <v>1</v>
      </c>
      <c r="G95" t="s">
        <v>872</v>
      </c>
      <c r="H95">
        <f t="shared" si="6"/>
        <v>0</v>
      </c>
      <c r="I95" t="s">
        <v>651</v>
      </c>
      <c r="J95">
        <f t="shared" si="7"/>
        <v>0</v>
      </c>
      <c r="K95" t="s">
        <v>657</v>
      </c>
      <c r="L95">
        <f t="shared" si="8"/>
        <v>0</v>
      </c>
      <c r="Q95" t="s">
        <v>651</v>
      </c>
      <c r="R95" t="s">
        <v>657</v>
      </c>
      <c r="T95" t="s">
        <v>657</v>
      </c>
      <c r="U95" t="str">
        <f t="shared" si="9"/>
        <v>Hack</v>
      </c>
    </row>
    <row r="96" spans="1:21" x14ac:dyDescent="0.55000000000000004">
      <c r="A96" s="1" t="s">
        <v>94</v>
      </c>
      <c r="B96" t="s">
        <v>650</v>
      </c>
      <c r="C96" t="s">
        <v>669</v>
      </c>
      <c r="E96" t="s">
        <v>650</v>
      </c>
      <c r="F96">
        <f t="shared" si="5"/>
        <v>1</v>
      </c>
      <c r="G96" t="s">
        <v>872</v>
      </c>
      <c r="H96">
        <f t="shared" si="6"/>
        <v>0</v>
      </c>
      <c r="I96" t="s">
        <v>650</v>
      </c>
      <c r="J96">
        <f t="shared" si="7"/>
        <v>1</v>
      </c>
      <c r="K96" t="s">
        <v>872</v>
      </c>
      <c r="L96">
        <f t="shared" si="8"/>
        <v>0</v>
      </c>
      <c r="Q96" t="s">
        <v>650</v>
      </c>
      <c r="R96" t="s">
        <v>669</v>
      </c>
      <c r="T96" t="s">
        <v>669</v>
      </c>
      <c r="U96" t="str">
        <f t="shared" si="9"/>
        <v/>
      </c>
    </row>
    <row r="97" spans="1:21" x14ac:dyDescent="0.55000000000000004">
      <c r="A97" s="1" t="s">
        <v>95</v>
      </c>
      <c r="B97" t="s">
        <v>651</v>
      </c>
      <c r="C97" t="s">
        <v>676</v>
      </c>
      <c r="E97" t="s">
        <v>651</v>
      </c>
      <c r="F97">
        <f t="shared" si="5"/>
        <v>1</v>
      </c>
      <c r="G97" t="s">
        <v>872</v>
      </c>
      <c r="H97">
        <f t="shared" si="6"/>
        <v>0</v>
      </c>
      <c r="I97" t="s">
        <v>651</v>
      </c>
      <c r="J97">
        <f t="shared" si="7"/>
        <v>1</v>
      </c>
      <c r="K97" t="s">
        <v>676</v>
      </c>
      <c r="L97">
        <f t="shared" si="8"/>
        <v>1</v>
      </c>
      <c r="Q97" t="s">
        <v>651</v>
      </c>
      <c r="R97" t="s">
        <v>676</v>
      </c>
      <c r="T97" t="s">
        <v>676</v>
      </c>
      <c r="U97" t="str">
        <f t="shared" si="9"/>
        <v>Vulnerability</v>
      </c>
    </row>
    <row r="98" spans="1:21" x14ac:dyDescent="0.55000000000000004">
      <c r="A98" s="1" t="s">
        <v>96</v>
      </c>
      <c r="B98" t="s">
        <v>650</v>
      </c>
      <c r="C98" t="s">
        <v>669</v>
      </c>
      <c r="E98" t="s">
        <v>651</v>
      </c>
      <c r="F98">
        <f t="shared" si="5"/>
        <v>0</v>
      </c>
      <c r="G98" t="s">
        <v>657</v>
      </c>
      <c r="H98">
        <f t="shared" si="6"/>
        <v>0</v>
      </c>
      <c r="I98" t="s">
        <v>650</v>
      </c>
      <c r="J98">
        <f t="shared" si="7"/>
        <v>1</v>
      </c>
      <c r="K98" t="s">
        <v>872</v>
      </c>
      <c r="L98">
        <f t="shared" si="8"/>
        <v>0</v>
      </c>
      <c r="Q98" t="s">
        <v>650</v>
      </c>
      <c r="R98" t="s">
        <v>669</v>
      </c>
      <c r="T98" t="s">
        <v>669</v>
      </c>
      <c r="U98" t="str">
        <f t="shared" si="9"/>
        <v/>
      </c>
    </row>
    <row r="99" spans="1:21" x14ac:dyDescent="0.55000000000000004">
      <c r="A99" s="1" t="s">
        <v>97</v>
      </c>
      <c r="B99" t="s">
        <v>650</v>
      </c>
      <c r="C99" t="s">
        <v>669</v>
      </c>
      <c r="E99" t="s">
        <v>650</v>
      </c>
      <c r="F99">
        <f t="shared" si="5"/>
        <v>1</v>
      </c>
      <c r="G99" t="s">
        <v>872</v>
      </c>
      <c r="H99">
        <f t="shared" si="6"/>
        <v>0</v>
      </c>
      <c r="I99" t="s">
        <v>650</v>
      </c>
      <c r="J99">
        <f t="shared" si="7"/>
        <v>1</v>
      </c>
      <c r="K99" t="s">
        <v>872</v>
      </c>
      <c r="L99">
        <f t="shared" si="8"/>
        <v>0</v>
      </c>
      <c r="Q99" t="s">
        <v>650</v>
      </c>
      <c r="R99" t="s">
        <v>669</v>
      </c>
      <c r="T99" t="s">
        <v>669</v>
      </c>
      <c r="U99" t="str">
        <f t="shared" si="9"/>
        <v/>
      </c>
    </row>
    <row r="100" spans="1:21" x14ac:dyDescent="0.55000000000000004">
      <c r="A100" s="1" t="s">
        <v>98</v>
      </c>
      <c r="B100" t="s">
        <v>650</v>
      </c>
      <c r="C100" t="s">
        <v>669</v>
      </c>
      <c r="E100" t="s">
        <v>650</v>
      </c>
      <c r="F100">
        <f t="shared" si="5"/>
        <v>1</v>
      </c>
      <c r="G100" t="s">
        <v>872</v>
      </c>
      <c r="H100">
        <f t="shared" si="6"/>
        <v>0</v>
      </c>
      <c r="I100" t="s">
        <v>650</v>
      </c>
      <c r="J100">
        <f t="shared" si="7"/>
        <v>1</v>
      </c>
      <c r="K100" t="s">
        <v>872</v>
      </c>
      <c r="L100">
        <f t="shared" si="8"/>
        <v>0</v>
      </c>
      <c r="Q100" t="s">
        <v>650</v>
      </c>
      <c r="R100" t="s">
        <v>669</v>
      </c>
      <c r="T100" t="s">
        <v>669</v>
      </c>
      <c r="U100" t="str">
        <f t="shared" si="9"/>
        <v/>
      </c>
    </row>
    <row r="101" spans="1:21" x14ac:dyDescent="0.55000000000000004">
      <c r="A101" s="1" t="s">
        <v>99</v>
      </c>
      <c r="B101" t="s">
        <v>650</v>
      </c>
      <c r="C101" t="s">
        <v>669</v>
      </c>
      <c r="E101" t="s">
        <v>651</v>
      </c>
      <c r="F101">
        <f t="shared" si="5"/>
        <v>0</v>
      </c>
      <c r="G101" t="s">
        <v>657</v>
      </c>
      <c r="H101">
        <f t="shared" si="6"/>
        <v>0</v>
      </c>
      <c r="I101" t="s">
        <v>651</v>
      </c>
      <c r="J101">
        <f t="shared" si="7"/>
        <v>0</v>
      </c>
      <c r="K101" t="s">
        <v>657</v>
      </c>
      <c r="L101">
        <f t="shared" si="8"/>
        <v>0</v>
      </c>
      <c r="Q101" t="s">
        <v>651</v>
      </c>
      <c r="R101" t="s">
        <v>657</v>
      </c>
      <c r="T101" t="s">
        <v>657</v>
      </c>
      <c r="U101" t="str">
        <f t="shared" si="9"/>
        <v>Hack</v>
      </c>
    </row>
    <row r="102" spans="1:21" x14ac:dyDescent="0.55000000000000004">
      <c r="A102" s="1" t="s">
        <v>100</v>
      </c>
      <c r="B102" t="s">
        <v>650</v>
      </c>
      <c r="C102" t="s">
        <v>669</v>
      </c>
      <c r="E102" t="s">
        <v>650</v>
      </c>
      <c r="F102">
        <f t="shared" si="5"/>
        <v>1</v>
      </c>
      <c r="G102" t="s">
        <v>872</v>
      </c>
      <c r="H102">
        <f t="shared" si="6"/>
        <v>0</v>
      </c>
      <c r="I102" t="s">
        <v>650</v>
      </c>
      <c r="J102">
        <f t="shared" si="7"/>
        <v>1</v>
      </c>
      <c r="K102" t="s">
        <v>872</v>
      </c>
      <c r="L102">
        <f t="shared" si="8"/>
        <v>0</v>
      </c>
      <c r="Q102" t="s">
        <v>650</v>
      </c>
      <c r="R102" t="s">
        <v>669</v>
      </c>
      <c r="T102" t="s">
        <v>669</v>
      </c>
      <c r="U102" t="str">
        <f t="shared" si="9"/>
        <v/>
      </c>
    </row>
    <row r="103" spans="1:21" x14ac:dyDescent="0.55000000000000004">
      <c r="A103" s="1" t="s">
        <v>101</v>
      </c>
      <c r="B103" t="s">
        <v>650</v>
      </c>
      <c r="C103" t="s">
        <v>669</v>
      </c>
      <c r="E103" t="s">
        <v>651</v>
      </c>
      <c r="F103">
        <f t="shared" si="5"/>
        <v>0</v>
      </c>
      <c r="G103" t="s">
        <v>872</v>
      </c>
      <c r="H103">
        <f t="shared" si="6"/>
        <v>0</v>
      </c>
      <c r="I103" t="s">
        <v>651</v>
      </c>
      <c r="J103">
        <f t="shared" si="7"/>
        <v>0</v>
      </c>
      <c r="K103" t="s">
        <v>676</v>
      </c>
      <c r="L103">
        <f t="shared" si="8"/>
        <v>0</v>
      </c>
      <c r="Q103" t="s">
        <v>651</v>
      </c>
      <c r="R103" t="s">
        <v>676</v>
      </c>
      <c r="T103" t="s">
        <v>676</v>
      </c>
      <c r="U103" t="str">
        <f t="shared" si="9"/>
        <v>Vulnerability</v>
      </c>
    </row>
    <row r="104" spans="1:21" x14ac:dyDescent="0.55000000000000004">
      <c r="A104" s="1" t="s">
        <v>102</v>
      </c>
      <c r="B104" t="s">
        <v>651</v>
      </c>
      <c r="C104" t="s">
        <v>657</v>
      </c>
      <c r="E104" t="s">
        <v>650</v>
      </c>
      <c r="F104">
        <f t="shared" si="5"/>
        <v>0</v>
      </c>
      <c r="G104" t="s">
        <v>872</v>
      </c>
      <c r="H104">
        <f t="shared" si="6"/>
        <v>0</v>
      </c>
      <c r="I104" t="s">
        <v>651</v>
      </c>
      <c r="J104">
        <f t="shared" si="7"/>
        <v>1</v>
      </c>
      <c r="K104" t="s">
        <v>657</v>
      </c>
      <c r="L104">
        <f t="shared" si="8"/>
        <v>1</v>
      </c>
      <c r="Q104" t="s">
        <v>651</v>
      </c>
      <c r="R104" t="s">
        <v>657</v>
      </c>
      <c r="T104" t="s">
        <v>657</v>
      </c>
      <c r="U104" t="str">
        <f t="shared" si="9"/>
        <v>Hack</v>
      </c>
    </row>
    <row r="105" spans="1:21" x14ac:dyDescent="0.55000000000000004">
      <c r="A105" s="1" t="s">
        <v>103</v>
      </c>
      <c r="B105" t="s">
        <v>650</v>
      </c>
      <c r="C105" t="s">
        <v>669</v>
      </c>
      <c r="E105" t="s">
        <v>650</v>
      </c>
      <c r="F105">
        <f t="shared" si="5"/>
        <v>1</v>
      </c>
      <c r="G105" t="s">
        <v>872</v>
      </c>
      <c r="H105">
        <f t="shared" si="6"/>
        <v>0</v>
      </c>
      <c r="I105" t="s">
        <v>651</v>
      </c>
      <c r="J105">
        <f t="shared" si="7"/>
        <v>0</v>
      </c>
      <c r="K105" t="s">
        <v>657</v>
      </c>
      <c r="L105">
        <f t="shared" si="8"/>
        <v>0</v>
      </c>
      <c r="Q105" t="s">
        <v>651</v>
      </c>
      <c r="R105" t="s">
        <v>657</v>
      </c>
      <c r="T105" t="s">
        <v>657</v>
      </c>
      <c r="U105" t="str">
        <f t="shared" si="9"/>
        <v>Hack</v>
      </c>
    </row>
    <row r="106" spans="1:21" x14ac:dyDescent="0.55000000000000004">
      <c r="A106" s="1" t="s">
        <v>104</v>
      </c>
      <c r="B106" t="s">
        <v>651</v>
      </c>
      <c r="C106" t="s">
        <v>657</v>
      </c>
      <c r="E106" t="s">
        <v>651</v>
      </c>
      <c r="F106">
        <f t="shared" si="5"/>
        <v>1</v>
      </c>
      <c r="G106" t="s">
        <v>657</v>
      </c>
      <c r="H106">
        <f t="shared" si="6"/>
        <v>1</v>
      </c>
      <c r="I106" t="s">
        <v>651</v>
      </c>
      <c r="J106">
        <f t="shared" si="7"/>
        <v>1</v>
      </c>
      <c r="K106" t="s">
        <v>657</v>
      </c>
      <c r="L106">
        <f t="shared" si="8"/>
        <v>1</v>
      </c>
      <c r="Q106" t="s">
        <v>651</v>
      </c>
      <c r="R106" t="s">
        <v>657</v>
      </c>
      <c r="T106" t="s">
        <v>657</v>
      </c>
      <c r="U106" t="str">
        <f t="shared" si="9"/>
        <v>Hack</v>
      </c>
    </row>
    <row r="107" spans="1:21" x14ac:dyDescent="0.55000000000000004">
      <c r="A107" s="1" t="s">
        <v>105</v>
      </c>
      <c r="B107" t="s">
        <v>650</v>
      </c>
      <c r="C107" t="s">
        <v>669</v>
      </c>
      <c r="E107" t="s">
        <v>650</v>
      </c>
      <c r="F107">
        <f t="shared" si="5"/>
        <v>1</v>
      </c>
      <c r="G107" t="s">
        <v>872</v>
      </c>
      <c r="H107">
        <f t="shared" si="6"/>
        <v>0</v>
      </c>
      <c r="I107" t="s">
        <v>650</v>
      </c>
      <c r="J107">
        <f t="shared" si="7"/>
        <v>1</v>
      </c>
      <c r="K107" t="s">
        <v>872</v>
      </c>
      <c r="L107">
        <f t="shared" si="8"/>
        <v>0</v>
      </c>
      <c r="Q107" t="s">
        <v>650</v>
      </c>
      <c r="R107" t="s">
        <v>669</v>
      </c>
      <c r="T107" t="s">
        <v>669</v>
      </c>
      <c r="U107" t="str">
        <f t="shared" si="9"/>
        <v/>
      </c>
    </row>
    <row r="108" spans="1:21" x14ac:dyDescent="0.55000000000000004">
      <c r="A108" s="1" t="s">
        <v>106</v>
      </c>
      <c r="B108" t="s">
        <v>651</v>
      </c>
      <c r="C108" t="s">
        <v>657</v>
      </c>
      <c r="E108" t="s">
        <v>650</v>
      </c>
      <c r="F108">
        <f t="shared" si="5"/>
        <v>0</v>
      </c>
      <c r="G108" t="s">
        <v>872</v>
      </c>
      <c r="H108">
        <f t="shared" si="6"/>
        <v>0</v>
      </c>
      <c r="I108" t="s">
        <v>650</v>
      </c>
      <c r="J108">
        <f t="shared" si="7"/>
        <v>0</v>
      </c>
      <c r="K108" t="s">
        <v>872</v>
      </c>
      <c r="L108">
        <f t="shared" si="8"/>
        <v>0</v>
      </c>
      <c r="Q108" t="s">
        <v>650</v>
      </c>
      <c r="R108" t="s">
        <v>669</v>
      </c>
      <c r="T108" t="s">
        <v>669</v>
      </c>
      <c r="U108" t="str">
        <f t="shared" si="9"/>
        <v/>
      </c>
    </row>
    <row r="109" spans="1:21" x14ac:dyDescent="0.55000000000000004">
      <c r="A109" s="1" t="s">
        <v>107</v>
      </c>
      <c r="B109" t="s">
        <v>650</v>
      </c>
      <c r="C109" t="s">
        <v>669</v>
      </c>
      <c r="E109" t="s">
        <v>650</v>
      </c>
      <c r="F109">
        <f t="shared" si="5"/>
        <v>1</v>
      </c>
      <c r="G109" t="s">
        <v>872</v>
      </c>
      <c r="H109">
        <f t="shared" si="6"/>
        <v>0</v>
      </c>
      <c r="I109" t="s">
        <v>651</v>
      </c>
      <c r="J109">
        <f t="shared" si="7"/>
        <v>0</v>
      </c>
      <c r="K109" t="s">
        <v>657</v>
      </c>
      <c r="L109">
        <f t="shared" si="8"/>
        <v>0</v>
      </c>
      <c r="Q109" t="s">
        <v>651</v>
      </c>
      <c r="R109" t="s">
        <v>657</v>
      </c>
      <c r="T109" t="s">
        <v>657</v>
      </c>
      <c r="U109" t="str">
        <f t="shared" si="9"/>
        <v>Hack</v>
      </c>
    </row>
    <row r="110" spans="1:21" x14ac:dyDescent="0.55000000000000004">
      <c r="A110" s="1" t="s">
        <v>108</v>
      </c>
      <c r="B110" t="s">
        <v>650</v>
      </c>
      <c r="C110" t="s">
        <v>669</v>
      </c>
      <c r="E110" t="s">
        <v>651</v>
      </c>
      <c r="F110">
        <f t="shared" si="5"/>
        <v>0</v>
      </c>
      <c r="G110" t="s">
        <v>657</v>
      </c>
      <c r="H110">
        <f t="shared" si="6"/>
        <v>0</v>
      </c>
      <c r="J110">
        <f t="shared" si="7"/>
        <v>0</v>
      </c>
      <c r="L110">
        <f t="shared" si="8"/>
        <v>0</v>
      </c>
      <c r="Q110" t="e">
        <v>#N/A</v>
      </c>
      <c r="R110" t="e">
        <v>#N/A</v>
      </c>
      <c r="T110" t="e">
        <v>#N/A</v>
      </c>
      <c r="U110" t="e">
        <f t="shared" si="9"/>
        <v>#N/A</v>
      </c>
    </row>
    <row r="111" spans="1:21" x14ac:dyDescent="0.55000000000000004">
      <c r="A111" s="1" t="s">
        <v>109</v>
      </c>
      <c r="B111" t="s">
        <v>651</v>
      </c>
      <c r="C111" t="s">
        <v>657</v>
      </c>
      <c r="E111" t="s">
        <v>651</v>
      </c>
      <c r="F111">
        <f t="shared" si="5"/>
        <v>1</v>
      </c>
      <c r="G111" t="s">
        <v>657</v>
      </c>
      <c r="H111">
        <f t="shared" si="6"/>
        <v>1</v>
      </c>
      <c r="I111" t="s">
        <v>650</v>
      </c>
      <c r="J111">
        <f t="shared" si="7"/>
        <v>0</v>
      </c>
      <c r="K111" t="s">
        <v>872</v>
      </c>
      <c r="L111">
        <f t="shared" si="8"/>
        <v>0</v>
      </c>
      <c r="Q111" t="s">
        <v>650</v>
      </c>
      <c r="R111" t="s">
        <v>669</v>
      </c>
      <c r="T111" t="s">
        <v>669</v>
      </c>
      <c r="U111" t="str">
        <f t="shared" si="9"/>
        <v/>
      </c>
    </row>
    <row r="112" spans="1:21" x14ac:dyDescent="0.55000000000000004">
      <c r="A112" s="1" t="s">
        <v>110</v>
      </c>
      <c r="B112" t="s">
        <v>650</v>
      </c>
      <c r="C112" t="s">
        <v>669</v>
      </c>
      <c r="E112" t="s">
        <v>650</v>
      </c>
      <c r="F112">
        <f t="shared" si="5"/>
        <v>1</v>
      </c>
      <c r="G112" t="s">
        <v>872</v>
      </c>
      <c r="H112">
        <f t="shared" si="6"/>
        <v>0</v>
      </c>
      <c r="I112" t="s">
        <v>650</v>
      </c>
      <c r="J112">
        <f t="shared" si="7"/>
        <v>1</v>
      </c>
      <c r="K112" t="s">
        <v>872</v>
      </c>
      <c r="L112">
        <f t="shared" si="8"/>
        <v>0</v>
      </c>
      <c r="Q112" t="s">
        <v>650</v>
      </c>
      <c r="R112" t="s">
        <v>669</v>
      </c>
      <c r="T112" t="s">
        <v>669</v>
      </c>
      <c r="U112" t="str">
        <f t="shared" si="9"/>
        <v/>
      </c>
    </row>
    <row r="113" spans="1:21" x14ac:dyDescent="0.55000000000000004">
      <c r="A113" s="1" t="s">
        <v>111</v>
      </c>
      <c r="B113" t="s">
        <v>651</v>
      </c>
      <c r="C113" t="s">
        <v>676</v>
      </c>
      <c r="E113" t="s">
        <v>650</v>
      </c>
      <c r="F113">
        <f t="shared" si="5"/>
        <v>0</v>
      </c>
      <c r="G113" t="s">
        <v>872</v>
      </c>
      <c r="H113">
        <f t="shared" si="6"/>
        <v>0</v>
      </c>
      <c r="I113" t="s">
        <v>651</v>
      </c>
      <c r="J113">
        <f t="shared" si="7"/>
        <v>1</v>
      </c>
      <c r="K113" t="s">
        <v>676</v>
      </c>
      <c r="L113">
        <f t="shared" si="8"/>
        <v>1</v>
      </c>
      <c r="Q113" t="s">
        <v>651</v>
      </c>
      <c r="R113" t="s">
        <v>676</v>
      </c>
      <c r="T113" t="s">
        <v>676</v>
      </c>
      <c r="U113" t="str">
        <f t="shared" si="9"/>
        <v>Vulnerability</v>
      </c>
    </row>
    <row r="114" spans="1:21" x14ac:dyDescent="0.55000000000000004">
      <c r="A114" s="1" t="s">
        <v>112</v>
      </c>
      <c r="B114" t="s">
        <v>650</v>
      </c>
      <c r="C114" t="s">
        <v>669</v>
      </c>
      <c r="E114" t="s">
        <v>650</v>
      </c>
      <c r="F114">
        <f t="shared" si="5"/>
        <v>1</v>
      </c>
      <c r="G114" t="s">
        <v>872</v>
      </c>
      <c r="H114">
        <f t="shared" si="6"/>
        <v>0</v>
      </c>
      <c r="I114" t="s">
        <v>650</v>
      </c>
      <c r="J114">
        <f t="shared" si="7"/>
        <v>1</v>
      </c>
      <c r="K114" t="s">
        <v>872</v>
      </c>
      <c r="L114">
        <f t="shared" si="8"/>
        <v>0</v>
      </c>
      <c r="Q114" t="s">
        <v>650</v>
      </c>
      <c r="R114" t="s">
        <v>669</v>
      </c>
      <c r="T114" t="s">
        <v>669</v>
      </c>
      <c r="U114" t="str">
        <f t="shared" si="9"/>
        <v/>
      </c>
    </row>
    <row r="115" spans="1:21" x14ac:dyDescent="0.55000000000000004">
      <c r="A115" s="1" t="s">
        <v>113</v>
      </c>
      <c r="B115" t="s">
        <v>650</v>
      </c>
      <c r="C115" t="s">
        <v>669</v>
      </c>
      <c r="E115" t="s">
        <v>650</v>
      </c>
      <c r="F115">
        <f t="shared" si="5"/>
        <v>1</v>
      </c>
      <c r="G115" t="s">
        <v>872</v>
      </c>
      <c r="H115">
        <f t="shared" si="6"/>
        <v>0</v>
      </c>
      <c r="I115" t="s">
        <v>650</v>
      </c>
      <c r="J115">
        <f t="shared" si="7"/>
        <v>1</v>
      </c>
      <c r="K115" t="s">
        <v>872</v>
      </c>
      <c r="L115">
        <f t="shared" si="8"/>
        <v>0</v>
      </c>
      <c r="Q115" t="s">
        <v>650</v>
      </c>
      <c r="R115" t="s">
        <v>669</v>
      </c>
      <c r="T115" t="s">
        <v>669</v>
      </c>
      <c r="U115" t="str">
        <f t="shared" si="9"/>
        <v/>
      </c>
    </row>
    <row r="116" spans="1:21" x14ac:dyDescent="0.55000000000000004">
      <c r="A116" s="1" t="s">
        <v>114</v>
      </c>
      <c r="B116" t="s">
        <v>650</v>
      </c>
      <c r="C116" t="s">
        <v>669</v>
      </c>
      <c r="E116" t="s">
        <v>650</v>
      </c>
      <c r="F116">
        <f t="shared" si="5"/>
        <v>1</v>
      </c>
      <c r="G116" t="s">
        <v>872</v>
      </c>
      <c r="H116">
        <f t="shared" si="6"/>
        <v>0</v>
      </c>
      <c r="I116" t="s">
        <v>651</v>
      </c>
      <c r="J116">
        <f t="shared" si="7"/>
        <v>0</v>
      </c>
      <c r="K116" t="s">
        <v>657</v>
      </c>
      <c r="L116">
        <f t="shared" si="8"/>
        <v>0</v>
      </c>
      <c r="Q116" t="s">
        <v>651</v>
      </c>
      <c r="R116" t="s">
        <v>657</v>
      </c>
      <c r="T116" t="s">
        <v>657</v>
      </c>
      <c r="U116" t="str">
        <f t="shared" si="9"/>
        <v>Hack</v>
      </c>
    </row>
    <row r="117" spans="1:21" x14ac:dyDescent="0.55000000000000004">
      <c r="A117" s="1" t="s">
        <v>115</v>
      </c>
      <c r="B117" t="s">
        <v>650</v>
      </c>
      <c r="C117" t="s">
        <v>669</v>
      </c>
      <c r="E117" t="s">
        <v>650</v>
      </c>
      <c r="F117">
        <f t="shared" si="5"/>
        <v>1</v>
      </c>
      <c r="G117" t="s">
        <v>872</v>
      </c>
      <c r="H117">
        <f t="shared" si="6"/>
        <v>0</v>
      </c>
      <c r="I117" t="s">
        <v>650</v>
      </c>
      <c r="J117">
        <f t="shared" si="7"/>
        <v>1</v>
      </c>
      <c r="K117" t="s">
        <v>872</v>
      </c>
      <c r="L117">
        <f t="shared" si="8"/>
        <v>0</v>
      </c>
      <c r="Q117" t="s">
        <v>650</v>
      </c>
      <c r="R117" t="s">
        <v>669</v>
      </c>
      <c r="T117" t="s">
        <v>669</v>
      </c>
      <c r="U117" t="str">
        <f t="shared" si="9"/>
        <v/>
      </c>
    </row>
    <row r="118" spans="1:21" x14ac:dyDescent="0.55000000000000004">
      <c r="A118" s="1" t="s">
        <v>116</v>
      </c>
      <c r="B118" t="s">
        <v>651</v>
      </c>
      <c r="C118" t="s">
        <v>657</v>
      </c>
      <c r="E118" t="s">
        <v>650</v>
      </c>
      <c r="F118">
        <f t="shared" si="5"/>
        <v>0</v>
      </c>
      <c r="G118" t="s">
        <v>872</v>
      </c>
      <c r="H118">
        <f t="shared" si="6"/>
        <v>0</v>
      </c>
      <c r="I118" t="s">
        <v>650</v>
      </c>
      <c r="J118">
        <f t="shared" si="7"/>
        <v>0</v>
      </c>
      <c r="K118" t="s">
        <v>872</v>
      </c>
      <c r="L118">
        <f t="shared" si="8"/>
        <v>0</v>
      </c>
      <c r="Q118" t="s">
        <v>650</v>
      </c>
      <c r="R118" t="s">
        <v>669</v>
      </c>
      <c r="T118" t="s">
        <v>669</v>
      </c>
      <c r="U118" t="str">
        <f t="shared" si="9"/>
        <v/>
      </c>
    </row>
    <row r="119" spans="1:21" x14ac:dyDescent="0.55000000000000004">
      <c r="A119" s="1" t="s">
        <v>117</v>
      </c>
      <c r="B119" t="s">
        <v>651</v>
      </c>
      <c r="C119" t="s">
        <v>657</v>
      </c>
      <c r="E119" t="s">
        <v>650</v>
      </c>
      <c r="F119">
        <f t="shared" si="5"/>
        <v>0</v>
      </c>
      <c r="G119" t="s">
        <v>872</v>
      </c>
      <c r="H119">
        <f t="shared" si="6"/>
        <v>0</v>
      </c>
      <c r="I119" t="s">
        <v>650</v>
      </c>
      <c r="J119">
        <f t="shared" si="7"/>
        <v>0</v>
      </c>
      <c r="K119" t="s">
        <v>872</v>
      </c>
      <c r="L119">
        <f t="shared" si="8"/>
        <v>0</v>
      </c>
      <c r="Q119" t="s">
        <v>650</v>
      </c>
      <c r="R119" t="s">
        <v>669</v>
      </c>
      <c r="T119" t="s">
        <v>669</v>
      </c>
      <c r="U119" t="str">
        <f t="shared" si="9"/>
        <v/>
      </c>
    </row>
    <row r="120" spans="1:21" x14ac:dyDescent="0.55000000000000004">
      <c r="A120" s="1" t="s">
        <v>118</v>
      </c>
      <c r="B120" t="s">
        <v>650</v>
      </c>
      <c r="C120" t="s">
        <v>669</v>
      </c>
      <c r="E120" t="s">
        <v>650</v>
      </c>
      <c r="F120">
        <f t="shared" si="5"/>
        <v>1</v>
      </c>
      <c r="G120" t="s">
        <v>872</v>
      </c>
      <c r="H120">
        <f t="shared" si="6"/>
        <v>0</v>
      </c>
      <c r="I120" t="s">
        <v>651</v>
      </c>
      <c r="J120">
        <f t="shared" si="7"/>
        <v>0</v>
      </c>
      <c r="K120" t="s">
        <v>657</v>
      </c>
      <c r="L120">
        <f t="shared" si="8"/>
        <v>0</v>
      </c>
      <c r="Q120" t="s">
        <v>651</v>
      </c>
      <c r="R120" t="s">
        <v>657</v>
      </c>
      <c r="T120" t="s">
        <v>657</v>
      </c>
      <c r="U120" t="str">
        <f t="shared" si="9"/>
        <v>Hack</v>
      </c>
    </row>
    <row r="121" spans="1:21" x14ac:dyDescent="0.55000000000000004">
      <c r="A121" s="1" t="s">
        <v>119</v>
      </c>
      <c r="B121" t="s">
        <v>651</v>
      </c>
      <c r="C121" t="s">
        <v>663</v>
      </c>
      <c r="E121" t="s">
        <v>651</v>
      </c>
      <c r="F121">
        <f t="shared" si="5"/>
        <v>1</v>
      </c>
      <c r="G121" t="s">
        <v>657</v>
      </c>
      <c r="H121">
        <f t="shared" si="6"/>
        <v>0</v>
      </c>
      <c r="I121" t="s">
        <v>651</v>
      </c>
      <c r="J121">
        <f t="shared" si="7"/>
        <v>1</v>
      </c>
      <c r="K121" t="s">
        <v>663</v>
      </c>
      <c r="L121">
        <f t="shared" si="8"/>
        <v>1</v>
      </c>
      <c r="Q121" t="s">
        <v>651</v>
      </c>
      <c r="R121" t="s">
        <v>663</v>
      </c>
      <c r="T121" t="s">
        <v>663</v>
      </c>
      <c r="U121" t="str">
        <f t="shared" si="9"/>
        <v>Malware</v>
      </c>
    </row>
    <row r="122" spans="1:21" x14ac:dyDescent="0.55000000000000004">
      <c r="A122" s="1" t="s">
        <v>120</v>
      </c>
      <c r="B122" t="s">
        <v>650</v>
      </c>
      <c r="C122" t="s">
        <v>669</v>
      </c>
      <c r="E122" t="s">
        <v>650</v>
      </c>
      <c r="F122">
        <f t="shared" si="5"/>
        <v>1</v>
      </c>
      <c r="G122" t="s">
        <v>872</v>
      </c>
      <c r="H122">
        <f t="shared" si="6"/>
        <v>0</v>
      </c>
      <c r="I122" t="s">
        <v>650</v>
      </c>
      <c r="J122">
        <f t="shared" si="7"/>
        <v>1</v>
      </c>
      <c r="K122" t="s">
        <v>872</v>
      </c>
      <c r="L122">
        <f t="shared" si="8"/>
        <v>0</v>
      </c>
      <c r="Q122" t="s">
        <v>650</v>
      </c>
      <c r="R122" t="s">
        <v>669</v>
      </c>
      <c r="T122" t="s">
        <v>669</v>
      </c>
      <c r="U122" t="str">
        <f t="shared" si="9"/>
        <v/>
      </c>
    </row>
    <row r="123" spans="1:21" x14ac:dyDescent="0.55000000000000004">
      <c r="A123" s="1" t="s">
        <v>121</v>
      </c>
      <c r="B123" t="s">
        <v>650</v>
      </c>
      <c r="C123" t="s">
        <v>669</v>
      </c>
      <c r="E123" t="s">
        <v>650</v>
      </c>
      <c r="F123">
        <f t="shared" si="5"/>
        <v>1</v>
      </c>
      <c r="G123" t="s">
        <v>872</v>
      </c>
      <c r="H123">
        <f t="shared" si="6"/>
        <v>0</v>
      </c>
      <c r="I123" t="s">
        <v>650</v>
      </c>
      <c r="J123">
        <f t="shared" si="7"/>
        <v>1</v>
      </c>
      <c r="K123" t="s">
        <v>872</v>
      </c>
      <c r="L123">
        <f t="shared" si="8"/>
        <v>0</v>
      </c>
      <c r="Q123" t="s">
        <v>650</v>
      </c>
      <c r="R123" t="s">
        <v>669</v>
      </c>
      <c r="T123" t="s">
        <v>669</v>
      </c>
      <c r="U123" t="str">
        <f t="shared" si="9"/>
        <v/>
      </c>
    </row>
    <row r="124" spans="1:21" x14ac:dyDescent="0.55000000000000004">
      <c r="A124" s="1" t="s">
        <v>122</v>
      </c>
      <c r="B124" t="s">
        <v>650</v>
      </c>
      <c r="C124" t="s">
        <v>669</v>
      </c>
      <c r="E124" t="s">
        <v>650</v>
      </c>
      <c r="F124">
        <f t="shared" si="5"/>
        <v>1</v>
      </c>
      <c r="G124" t="s">
        <v>872</v>
      </c>
      <c r="H124">
        <f t="shared" si="6"/>
        <v>0</v>
      </c>
      <c r="I124" t="s">
        <v>650</v>
      </c>
      <c r="J124">
        <f t="shared" si="7"/>
        <v>1</v>
      </c>
      <c r="K124" t="s">
        <v>872</v>
      </c>
      <c r="L124">
        <f t="shared" si="8"/>
        <v>0</v>
      </c>
      <c r="Q124" t="s">
        <v>650</v>
      </c>
      <c r="R124" t="s">
        <v>669</v>
      </c>
      <c r="T124" t="s">
        <v>669</v>
      </c>
      <c r="U124" t="str">
        <f t="shared" si="9"/>
        <v/>
      </c>
    </row>
    <row r="125" spans="1:21" x14ac:dyDescent="0.55000000000000004">
      <c r="A125" s="1" t="s">
        <v>123</v>
      </c>
      <c r="B125" t="s">
        <v>650</v>
      </c>
      <c r="C125" t="s">
        <v>669</v>
      </c>
      <c r="E125" t="s">
        <v>650</v>
      </c>
      <c r="F125">
        <f t="shared" si="5"/>
        <v>1</v>
      </c>
      <c r="G125" t="s">
        <v>872</v>
      </c>
      <c r="H125">
        <f t="shared" si="6"/>
        <v>0</v>
      </c>
      <c r="I125" t="s">
        <v>650</v>
      </c>
      <c r="J125">
        <f t="shared" si="7"/>
        <v>1</v>
      </c>
      <c r="K125" t="s">
        <v>872</v>
      </c>
      <c r="L125">
        <f t="shared" si="8"/>
        <v>0</v>
      </c>
      <c r="Q125" t="s">
        <v>650</v>
      </c>
      <c r="R125" t="s">
        <v>669</v>
      </c>
      <c r="T125" t="s">
        <v>669</v>
      </c>
      <c r="U125" t="str">
        <f t="shared" si="9"/>
        <v/>
      </c>
    </row>
    <row r="126" spans="1:21" x14ac:dyDescent="0.55000000000000004">
      <c r="A126" s="1" t="s">
        <v>124</v>
      </c>
      <c r="B126" t="s">
        <v>650</v>
      </c>
      <c r="C126" t="s">
        <v>669</v>
      </c>
      <c r="E126" t="s">
        <v>650</v>
      </c>
      <c r="F126">
        <f t="shared" si="5"/>
        <v>1</v>
      </c>
      <c r="G126" t="s">
        <v>872</v>
      </c>
      <c r="H126">
        <f t="shared" si="6"/>
        <v>0</v>
      </c>
      <c r="I126" t="s">
        <v>651</v>
      </c>
      <c r="J126">
        <f t="shared" si="7"/>
        <v>0</v>
      </c>
      <c r="K126" t="s">
        <v>657</v>
      </c>
      <c r="L126">
        <f t="shared" si="8"/>
        <v>0</v>
      </c>
      <c r="Q126" t="s">
        <v>651</v>
      </c>
      <c r="R126" t="s">
        <v>657</v>
      </c>
      <c r="T126" t="s">
        <v>657</v>
      </c>
      <c r="U126" t="str">
        <f t="shared" si="9"/>
        <v>Hack</v>
      </c>
    </row>
    <row r="127" spans="1:21" x14ac:dyDescent="0.55000000000000004">
      <c r="A127" s="1" t="s">
        <v>125</v>
      </c>
      <c r="B127" t="s">
        <v>651</v>
      </c>
      <c r="C127" t="s">
        <v>657</v>
      </c>
      <c r="E127" t="s">
        <v>650</v>
      </c>
      <c r="F127">
        <f t="shared" si="5"/>
        <v>0</v>
      </c>
      <c r="G127" t="s">
        <v>872</v>
      </c>
      <c r="H127">
        <f t="shared" si="6"/>
        <v>0</v>
      </c>
      <c r="I127" t="s">
        <v>650</v>
      </c>
      <c r="J127">
        <f t="shared" si="7"/>
        <v>0</v>
      </c>
      <c r="K127" t="s">
        <v>872</v>
      </c>
      <c r="L127">
        <f t="shared" si="8"/>
        <v>0</v>
      </c>
      <c r="Q127" t="s">
        <v>650</v>
      </c>
      <c r="R127" t="s">
        <v>669</v>
      </c>
      <c r="T127" t="s">
        <v>669</v>
      </c>
      <c r="U127" t="str">
        <f t="shared" si="9"/>
        <v/>
      </c>
    </row>
    <row r="128" spans="1:21" x14ac:dyDescent="0.55000000000000004">
      <c r="A128" s="1" t="s">
        <v>126</v>
      </c>
      <c r="B128" t="s">
        <v>651</v>
      </c>
      <c r="C128" t="s">
        <v>663</v>
      </c>
      <c r="E128" t="s">
        <v>651</v>
      </c>
      <c r="F128">
        <f t="shared" si="5"/>
        <v>1</v>
      </c>
      <c r="G128" t="s">
        <v>676</v>
      </c>
      <c r="H128">
        <f t="shared" si="6"/>
        <v>0</v>
      </c>
      <c r="I128" t="s">
        <v>651</v>
      </c>
      <c r="J128">
        <f t="shared" si="7"/>
        <v>1</v>
      </c>
      <c r="K128" t="s">
        <v>663</v>
      </c>
      <c r="L128">
        <f t="shared" si="8"/>
        <v>1</v>
      </c>
      <c r="Q128" t="s">
        <v>651</v>
      </c>
      <c r="R128" t="s">
        <v>663</v>
      </c>
      <c r="T128" t="s">
        <v>663</v>
      </c>
      <c r="U128" t="str">
        <f t="shared" si="9"/>
        <v>Malware</v>
      </c>
    </row>
    <row r="129" spans="1:21" x14ac:dyDescent="0.55000000000000004">
      <c r="A129" s="1" t="s">
        <v>127</v>
      </c>
      <c r="B129" t="s">
        <v>651</v>
      </c>
      <c r="C129" t="s">
        <v>657</v>
      </c>
      <c r="E129" t="s">
        <v>650</v>
      </c>
      <c r="F129">
        <f t="shared" si="5"/>
        <v>0</v>
      </c>
      <c r="G129" t="s">
        <v>872</v>
      </c>
      <c r="H129">
        <f t="shared" si="6"/>
        <v>0</v>
      </c>
      <c r="I129" t="s">
        <v>651</v>
      </c>
      <c r="J129">
        <f t="shared" si="7"/>
        <v>1</v>
      </c>
      <c r="K129" t="s">
        <v>657</v>
      </c>
      <c r="L129">
        <f t="shared" si="8"/>
        <v>1</v>
      </c>
      <c r="Q129" t="s">
        <v>651</v>
      </c>
      <c r="R129" t="s">
        <v>657</v>
      </c>
      <c r="T129" t="s">
        <v>657</v>
      </c>
      <c r="U129" t="str">
        <f t="shared" si="9"/>
        <v>Hack</v>
      </c>
    </row>
    <row r="130" spans="1:21" x14ac:dyDescent="0.55000000000000004">
      <c r="A130" s="1" t="s">
        <v>128</v>
      </c>
      <c r="B130" t="s">
        <v>650</v>
      </c>
      <c r="C130" t="s">
        <v>669</v>
      </c>
      <c r="E130" t="s">
        <v>650</v>
      </c>
      <c r="F130">
        <f t="shared" si="5"/>
        <v>1</v>
      </c>
      <c r="G130" t="s">
        <v>872</v>
      </c>
      <c r="H130">
        <f t="shared" si="6"/>
        <v>0</v>
      </c>
      <c r="I130" t="s">
        <v>650</v>
      </c>
      <c r="J130">
        <f t="shared" si="7"/>
        <v>1</v>
      </c>
      <c r="K130" t="s">
        <v>872</v>
      </c>
      <c r="L130">
        <f t="shared" si="8"/>
        <v>0</v>
      </c>
      <c r="Q130" t="s">
        <v>650</v>
      </c>
      <c r="R130" t="s">
        <v>669</v>
      </c>
      <c r="T130" t="s">
        <v>669</v>
      </c>
      <c r="U130" t="str">
        <f t="shared" si="9"/>
        <v/>
      </c>
    </row>
    <row r="131" spans="1:21" x14ac:dyDescent="0.55000000000000004">
      <c r="A131" s="1" t="s">
        <v>129</v>
      </c>
      <c r="B131" t="s">
        <v>650</v>
      </c>
      <c r="C131" t="s">
        <v>669</v>
      </c>
      <c r="E131" t="s">
        <v>650</v>
      </c>
      <c r="F131">
        <f t="shared" ref="F131:F194" si="10">IF(B131=E131,1,0)</f>
        <v>1</v>
      </c>
      <c r="G131" t="s">
        <v>872</v>
      </c>
      <c r="H131">
        <f t="shared" ref="H131:H194" si="11">IF(C131=G131,1,0)</f>
        <v>0</v>
      </c>
      <c r="I131" t="s">
        <v>650</v>
      </c>
      <c r="J131">
        <f t="shared" ref="J131:J194" si="12">IF(B131=I131,1,0)</f>
        <v>1</v>
      </c>
      <c r="K131" t="s">
        <v>872</v>
      </c>
      <c r="L131">
        <f t="shared" ref="L131:L194" si="13">IF(C131=K131,1,0)</f>
        <v>0</v>
      </c>
      <c r="Q131" t="s">
        <v>650</v>
      </c>
      <c r="R131" t="s">
        <v>669</v>
      </c>
      <c r="T131" t="s">
        <v>669</v>
      </c>
      <c r="U131" t="str">
        <f t="shared" ref="U131:U194" si="14">IF(T131="N/A","",T131)</f>
        <v/>
      </c>
    </row>
    <row r="132" spans="1:21" x14ac:dyDescent="0.55000000000000004">
      <c r="A132" s="1" t="s">
        <v>130</v>
      </c>
      <c r="B132" t="s">
        <v>650</v>
      </c>
      <c r="C132" t="s">
        <v>669</v>
      </c>
      <c r="E132" t="s">
        <v>650</v>
      </c>
      <c r="F132">
        <f t="shared" si="10"/>
        <v>1</v>
      </c>
      <c r="G132" t="s">
        <v>872</v>
      </c>
      <c r="H132">
        <f t="shared" si="11"/>
        <v>0</v>
      </c>
      <c r="I132" t="s">
        <v>650</v>
      </c>
      <c r="J132">
        <f t="shared" si="12"/>
        <v>1</v>
      </c>
      <c r="K132" t="s">
        <v>872</v>
      </c>
      <c r="L132">
        <f t="shared" si="13"/>
        <v>0</v>
      </c>
      <c r="Q132" t="s">
        <v>650</v>
      </c>
      <c r="R132" t="s">
        <v>669</v>
      </c>
      <c r="T132" t="s">
        <v>669</v>
      </c>
      <c r="U132" t="str">
        <f t="shared" si="14"/>
        <v/>
      </c>
    </row>
    <row r="133" spans="1:21" x14ac:dyDescent="0.55000000000000004">
      <c r="A133" s="1" t="s">
        <v>131</v>
      </c>
      <c r="B133" t="s">
        <v>651</v>
      </c>
      <c r="C133" t="s">
        <v>663</v>
      </c>
      <c r="E133" t="s">
        <v>651</v>
      </c>
      <c r="F133">
        <f t="shared" si="10"/>
        <v>1</v>
      </c>
      <c r="G133" t="s">
        <v>657</v>
      </c>
      <c r="H133">
        <f t="shared" si="11"/>
        <v>0</v>
      </c>
      <c r="I133" t="s">
        <v>651</v>
      </c>
      <c r="J133">
        <f t="shared" si="12"/>
        <v>1</v>
      </c>
      <c r="K133" t="s">
        <v>663</v>
      </c>
      <c r="L133">
        <f t="shared" si="13"/>
        <v>1</v>
      </c>
      <c r="Q133" t="s">
        <v>651</v>
      </c>
      <c r="R133" t="s">
        <v>663</v>
      </c>
      <c r="T133" t="s">
        <v>663</v>
      </c>
      <c r="U133" t="str">
        <f t="shared" si="14"/>
        <v>Malware</v>
      </c>
    </row>
    <row r="134" spans="1:21" x14ac:dyDescent="0.55000000000000004">
      <c r="A134" s="1" t="s">
        <v>132</v>
      </c>
      <c r="B134" t="s">
        <v>650</v>
      </c>
      <c r="C134" t="s">
        <v>669</v>
      </c>
      <c r="E134" t="s">
        <v>651</v>
      </c>
      <c r="F134">
        <f t="shared" si="10"/>
        <v>0</v>
      </c>
      <c r="G134" t="s">
        <v>657</v>
      </c>
      <c r="H134">
        <f t="shared" si="11"/>
        <v>0</v>
      </c>
      <c r="I134" t="s">
        <v>651</v>
      </c>
      <c r="J134">
        <f t="shared" si="12"/>
        <v>0</v>
      </c>
      <c r="K134" t="s">
        <v>657</v>
      </c>
      <c r="L134">
        <f t="shared" si="13"/>
        <v>0</v>
      </c>
      <c r="Q134" t="s">
        <v>651</v>
      </c>
      <c r="R134" t="s">
        <v>657</v>
      </c>
      <c r="T134" t="s">
        <v>657</v>
      </c>
      <c r="U134" t="str">
        <f t="shared" si="14"/>
        <v>Hack</v>
      </c>
    </row>
    <row r="135" spans="1:21" x14ac:dyDescent="0.55000000000000004">
      <c r="A135" s="1" t="s">
        <v>133</v>
      </c>
      <c r="B135" t="s">
        <v>650</v>
      </c>
      <c r="C135" t="s">
        <v>669</v>
      </c>
      <c r="E135" t="s">
        <v>650</v>
      </c>
      <c r="F135">
        <f t="shared" si="10"/>
        <v>1</v>
      </c>
      <c r="G135" t="s">
        <v>872</v>
      </c>
      <c r="H135">
        <f t="shared" si="11"/>
        <v>0</v>
      </c>
      <c r="I135" t="s">
        <v>650</v>
      </c>
      <c r="J135">
        <f t="shared" si="12"/>
        <v>1</v>
      </c>
      <c r="K135" t="s">
        <v>872</v>
      </c>
      <c r="L135">
        <f t="shared" si="13"/>
        <v>0</v>
      </c>
      <c r="Q135" t="s">
        <v>650</v>
      </c>
      <c r="R135" t="s">
        <v>669</v>
      </c>
      <c r="T135" t="s">
        <v>669</v>
      </c>
      <c r="U135" t="str">
        <f t="shared" si="14"/>
        <v/>
      </c>
    </row>
    <row r="136" spans="1:21" x14ac:dyDescent="0.55000000000000004">
      <c r="A136" s="1" t="s">
        <v>134</v>
      </c>
      <c r="B136" t="s">
        <v>651</v>
      </c>
      <c r="C136" t="s">
        <v>657</v>
      </c>
      <c r="E136" t="s">
        <v>651</v>
      </c>
      <c r="F136">
        <f t="shared" si="10"/>
        <v>1</v>
      </c>
      <c r="G136" t="s">
        <v>657</v>
      </c>
      <c r="H136">
        <f t="shared" si="11"/>
        <v>1</v>
      </c>
      <c r="I136" t="s">
        <v>651</v>
      </c>
      <c r="J136">
        <f t="shared" si="12"/>
        <v>1</v>
      </c>
      <c r="K136" t="s">
        <v>657</v>
      </c>
      <c r="L136">
        <f t="shared" si="13"/>
        <v>1</v>
      </c>
      <c r="Q136" t="s">
        <v>651</v>
      </c>
      <c r="R136" t="s">
        <v>657</v>
      </c>
      <c r="T136" t="s">
        <v>657</v>
      </c>
      <c r="U136" t="str">
        <f t="shared" si="14"/>
        <v>Hack</v>
      </c>
    </row>
    <row r="137" spans="1:21" x14ac:dyDescent="0.55000000000000004">
      <c r="A137" s="1" t="s">
        <v>135</v>
      </c>
      <c r="B137" t="s">
        <v>650</v>
      </c>
      <c r="C137" t="s">
        <v>669</v>
      </c>
      <c r="E137" t="s">
        <v>650</v>
      </c>
      <c r="F137">
        <f t="shared" si="10"/>
        <v>1</v>
      </c>
      <c r="G137" t="s">
        <v>872</v>
      </c>
      <c r="H137">
        <f t="shared" si="11"/>
        <v>0</v>
      </c>
      <c r="I137" t="s">
        <v>651</v>
      </c>
      <c r="J137">
        <f t="shared" si="12"/>
        <v>0</v>
      </c>
      <c r="K137" t="s">
        <v>657</v>
      </c>
      <c r="L137">
        <f t="shared" si="13"/>
        <v>0</v>
      </c>
      <c r="Q137" t="s">
        <v>651</v>
      </c>
      <c r="R137" t="s">
        <v>657</v>
      </c>
      <c r="T137" t="s">
        <v>657</v>
      </c>
      <c r="U137" t="str">
        <f t="shared" si="14"/>
        <v>Hack</v>
      </c>
    </row>
    <row r="138" spans="1:21" x14ac:dyDescent="0.55000000000000004">
      <c r="A138" s="1" t="s">
        <v>136</v>
      </c>
      <c r="B138" t="s">
        <v>651</v>
      </c>
      <c r="C138" t="s">
        <v>657</v>
      </c>
      <c r="E138" t="s">
        <v>650</v>
      </c>
      <c r="F138">
        <f t="shared" si="10"/>
        <v>0</v>
      </c>
      <c r="G138" t="s">
        <v>872</v>
      </c>
      <c r="H138">
        <f t="shared" si="11"/>
        <v>0</v>
      </c>
      <c r="I138" t="s">
        <v>651</v>
      </c>
      <c r="J138">
        <f t="shared" si="12"/>
        <v>1</v>
      </c>
      <c r="K138" t="s">
        <v>657</v>
      </c>
      <c r="L138">
        <f t="shared" si="13"/>
        <v>1</v>
      </c>
      <c r="Q138" t="s">
        <v>651</v>
      </c>
      <c r="R138" t="s">
        <v>657</v>
      </c>
      <c r="T138" t="s">
        <v>657</v>
      </c>
      <c r="U138" t="str">
        <f t="shared" si="14"/>
        <v>Hack</v>
      </c>
    </row>
    <row r="139" spans="1:21" x14ac:dyDescent="0.55000000000000004">
      <c r="A139" s="1" t="s">
        <v>137</v>
      </c>
      <c r="B139" t="s">
        <v>650</v>
      </c>
      <c r="C139" t="s">
        <v>669</v>
      </c>
      <c r="E139" t="s">
        <v>650</v>
      </c>
      <c r="F139">
        <f t="shared" si="10"/>
        <v>1</v>
      </c>
      <c r="G139" t="s">
        <v>872</v>
      </c>
      <c r="H139">
        <f t="shared" si="11"/>
        <v>0</v>
      </c>
      <c r="I139" t="s">
        <v>650</v>
      </c>
      <c r="J139">
        <f t="shared" si="12"/>
        <v>1</v>
      </c>
      <c r="K139" t="s">
        <v>872</v>
      </c>
      <c r="L139">
        <f t="shared" si="13"/>
        <v>0</v>
      </c>
      <c r="Q139" t="s">
        <v>650</v>
      </c>
      <c r="R139" t="s">
        <v>669</v>
      </c>
      <c r="T139" t="s">
        <v>669</v>
      </c>
      <c r="U139" t="str">
        <f t="shared" si="14"/>
        <v/>
      </c>
    </row>
    <row r="140" spans="1:21" x14ac:dyDescent="0.55000000000000004">
      <c r="A140" s="1" t="s">
        <v>138</v>
      </c>
      <c r="B140" t="s">
        <v>650</v>
      </c>
      <c r="C140" t="s">
        <v>669</v>
      </c>
      <c r="E140" t="s">
        <v>650</v>
      </c>
      <c r="F140">
        <f t="shared" si="10"/>
        <v>1</v>
      </c>
      <c r="G140" t="s">
        <v>872</v>
      </c>
      <c r="H140">
        <f t="shared" si="11"/>
        <v>0</v>
      </c>
      <c r="I140" t="s">
        <v>650</v>
      </c>
      <c r="J140">
        <f t="shared" si="12"/>
        <v>1</v>
      </c>
      <c r="K140" t="s">
        <v>872</v>
      </c>
      <c r="L140">
        <f t="shared" si="13"/>
        <v>0</v>
      </c>
      <c r="Q140" t="s">
        <v>650</v>
      </c>
      <c r="R140" t="s">
        <v>669</v>
      </c>
      <c r="T140" t="s">
        <v>669</v>
      </c>
      <c r="U140" t="str">
        <f t="shared" si="14"/>
        <v/>
      </c>
    </row>
    <row r="141" spans="1:21" x14ac:dyDescent="0.55000000000000004">
      <c r="A141" s="1" t="s">
        <v>139</v>
      </c>
      <c r="B141" t="s">
        <v>650</v>
      </c>
      <c r="C141" t="s">
        <v>669</v>
      </c>
      <c r="E141" t="s">
        <v>651</v>
      </c>
      <c r="F141">
        <f t="shared" si="10"/>
        <v>0</v>
      </c>
      <c r="G141" t="s">
        <v>657</v>
      </c>
      <c r="H141">
        <f t="shared" si="11"/>
        <v>0</v>
      </c>
      <c r="I141" t="s">
        <v>650</v>
      </c>
      <c r="J141">
        <f t="shared" si="12"/>
        <v>1</v>
      </c>
      <c r="K141" t="s">
        <v>872</v>
      </c>
      <c r="L141">
        <f t="shared" si="13"/>
        <v>0</v>
      </c>
      <c r="Q141" t="s">
        <v>650</v>
      </c>
      <c r="R141" t="s">
        <v>669</v>
      </c>
      <c r="T141" t="s">
        <v>669</v>
      </c>
      <c r="U141" t="str">
        <f t="shared" si="14"/>
        <v/>
      </c>
    </row>
    <row r="142" spans="1:21" x14ac:dyDescent="0.55000000000000004">
      <c r="A142" s="1" t="s">
        <v>140</v>
      </c>
      <c r="B142" t="s">
        <v>650</v>
      </c>
      <c r="C142" t="s">
        <v>669</v>
      </c>
      <c r="E142" t="s">
        <v>650</v>
      </c>
      <c r="F142">
        <f t="shared" si="10"/>
        <v>1</v>
      </c>
      <c r="G142" t="s">
        <v>872</v>
      </c>
      <c r="H142">
        <f t="shared" si="11"/>
        <v>0</v>
      </c>
      <c r="I142" t="s">
        <v>650</v>
      </c>
      <c r="J142">
        <f t="shared" si="12"/>
        <v>1</v>
      </c>
      <c r="K142" t="s">
        <v>872</v>
      </c>
      <c r="L142">
        <f t="shared" si="13"/>
        <v>0</v>
      </c>
      <c r="Q142" t="s">
        <v>650</v>
      </c>
      <c r="R142" t="s">
        <v>669</v>
      </c>
      <c r="T142" t="s">
        <v>669</v>
      </c>
      <c r="U142" t="str">
        <f t="shared" si="14"/>
        <v/>
      </c>
    </row>
    <row r="143" spans="1:21" x14ac:dyDescent="0.55000000000000004">
      <c r="A143" s="1" t="s">
        <v>141</v>
      </c>
      <c r="B143" t="s">
        <v>651</v>
      </c>
      <c r="C143" t="s">
        <v>663</v>
      </c>
      <c r="E143" t="s">
        <v>651</v>
      </c>
      <c r="F143">
        <f t="shared" si="10"/>
        <v>1</v>
      </c>
      <c r="G143" t="s">
        <v>663</v>
      </c>
      <c r="H143">
        <f t="shared" si="11"/>
        <v>1</v>
      </c>
      <c r="I143" t="s">
        <v>651</v>
      </c>
      <c r="J143">
        <f t="shared" si="12"/>
        <v>1</v>
      </c>
      <c r="K143" t="s">
        <v>663</v>
      </c>
      <c r="L143">
        <f t="shared" si="13"/>
        <v>1</v>
      </c>
      <c r="Q143" t="s">
        <v>651</v>
      </c>
      <c r="R143" t="s">
        <v>663</v>
      </c>
      <c r="T143" t="s">
        <v>663</v>
      </c>
      <c r="U143" t="str">
        <f t="shared" si="14"/>
        <v>Malware</v>
      </c>
    </row>
    <row r="144" spans="1:21" x14ac:dyDescent="0.55000000000000004">
      <c r="A144" s="1" t="s">
        <v>142</v>
      </c>
      <c r="B144" t="s">
        <v>651</v>
      </c>
      <c r="C144" t="s">
        <v>657</v>
      </c>
      <c r="E144" t="s">
        <v>650</v>
      </c>
      <c r="F144">
        <f t="shared" si="10"/>
        <v>0</v>
      </c>
      <c r="G144" t="s">
        <v>872</v>
      </c>
      <c r="H144">
        <f t="shared" si="11"/>
        <v>0</v>
      </c>
      <c r="I144" t="s">
        <v>650</v>
      </c>
      <c r="J144">
        <f t="shared" si="12"/>
        <v>0</v>
      </c>
      <c r="K144" t="s">
        <v>872</v>
      </c>
      <c r="L144">
        <f t="shared" si="13"/>
        <v>0</v>
      </c>
      <c r="Q144" t="s">
        <v>650</v>
      </c>
      <c r="R144" t="s">
        <v>669</v>
      </c>
      <c r="T144" t="s">
        <v>669</v>
      </c>
      <c r="U144" t="str">
        <f t="shared" si="14"/>
        <v/>
      </c>
    </row>
    <row r="145" spans="1:21" x14ac:dyDescent="0.55000000000000004">
      <c r="A145" s="1" t="s">
        <v>143</v>
      </c>
      <c r="B145" t="s">
        <v>651</v>
      </c>
      <c r="C145" t="s">
        <v>657</v>
      </c>
      <c r="E145" t="s">
        <v>651</v>
      </c>
      <c r="F145">
        <f t="shared" si="10"/>
        <v>1</v>
      </c>
      <c r="G145" t="s">
        <v>676</v>
      </c>
      <c r="H145">
        <f t="shared" si="11"/>
        <v>0</v>
      </c>
      <c r="I145" t="s">
        <v>651</v>
      </c>
      <c r="J145">
        <f t="shared" si="12"/>
        <v>1</v>
      </c>
      <c r="K145" t="s">
        <v>657</v>
      </c>
      <c r="L145">
        <f t="shared" si="13"/>
        <v>1</v>
      </c>
      <c r="Q145" t="s">
        <v>651</v>
      </c>
      <c r="R145" t="s">
        <v>657</v>
      </c>
      <c r="T145" t="s">
        <v>657</v>
      </c>
      <c r="U145" t="str">
        <f t="shared" si="14"/>
        <v>Hack</v>
      </c>
    </row>
    <row r="146" spans="1:21" x14ac:dyDescent="0.55000000000000004">
      <c r="A146" s="1" t="s">
        <v>144</v>
      </c>
      <c r="B146" t="s">
        <v>651</v>
      </c>
      <c r="C146" t="s">
        <v>657</v>
      </c>
      <c r="E146" t="s">
        <v>650</v>
      </c>
      <c r="F146">
        <f t="shared" si="10"/>
        <v>0</v>
      </c>
      <c r="G146" t="s">
        <v>872</v>
      </c>
      <c r="H146">
        <f t="shared" si="11"/>
        <v>0</v>
      </c>
      <c r="I146" t="s">
        <v>651</v>
      </c>
      <c r="J146">
        <f t="shared" si="12"/>
        <v>1</v>
      </c>
      <c r="K146" t="s">
        <v>657</v>
      </c>
      <c r="L146">
        <f t="shared" si="13"/>
        <v>1</v>
      </c>
      <c r="Q146" t="s">
        <v>651</v>
      </c>
      <c r="R146" t="s">
        <v>657</v>
      </c>
      <c r="T146" t="s">
        <v>657</v>
      </c>
      <c r="U146" t="str">
        <f t="shared" si="14"/>
        <v>Hack</v>
      </c>
    </row>
    <row r="147" spans="1:21" x14ac:dyDescent="0.55000000000000004">
      <c r="A147" s="1" t="s">
        <v>145</v>
      </c>
      <c r="B147" t="s">
        <v>650</v>
      </c>
      <c r="C147" t="s">
        <v>669</v>
      </c>
      <c r="E147" t="s">
        <v>650</v>
      </c>
      <c r="F147">
        <f t="shared" si="10"/>
        <v>1</v>
      </c>
      <c r="G147" t="s">
        <v>872</v>
      </c>
      <c r="H147">
        <f t="shared" si="11"/>
        <v>0</v>
      </c>
      <c r="I147" t="s">
        <v>651</v>
      </c>
      <c r="J147">
        <f t="shared" si="12"/>
        <v>0</v>
      </c>
      <c r="K147" t="s">
        <v>657</v>
      </c>
      <c r="L147">
        <f t="shared" si="13"/>
        <v>0</v>
      </c>
      <c r="Q147" t="s">
        <v>651</v>
      </c>
      <c r="R147" t="s">
        <v>657</v>
      </c>
      <c r="T147" t="s">
        <v>657</v>
      </c>
      <c r="U147" t="str">
        <f t="shared" si="14"/>
        <v>Hack</v>
      </c>
    </row>
    <row r="148" spans="1:21" x14ac:dyDescent="0.55000000000000004">
      <c r="A148" s="1" t="s">
        <v>146</v>
      </c>
      <c r="B148" t="s">
        <v>651</v>
      </c>
      <c r="C148" t="s">
        <v>657</v>
      </c>
      <c r="E148" t="s">
        <v>651</v>
      </c>
      <c r="F148">
        <f t="shared" si="10"/>
        <v>1</v>
      </c>
      <c r="G148" t="s">
        <v>657</v>
      </c>
      <c r="H148">
        <f t="shared" si="11"/>
        <v>1</v>
      </c>
      <c r="I148" t="s">
        <v>651</v>
      </c>
      <c r="J148">
        <f t="shared" si="12"/>
        <v>1</v>
      </c>
      <c r="K148" t="s">
        <v>663</v>
      </c>
      <c r="L148">
        <f t="shared" si="13"/>
        <v>0</v>
      </c>
      <c r="Q148" t="s">
        <v>651</v>
      </c>
      <c r="R148" t="s">
        <v>663</v>
      </c>
      <c r="T148" t="s">
        <v>663</v>
      </c>
      <c r="U148" t="str">
        <f t="shared" si="14"/>
        <v>Malware</v>
      </c>
    </row>
    <row r="149" spans="1:21" x14ac:dyDescent="0.55000000000000004">
      <c r="A149" s="1" t="s">
        <v>147</v>
      </c>
      <c r="B149" t="s">
        <v>651</v>
      </c>
      <c r="C149" t="s">
        <v>657</v>
      </c>
      <c r="E149" t="s">
        <v>651</v>
      </c>
      <c r="F149">
        <f t="shared" si="10"/>
        <v>1</v>
      </c>
      <c r="G149" t="s">
        <v>657</v>
      </c>
      <c r="H149">
        <f t="shared" si="11"/>
        <v>1</v>
      </c>
      <c r="I149" t="s">
        <v>651</v>
      </c>
      <c r="J149">
        <f t="shared" si="12"/>
        <v>1</v>
      </c>
      <c r="K149" t="s">
        <v>657</v>
      </c>
      <c r="L149">
        <f t="shared" si="13"/>
        <v>1</v>
      </c>
      <c r="Q149" t="s">
        <v>651</v>
      </c>
      <c r="R149" t="s">
        <v>657</v>
      </c>
      <c r="T149" t="s">
        <v>657</v>
      </c>
      <c r="U149" t="str">
        <f t="shared" si="14"/>
        <v>Hack</v>
      </c>
    </row>
    <row r="150" spans="1:21" x14ac:dyDescent="0.55000000000000004">
      <c r="A150" s="1" t="s">
        <v>148</v>
      </c>
      <c r="B150" t="s">
        <v>651</v>
      </c>
      <c r="C150" t="s">
        <v>657</v>
      </c>
      <c r="E150" t="s">
        <v>650</v>
      </c>
      <c r="F150">
        <f t="shared" si="10"/>
        <v>0</v>
      </c>
      <c r="G150" t="s">
        <v>872</v>
      </c>
      <c r="H150">
        <f t="shared" si="11"/>
        <v>0</v>
      </c>
      <c r="I150" t="s">
        <v>651</v>
      </c>
      <c r="J150">
        <f t="shared" si="12"/>
        <v>1</v>
      </c>
      <c r="K150" t="s">
        <v>657</v>
      </c>
      <c r="L150">
        <f t="shared" si="13"/>
        <v>1</v>
      </c>
      <c r="Q150" t="s">
        <v>651</v>
      </c>
      <c r="R150" t="s">
        <v>657</v>
      </c>
      <c r="T150" t="s">
        <v>657</v>
      </c>
      <c r="U150" t="str">
        <f t="shared" si="14"/>
        <v>Hack</v>
      </c>
    </row>
    <row r="151" spans="1:21" x14ac:dyDescent="0.55000000000000004">
      <c r="A151" s="1" t="s">
        <v>149</v>
      </c>
      <c r="B151" t="s">
        <v>650</v>
      </c>
      <c r="C151" t="s">
        <v>669</v>
      </c>
      <c r="E151" t="s">
        <v>650</v>
      </c>
      <c r="F151">
        <f t="shared" si="10"/>
        <v>1</v>
      </c>
      <c r="G151" t="s">
        <v>872</v>
      </c>
      <c r="H151">
        <f t="shared" si="11"/>
        <v>0</v>
      </c>
      <c r="I151" t="s">
        <v>651</v>
      </c>
      <c r="J151">
        <f t="shared" si="12"/>
        <v>0</v>
      </c>
      <c r="K151" t="s">
        <v>657</v>
      </c>
      <c r="L151">
        <f t="shared" si="13"/>
        <v>0</v>
      </c>
      <c r="Q151" t="s">
        <v>651</v>
      </c>
      <c r="R151" t="s">
        <v>657</v>
      </c>
      <c r="T151" t="s">
        <v>657</v>
      </c>
      <c r="U151" t="str">
        <f t="shared" si="14"/>
        <v>Hack</v>
      </c>
    </row>
    <row r="152" spans="1:21" x14ac:dyDescent="0.55000000000000004">
      <c r="A152" s="1" t="s">
        <v>150</v>
      </c>
      <c r="B152" t="s">
        <v>650</v>
      </c>
      <c r="C152" t="s">
        <v>669</v>
      </c>
      <c r="E152" t="s">
        <v>651</v>
      </c>
      <c r="F152">
        <f t="shared" si="10"/>
        <v>0</v>
      </c>
      <c r="G152" t="s">
        <v>663</v>
      </c>
      <c r="H152">
        <f t="shared" si="11"/>
        <v>0</v>
      </c>
      <c r="I152" t="s">
        <v>651</v>
      </c>
      <c r="J152">
        <f t="shared" si="12"/>
        <v>0</v>
      </c>
      <c r="K152" t="s">
        <v>663</v>
      </c>
      <c r="L152">
        <f t="shared" si="13"/>
        <v>0</v>
      </c>
      <c r="Q152" t="s">
        <v>651</v>
      </c>
      <c r="R152" t="s">
        <v>663</v>
      </c>
      <c r="T152" t="s">
        <v>663</v>
      </c>
      <c r="U152" t="str">
        <f t="shared" si="14"/>
        <v>Malware</v>
      </c>
    </row>
    <row r="153" spans="1:21" x14ac:dyDescent="0.55000000000000004">
      <c r="A153" s="1" t="s">
        <v>151</v>
      </c>
      <c r="B153" t="s">
        <v>651</v>
      </c>
      <c r="C153" t="s">
        <v>657</v>
      </c>
      <c r="E153" t="s">
        <v>650</v>
      </c>
      <c r="F153">
        <f t="shared" si="10"/>
        <v>0</v>
      </c>
      <c r="G153" t="s">
        <v>872</v>
      </c>
      <c r="H153">
        <f t="shared" si="11"/>
        <v>0</v>
      </c>
      <c r="I153" t="s">
        <v>650</v>
      </c>
      <c r="J153">
        <f t="shared" si="12"/>
        <v>0</v>
      </c>
      <c r="K153" t="s">
        <v>872</v>
      </c>
      <c r="L153">
        <f t="shared" si="13"/>
        <v>0</v>
      </c>
      <c r="Q153" t="s">
        <v>650</v>
      </c>
      <c r="R153" t="s">
        <v>669</v>
      </c>
      <c r="T153" t="s">
        <v>669</v>
      </c>
      <c r="U153" t="str">
        <f t="shared" si="14"/>
        <v/>
      </c>
    </row>
    <row r="154" spans="1:21" x14ac:dyDescent="0.55000000000000004">
      <c r="A154" s="1" t="s">
        <v>152</v>
      </c>
      <c r="B154" t="s">
        <v>651</v>
      </c>
      <c r="C154" t="s">
        <v>663</v>
      </c>
      <c r="E154" t="s">
        <v>650</v>
      </c>
      <c r="F154">
        <f t="shared" si="10"/>
        <v>0</v>
      </c>
      <c r="G154" t="s">
        <v>872</v>
      </c>
      <c r="H154">
        <f t="shared" si="11"/>
        <v>0</v>
      </c>
      <c r="I154" t="s">
        <v>650</v>
      </c>
      <c r="J154">
        <f t="shared" si="12"/>
        <v>0</v>
      </c>
      <c r="K154" t="s">
        <v>872</v>
      </c>
      <c r="L154">
        <f t="shared" si="13"/>
        <v>0</v>
      </c>
      <c r="Q154" t="s">
        <v>650</v>
      </c>
      <c r="R154" t="s">
        <v>669</v>
      </c>
      <c r="T154" t="s">
        <v>669</v>
      </c>
      <c r="U154" t="str">
        <f t="shared" si="14"/>
        <v/>
      </c>
    </row>
    <row r="155" spans="1:21" x14ac:dyDescent="0.55000000000000004">
      <c r="A155" s="1" t="s">
        <v>153</v>
      </c>
      <c r="B155" t="s">
        <v>650</v>
      </c>
      <c r="C155" t="s">
        <v>669</v>
      </c>
      <c r="E155" t="s">
        <v>650</v>
      </c>
      <c r="F155">
        <f t="shared" si="10"/>
        <v>1</v>
      </c>
      <c r="G155" t="s">
        <v>872</v>
      </c>
      <c r="H155">
        <f t="shared" si="11"/>
        <v>0</v>
      </c>
      <c r="I155" t="s">
        <v>650</v>
      </c>
      <c r="J155">
        <f t="shared" si="12"/>
        <v>1</v>
      </c>
      <c r="K155" t="s">
        <v>872</v>
      </c>
      <c r="L155">
        <f t="shared" si="13"/>
        <v>0</v>
      </c>
      <c r="Q155" t="s">
        <v>650</v>
      </c>
      <c r="R155" t="s">
        <v>669</v>
      </c>
      <c r="T155" t="s">
        <v>669</v>
      </c>
      <c r="U155" t="str">
        <f t="shared" si="14"/>
        <v/>
      </c>
    </row>
    <row r="156" spans="1:21" x14ac:dyDescent="0.55000000000000004">
      <c r="A156" s="1" t="s">
        <v>154</v>
      </c>
      <c r="B156" t="s">
        <v>651</v>
      </c>
      <c r="C156" t="s">
        <v>657</v>
      </c>
      <c r="E156" t="s">
        <v>651</v>
      </c>
      <c r="F156">
        <f t="shared" si="10"/>
        <v>1</v>
      </c>
      <c r="G156" t="s">
        <v>872</v>
      </c>
      <c r="H156">
        <f t="shared" si="11"/>
        <v>0</v>
      </c>
      <c r="I156" t="s">
        <v>651</v>
      </c>
      <c r="J156">
        <f t="shared" si="12"/>
        <v>1</v>
      </c>
      <c r="K156" t="s">
        <v>657</v>
      </c>
      <c r="L156">
        <f t="shared" si="13"/>
        <v>1</v>
      </c>
      <c r="Q156" t="s">
        <v>651</v>
      </c>
      <c r="R156" t="s">
        <v>657</v>
      </c>
      <c r="T156" t="s">
        <v>657</v>
      </c>
      <c r="U156" t="str">
        <f t="shared" si="14"/>
        <v>Hack</v>
      </c>
    </row>
    <row r="157" spans="1:21" x14ac:dyDescent="0.55000000000000004">
      <c r="A157" s="1" t="s">
        <v>155</v>
      </c>
      <c r="B157" t="s">
        <v>650</v>
      </c>
      <c r="C157" t="s">
        <v>669</v>
      </c>
      <c r="E157" t="s">
        <v>650</v>
      </c>
      <c r="F157">
        <f t="shared" si="10"/>
        <v>1</v>
      </c>
      <c r="G157" t="s">
        <v>872</v>
      </c>
      <c r="H157">
        <f t="shared" si="11"/>
        <v>0</v>
      </c>
      <c r="I157" t="s">
        <v>650</v>
      </c>
      <c r="J157">
        <f t="shared" si="12"/>
        <v>1</v>
      </c>
      <c r="K157" t="s">
        <v>872</v>
      </c>
      <c r="L157">
        <f t="shared" si="13"/>
        <v>0</v>
      </c>
      <c r="Q157" t="s">
        <v>650</v>
      </c>
      <c r="R157" t="s">
        <v>669</v>
      </c>
      <c r="T157" t="s">
        <v>669</v>
      </c>
      <c r="U157" t="str">
        <f t="shared" si="14"/>
        <v/>
      </c>
    </row>
    <row r="158" spans="1:21" x14ac:dyDescent="0.55000000000000004">
      <c r="A158" s="1" t="s">
        <v>156</v>
      </c>
      <c r="B158" t="s">
        <v>651</v>
      </c>
      <c r="C158" t="s">
        <v>657</v>
      </c>
      <c r="E158" t="s">
        <v>650</v>
      </c>
      <c r="F158">
        <f t="shared" si="10"/>
        <v>0</v>
      </c>
      <c r="G158" t="s">
        <v>872</v>
      </c>
      <c r="H158">
        <f t="shared" si="11"/>
        <v>0</v>
      </c>
      <c r="I158" t="s">
        <v>651</v>
      </c>
      <c r="J158">
        <f t="shared" si="12"/>
        <v>1</v>
      </c>
      <c r="K158" t="s">
        <v>657</v>
      </c>
      <c r="L158">
        <f t="shared" si="13"/>
        <v>1</v>
      </c>
      <c r="Q158" t="s">
        <v>651</v>
      </c>
      <c r="R158" t="s">
        <v>657</v>
      </c>
      <c r="T158" t="s">
        <v>657</v>
      </c>
      <c r="U158" t="str">
        <f t="shared" si="14"/>
        <v>Hack</v>
      </c>
    </row>
    <row r="159" spans="1:21" x14ac:dyDescent="0.55000000000000004">
      <c r="A159" s="1" t="s">
        <v>157</v>
      </c>
      <c r="B159" t="s">
        <v>650</v>
      </c>
      <c r="C159" t="s">
        <v>669</v>
      </c>
      <c r="E159" t="s">
        <v>650</v>
      </c>
      <c r="F159">
        <f t="shared" si="10"/>
        <v>1</v>
      </c>
      <c r="G159" t="s">
        <v>872</v>
      </c>
      <c r="H159">
        <f t="shared" si="11"/>
        <v>0</v>
      </c>
      <c r="I159" t="s">
        <v>650</v>
      </c>
      <c r="J159">
        <f t="shared" si="12"/>
        <v>1</v>
      </c>
      <c r="K159" t="s">
        <v>872</v>
      </c>
      <c r="L159">
        <f t="shared" si="13"/>
        <v>0</v>
      </c>
      <c r="Q159" t="s">
        <v>650</v>
      </c>
      <c r="R159" t="s">
        <v>669</v>
      </c>
      <c r="T159" t="s">
        <v>669</v>
      </c>
      <c r="U159" t="str">
        <f t="shared" si="14"/>
        <v/>
      </c>
    </row>
    <row r="160" spans="1:21" x14ac:dyDescent="0.55000000000000004">
      <c r="A160" s="1" t="s">
        <v>158</v>
      </c>
      <c r="B160" t="s">
        <v>650</v>
      </c>
      <c r="C160" t="s">
        <v>669</v>
      </c>
      <c r="E160" t="s">
        <v>650</v>
      </c>
      <c r="F160">
        <f t="shared" si="10"/>
        <v>1</v>
      </c>
      <c r="G160" t="s">
        <v>872</v>
      </c>
      <c r="H160">
        <f t="shared" si="11"/>
        <v>0</v>
      </c>
      <c r="I160" t="s">
        <v>650</v>
      </c>
      <c r="J160">
        <f t="shared" si="12"/>
        <v>1</v>
      </c>
      <c r="K160" t="s">
        <v>872</v>
      </c>
      <c r="L160">
        <f t="shared" si="13"/>
        <v>0</v>
      </c>
      <c r="Q160" t="s">
        <v>650</v>
      </c>
      <c r="R160" t="s">
        <v>669</v>
      </c>
      <c r="T160" t="s">
        <v>669</v>
      </c>
      <c r="U160" t="str">
        <f t="shared" si="14"/>
        <v/>
      </c>
    </row>
    <row r="161" spans="1:21" x14ac:dyDescent="0.55000000000000004">
      <c r="A161" s="1" t="s">
        <v>159</v>
      </c>
      <c r="B161" t="s">
        <v>650</v>
      </c>
      <c r="C161" t="s">
        <v>669</v>
      </c>
      <c r="E161" t="s">
        <v>650</v>
      </c>
      <c r="F161">
        <f t="shared" si="10"/>
        <v>1</v>
      </c>
      <c r="G161" t="s">
        <v>872</v>
      </c>
      <c r="H161">
        <f t="shared" si="11"/>
        <v>0</v>
      </c>
      <c r="I161" t="s">
        <v>650</v>
      </c>
      <c r="J161">
        <f t="shared" si="12"/>
        <v>1</v>
      </c>
      <c r="K161" t="s">
        <v>872</v>
      </c>
      <c r="L161">
        <f t="shared" si="13"/>
        <v>0</v>
      </c>
      <c r="Q161" t="s">
        <v>650</v>
      </c>
      <c r="R161" t="s">
        <v>669</v>
      </c>
      <c r="T161" t="s">
        <v>669</v>
      </c>
      <c r="U161" t="str">
        <f t="shared" si="14"/>
        <v/>
      </c>
    </row>
    <row r="162" spans="1:21" x14ac:dyDescent="0.55000000000000004">
      <c r="A162" s="1" t="s">
        <v>160</v>
      </c>
      <c r="B162" t="s">
        <v>650</v>
      </c>
      <c r="C162" t="s">
        <v>669</v>
      </c>
      <c r="E162" t="s">
        <v>650</v>
      </c>
      <c r="F162">
        <f t="shared" si="10"/>
        <v>1</v>
      </c>
      <c r="G162" t="s">
        <v>872</v>
      </c>
      <c r="H162">
        <f t="shared" si="11"/>
        <v>0</v>
      </c>
      <c r="I162" t="s">
        <v>650</v>
      </c>
      <c r="J162">
        <f t="shared" si="12"/>
        <v>1</v>
      </c>
      <c r="K162" t="s">
        <v>872</v>
      </c>
      <c r="L162">
        <f t="shared" si="13"/>
        <v>0</v>
      </c>
      <c r="Q162" t="s">
        <v>650</v>
      </c>
      <c r="R162" t="s">
        <v>669</v>
      </c>
      <c r="T162" t="s">
        <v>669</v>
      </c>
      <c r="U162" t="str">
        <f t="shared" si="14"/>
        <v/>
      </c>
    </row>
    <row r="163" spans="1:21" x14ac:dyDescent="0.55000000000000004">
      <c r="A163" s="1" t="s">
        <v>161</v>
      </c>
      <c r="B163" t="s">
        <v>650</v>
      </c>
      <c r="C163" t="s">
        <v>669</v>
      </c>
      <c r="E163" t="s">
        <v>650</v>
      </c>
      <c r="F163">
        <f t="shared" si="10"/>
        <v>1</v>
      </c>
      <c r="G163" t="s">
        <v>872</v>
      </c>
      <c r="H163">
        <f t="shared" si="11"/>
        <v>0</v>
      </c>
      <c r="I163" t="s">
        <v>650</v>
      </c>
      <c r="J163">
        <f t="shared" si="12"/>
        <v>1</v>
      </c>
      <c r="K163" t="s">
        <v>872</v>
      </c>
      <c r="L163">
        <f t="shared" si="13"/>
        <v>0</v>
      </c>
      <c r="Q163" t="s">
        <v>650</v>
      </c>
      <c r="R163" t="s">
        <v>669</v>
      </c>
      <c r="T163" t="s">
        <v>669</v>
      </c>
      <c r="U163" t="str">
        <f t="shared" si="14"/>
        <v/>
      </c>
    </row>
    <row r="164" spans="1:21" x14ac:dyDescent="0.55000000000000004">
      <c r="A164" s="1" t="s">
        <v>162</v>
      </c>
      <c r="B164" t="s">
        <v>650</v>
      </c>
      <c r="C164" t="s">
        <v>669</v>
      </c>
      <c r="E164" t="s">
        <v>650</v>
      </c>
      <c r="F164">
        <f t="shared" si="10"/>
        <v>1</v>
      </c>
      <c r="G164" t="s">
        <v>872</v>
      </c>
      <c r="H164">
        <f t="shared" si="11"/>
        <v>0</v>
      </c>
      <c r="I164" t="s">
        <v>650</v>
      </c>
      <c r="J164">
        <f t="shared" si="12"/>
        <v>1</v>
      </c>
      <c r="K164" t="s">
        <v>872</v>
      </c>
      <c r="L164">
        <f t="shared" si="13"/>
        <v>0</v>
      </c>
      <c r="Q164" t="s">
        <v>650</v>
      </c>
      <c r="R164" t="s">
        <v>669</v>
      </c>
      <c r="T164" t="s">
        <v>669</v>
      </c>
      <c r="U164" t="str">
        <f t="shared" si="14"/>
        <v/>
      </c>
    </row>
    <row r="165" spans="1:21" x14ac:dyDescent="0.55000000000000004">
      <c r="A165" s="1" t="s">
        <v>163</v>
      </c>
      <c r="B165" t="s">
        <v>651</v>
      </c>
      <c r="C165" t="s">
        <v>663</v>
      </c>
      <c r="E165" t="s">
        <v>651</v>
      </c>
      <c r="F165">
        <f t="shared" si="10"/>
        <v>1</v>
      </c>
      <c r="G165" t="s">
        <v>657</v>
      </c>
      <c r="H165">
        <f t="shared" si="11"/>
        <v>0</v>
      </c>
      <c r="I165" t="s">
        <v>651</v>
      </c>
      <c r="J165">
        <f t="shared" si="12"/>
        <v>1</v>
      </c>
      <c r="K165" t="s">
        <v>663</v>
      </c>
      <c r="L165">
        <f t="shared" si="13"/>
        <v>1</v>
      </c>
      <c r="Q165" t="s">
        <v>651</v>
      </c>
      <c r="R165" t="s">
        <v>663</v>
      </c>
      <c r="T165" t="s">
        <v>663</v>
      </c>
      <c r="U165" t="str">
        <f t="shared" si="14"/>
        <v>Malware</v>
      </c>
    </row>
    <row r="166" spans="1:21" x14ac:dyDescent="0.55000000000000004">
      <c r="A166" s="1" t="s">
        <v>164</v>
      </c>
      <c r="B166" t="s">
        <v>650</v>
      </c>
      <c r="C166" t="s">
        <v>669</v>
      </c>
      <c r="E166" t="s">
        <v>650</v>
      </c>
      <c r="F166">
        <f t="shared" si="10"/>
        <v>1</v>
      </c>
      <c r="G166" t="s">
        <v>872</v>
      </c>
      <c r="H166">
        <f t="shared" si="11"/>
        <v>0</v>
      </c>
      <c r="I166" t="s">
        <v>650</v>
      </c>
      <c r="J166">
        <f t="shared" si="12"/>
        <v>1</v>
      </c>
      <c r="K166" t="s">
        <v>872</v>
      </c>
      <c r="L166">
        <f t="shared" si="13"/>
        <v>0</v>
      </c>
      <c r="Q166" t="s">
        <v>650</v>
      </c>
      <c r="R166" t="s">
        <v>669</v>
      </c>
      <c r="T166" t="s">
        <v>669</v>
      </c>
      <c r="U166" t="str">
        <f t="shared" si="14"/>
        <v/>
      </c>
    </row>
    <row r="167" spans="1:21" x14ac:dyDescent="0.55000000000000004">
      <c r="A167" s="1" t="s">
        <v>165</v>
      </c>
      <c r="B167" t="s">
        <v>651</v>
      </c>
      <c r="C167" t="s">
        <v>657</v>
      </c>
      <c r="E167" t="s">
        <v>651</v>
      </c>
      <c r="F167">
        <f t="shared" si="10"/>
        <v>1</v>
      </c>
      <c r="G167" t="s">
        <v>657</v>
      </c>
      <c r="H167">
        <f t="shared" si="11"/>
        <v>1</v>
      </c>
      <c r="I167" t="s">
        <v>650</v>
      </c>
      <c r="J167">
        <f t="shared" si="12"/>
        <v>0</v>
      </c>
      <c r="K167" t="s">
        <v>872</v>
      </c>
      <c r="L167">
        <f t="shared" si="13"/>
        <v>0</v>
      </c>
      <c r="Q167" t="s">
        <v>650</v>
      </c>
      <c r="R167" t="s">
        <v>669</v>
      </c>
      <c r="T167" t="s">
        <v>669</v>
      </c>
      <c r="U167" t="str">
        <f t="shared" si="14"/>
        <v/>
      </c>
    </row>
    <row r="168" spans="1:21" x14ac:dyDescent="0.55000000000000004">
      <c r="A168" s="1" t="s">
        <v>166</v>
      </c>
      <c r="B168" t="s">
        <v>650</v>
      </c>
      <c r="C168" t="s">
        <v>669</v>
      </c>
      <c r="E168" t="s">
        <v>650</v>
      </c>
      <c r="F168">
        <f t="shared" si="10"/>
        <v>1</v>
      </c>
      <c r="G168" t="s">
        <v>872</v>
      </c>
      <c r="H168">
        <f t="shared" si="11"/>
        <v>0</v>
      </c>
      <c r="I168" t="s">
        <v>650</v>
      </c>
      <c r="J168">
        <f t="shared" si="12"/>
        <v>1</v>
      </c>
      <c r="K168" t="s">
        <v>872</v>
      </c>
      <c r="L168">
        <f t="shared" si="13"/>
        <v>0</v>
      </c>
      <c r="Q168" t="s">
        <v>650</v>
      </c>
      <c r="R168" t="s">
        <v>669</v>
      </c>
      <c r="T168" t="s">
        <v>669</v>
      </c>
      <c r="U168" t="str">
        <f t="shared" si="14"/>
        <v/>
      </c>
    </row>
    <row r="169" spans="1:21" x14ac:dyDescent="0.55000000000000004">
      <c r="A169" s="1" t="s">
        <v>167</v>
      </c>
      <c r="B169" t="s">
        <v>650</v>
      </c>
      <c r="C169" t="s">
        <v>669</v>
      </c>
      <c r="E169" t="s">
        <v>651</v>
      </c>
      <c r="F169">
        <f t="shared" si="10"/>
        <v>0</v>
      </c>
      <c r="G169" t="s">
        <v>657</v>
      </c>
      <c r="H169">
        <f t="shared" si="11"/>
        <v>0</v>
      </c>
      <c r="I169" t="s">
        <v>651</v>
      </c>
      <c r="J169">
        <f t="shared" si="12"/>
        <v>0</v>
      </c>
      <c r="K169" t="s">
        <v>663</v>
      </c>
      <c r="L169">
        <f t="shared" si="13"/>
        <v>0</v>
      </c>
      <c r="Q169" t="s">
        <v>651</v>
      </c>
      <c r="R169" t="s">
        <v>663</v>
      </c>
      <c r="T169" t="s">
        <v>663</v>
      </c>
      <c r="U169" t="str">
        <f t="shared" si="14"/>
        <v>Malware</v>
      </c>
    </row>
    <row r="170" spans="1:21" x14ac:dyDescent="0.55000000000000004">
      <c r="A170" s="1" t="s">
        <v>168</v>
      </c>
      <c r="B170" t="s">
        <v>650</v>
      </c>
      <c r="C170" t="s">
        <v>669</v>
      </c>
      <c r="E170" t="s">
        <v>650</v>
      </c>
      <c r="F170">
        <f t="shared" si="10"/>
        <v>1</v>
      </c>
      <c r="G170" t="s">
        <v>872</v>
      </c>
      <c r="H170">
        <f t="shared" si="11"/>
        <v>0</v>
      </c>
      <c r="I170" t="s">
        <v>650</v>
      </c>
      <c r="J170">
        <f t="shared" si="12"/>
        <v>1</v>
      </c>
      <c r="K170" t="s">
        <v>872</v>
      </c>
      <c r="L170">
        <f t="shared" si="13"/>
        <v>0</v>
      </c>
      <c r="Q170" t="s">
        <v>650</v>
      </c>
      <c r="R170" t="s">
        <v>669</v>
      </c>
      <c r="T170" t="s">
        <v>669</v>
      </c>
      <c r="U170" t="str">
        <f t="shared" si="14"/>
        <v/>
      </c>
    </row>
    <row r="171" spans="1:21" x14ac:dyDescent="0.55000000000000004">
      <c r="A171" s="1" t="s">
        <v>169</v>
      </c>
      <c r="B171" t="s">
        <v>650</v>
      </c>
      <c r="C171" t="s">
        <v>669</v>
      </c>
      <c r="E171" t="s">
        <v>650</v>
      </c>
      <c r="F171">
        <f t="shared" si="10"/>
        <v>1</v>
      </c>
      <c r="G171" t="s">
        <v>872</v>
      </c>
      <c r="H171">
        <f t="shared" si="11"/>
        <v>0</v>
      </c>
      <c r="I171" t="s">
        <v>650</v>
      </c>
      <c r="J171">
        <f t="shared" si="12"/>
        <v>1</v>
      </c>
      <c r="K171" t="s">
        <v>872</v>
      </c>
      <c r="L171">
        <f t="shared" si="13"/>
        <v>0</v>
      </c>
      <c r="Q171" t="s">
        <v>650</v>
      </c>
      <c r="R171" t="s">
        <v>669</v>
      </c>
      <c r="T171" t="s">
        <v>669</v>
      </c>
      <c r="U171" t="str">
        <f t="shared" si="14"/>
        <v/>
      </c>
    </row>
    <row r="172" spans="1:21" x14ac:dyDescent="0.55000000000000004">
      <c r="A172" s="1" t="s">
        <v>170</v>
      </c>
      <c r="B172" t="s">
        <v>651</v>
      </c>
      <c r="C172" t="s">
        <v>657</v>
      </c>
      <c r="E172" t="s">
        <v>651</v>
      </c>
      <c r="F172">
        <f t="shared" si="10"/>
        <v>1</v>
      </c>
      <c r="G172" t="s">
        <v>657</v>
      </c>
      <c r="H172">
        <f t="shared" si="11"/>
        <v>1</v>
      </c>
      <c r="I172" t="s">
        <v>651</v>
      </c>
      <c r="J172">
        <f t="shared" si="12"/>
        <v>1</v>
      </c>
      <c r="K172" t="s">
        <v>657</v>
      </c>
      <c r="L172">
        <f t="shared" si="13"/>
        <v>1</v>
      </c>
      <c r="Q172" t="s">
        <v>651</v>
      </c>
      <c r="R172" t="s">
        <v>657</v>
      </c>
      <c r="T172" t="s">
        <v>657</v>
      </c>
      <c r="U172" t="str">
        <f t="shared" si="14"/>
        <v>Hack</v>
      </c>
    </row>
    <row r="173" spans="1:21" x14ac:dyDescent="0.55000000000000004">
      <c r="A173" s="1" t="s">
        <v>171</v>
      </c>
      <c r="B173" t="s">
        <v>651</v>
      </c>
      <c r="C173" t="s">
        <v>657</v>
      </c>
      <c r="E173" t="s">
        <v>651</v>
      </c>
      <c r="F173">
        <f t="shared" si="10"/>
        <v>1</v>
      </c>
      <c r="G173" t="s">
        <v>663</v>
      </c>
      <c r="H173">
        <f t="shared" si="11"/>
        <v>0</v>
      </c>
      <c r="I173" t="s">
        <v>651</v>
      </c>
      <c r="J173">
        <f t="shared" si="12"/>
        <v>1</v>
      </c>
      <c r="K173" t="s">
        <v>657</v>
      </c>
      <c r="L173">
        <f t="shared" si="13"/>
        <v>1</v>
      </c>
      <c r="Q173" t="s">
        <v>651</v>
      </c>
      <c r="R173" t="s">
        <v>657</v>
      </c>
      <c r="T173" t="s">
        <v>657</v>
      </c>
      <c r="U173" t="str">
        <f t="shared" si="14"/>
        <v>Hack</v>
      </c>
    </row>
    <row r="174" spans="1:21" x14ac:dyDescent="0.55000000000000004">
      <c r="A174" s="1" t="s">
        <v>172</v>
      </c>
      <c r="B174" t="s">
        <v>651</v>
      </c>
      <c r="C174" t="s">
        <v>663</v>
      </c>
      <c r="E174" t="s">
        <v>651</v>
      </c>
      <c r="F174">
        <f t="shared" si="10"/>
        <v>1</v>
      </c>
      <c r="G174" t="s">
        <v>657</v>
      </c>
      <c r="H174">
        <f t="shared" si="11"/>
        <v>0</v>
      </c>
      <c r="I174" t="s">
        <v>651</v>
      </c>
      <c r="J174">
        <f t="shared" si="12"/>
        <v>1</v>
      </c>
      <c r="K174" t="s">
        <v>657</v>
      </c>
      <c r="L174">
        <f t="shared" si="13"/>
        <v>0</v>
      </c>
      <c r="Q174" t="s">
        <v>651</v>
      </c>
      <c r="R174" t="s">
        <v>657</v>
      </c>
      <c r="T174" t="s">
        <v>657</v>
      </c>
      <c r="U174" t="str">
        <f t="shared" si="14"/>
        <v>Hack</v>
      </c>
    </row>
    <row r="175" spans="1:21" x14ac:dyDescent="0.55000000000000004">
      <c r="A175" s="1" t="s">
        <v>173</v>
      </c>
      <c r="B175" t="s">
        <v>650</v>
      </c>
      <c r="C175" t="s">
        <v>669</v>
      </c>
      <c r="E175" t="s">
        <v>651</v>
      </c>
      <c r="F175">
        <f t="shared" si="10"/>
        <v>0</v>
      </c>
      <c r="G175" t="s">
        <v>657</v>
      </c>
      <c r="H175">
        <f t="shared" si="11"/>
        <v>0</v>
      </c>
      <c r="I175" t="s">
        <v>650</v>
      </c>
      <c r="J175">
        <f t="shared" si="12"/>
        <v>1</v>
      </c>
      <c r="K175" t="s">
        <v>872</v>
      </c>
      <c r="L175">
        <f t="shared" si="13"/>
        <v>0</v>
      </c>
      <c r="Q175" t="s">
        <v>650</v>
      </c>
      <c r="R175" t="s">
        <v>669</v>
      </c>
      <c r="T175" t="s">
        <v>669</v>
      </c>
      <c r="U175" t="str">
        <f t="shared" si="14"/>
        <v/>
      </c>
    </row>
    <row r="176" spans="1:21" x14ac:dyDescent="0.55000000000000004">
      <c r="A176" s="1" t="s">
        <v>174</v>
      </c>
      <c r="B176" t="s">
        <v>650</v>
      </c>
      <c r="C176" t="s">
        <v>669</v>
      </c>
      <c r="E176" t="s">
        <v>650</v>
      </c>
      <c r="F176">
        <f t="shared" si="10"/>
        <v>1</v>
      </c>
      <c r="G176" t="s">
        <v>872</v>
      </c>
      <c r="H176">
        <f t="shared" si="11"/>
        <v>0</v>
      </c>
      <c r="I176" t="s">
        <v>650</v>
      </c>
      <c r="J176">
        <f t="shared" si="12"/>
        <v>1</v>
      </c>
      <c r="K176" t="s">
        <v>872</v>
      </c>
      <c r="L176">
        <f t="shared" si="13"/>
        <v>0</v>
      </c>
      <c r="Q176" t="s">
        <v>650</v>
      </c>
      <c r="R176" t="s">
        <v>669</v>
      </c>
      <c r="T176" t="s">
        <v>669</v>
      </c>
      <c r="U176" t="str">
        <f t="shared" si="14"/>
        <v/>
      </c>
    </row>
    <row r="177" spans="1:21" x14ac:dyDescent="0.55000000000000004">
      <c r="A177" s="1" t="s">
        <v>175</v>
      </c>
      <c r="B177" t="s">
        <v>651</v>
      </c>
      <c r="C177" t="s">
        <v>657</v>
      </c>
      <c r="E177" t="s">
        <v>651</v>
      </c>
      <c r="F177">
        <f t="shared" si="10"/>
        <v>1</v>
      </c>
      <c r="G177" t="s">
        <v>657</v>
      </c>
      <c r="H177">
        <f t="shared" si="11"/>
        <v>1</v>
      </c>
      <c r="I177" t="s">
        <v>651</v>
      </c>
      <c r="J177">
        <f t="shared" si="12"/>
        <v>1</v>
      </c>
      <c r="K177" t="s">
        <v>657</v>
      </c>
      <c r="L177">
        <f t="shared" si="13"/>
        <v>1</v>
      </c>
      <c r="Q177" t="s">
        <v>651</v>
      </c>
      <c r="R177" t="s">
        <v>657</v>
      </c>
      <c r="T177" t="s">
        <v>657</v>
      </c>
      <c r="U177" t="str">
        <f t="shared" si="14"/>
        <v>Hack</v>
      </c>
    </row>
    <row r="178" spans="1:21" x14ac:dyDescent="0.55000000000000004">
      <c r="A178" s="1" t="s">
        <v>176</v>
      </c>
      <c r="B178" t="s">
        <v>651</v>
      </c>
      <c r="C178" t="s">
        <v>663</v>
      </c>
      <c r="E178" t="s">
        <v>651</v>
      </c>
      <c r="F178">
        <f t="shared" si="10"/>
        <v>1</v>
      </c>
      <c r="G178" t="s">
        <v>676</v>
      </c>
      <c r="H178">
        <f t="shared" si="11"/>
        <v>0</v>
      </c>
      <c r="I178" t="s">
        <v>650</v>
      </c>
      <c r="J178">
        <f t="shared" si="12"/>
        <v>0</v>
      </c>
      <c r="K178" t="s">
        <v>872</v>
      </c>
      <c r="L178">
        <f t="shared" si="13"/>
        <v>0</v>
      </c>
      <c r="Q178" t="s">
        <v>650</v>
      </c>
      <c r="R178" t="s">
        <v>669</v>
      </c>
      <c r="T178" t="s">
        <v>669</v>
      </c>
      <c r="U178" t="str">
        <f t="shared" si="14"/>
        <v/>
      </c>
    </row>
    <row r="179" spans="1:21" x14ac:dyDescent="0.55000000000000004">
      <c r="A179" s="1" t="s">
        <v>177</v>
      </c>
      <c r="B179" t="s">
        <v>651</v>
      </c>
      <c r="C179" t="s">
        <v>657</v>
      </c>
      <c r="E179" t="s">
        <v>651</v>
      </c>
      <c r="F179">
        <f t="shared" si="10"/>
        <v>1</v>
      </c>
      <c r="G179" t="s">
        <v>657</v>
      </c>
      <c r="H179">
        <f t="shared" si="11"/>
        <v>1</v>
      </c>
      <c r="I179" t="s">
        <v>651</v>
      </c>
      <c r="J179">
        <f t="shared" si="12"/>
        <v>1</v>
      </c>
      <c r="K179" t="s">
        <v>657</v>
      </c>
      <c r="L179">
        <f t="shared" si="13"/>
        <v>1</v>
      </c>
      <c r="Q179" t="s">
        <v>651</v>
      </c>
      <c r="R179" t="s">
        <v>657</v>
      </c>
      <c r="T179" t="s">
        <v>657</v>
      </c>
      <c r="U179" t="str">
        <f t="shared" si="14"/>
        <v>Hack</v>
      </c>
    </row>
    <row r="180" spans="1:21" x14ac:dyDescent="0.55000000000000004">
      <c r="A180" s="1" t="s">
        <v>178</v>
      </c>
      <c r="B180" t="s">
        <v>651</v>
      </c>
      <c r="C180" t="s">
        <v>657</v>
      </c>
      <c r="E180" t="s">
        <v>651</v>
      </c>
      <c r="F180">
        <f t="shared" si="10"/>
        <v>1</v>
      </c>
      <c r="G180" t="s">
        <v>657</v>
      </c>
      <c r="H180">
        <f t="shared" si="11"/>
        <v>1</v>
      </c>
      <c r="I180" t="s">
        <v>651</v>
      </c>
      <c r="J180">
        <f t="shared" si="12"/>
        <v>1</v>
      </c>
      <c r="K180" t="s">
        <v>657</v>
      </c>
      <c r="L180">
        <f t="shared" si="13"/>
        <v>1</v>
      </c>
      <c r="Q180" t="s">
        <v>651</v>
      </c>
      <c r="R180" t="s">
        <v>657</v>
      </c>
      <c r="T180" t="s">
        <v>657</v>
      </c>
      <c r="U180" t="str">
        <f t="shared" si="14"/>
        <v>Hack</v>
      </c>
    </row>
    <row r="181" spans="1:21" x14ac:dyDescent="0.55000000000000004">
      <c r="A181" s="1" t="s">
        <v>179</v>
      </c>
      <c r="B181" t="s">
        <v>651</v>
      </c>
      <c r="C181" t="s">
        <v>657</v>
      </c>
      <c r="E181" t="s">
        <v>651</v>
      </c>
      <c r="F181">
        <f t="shared" si="10"/>
        <v>1</v>
      </c>
      <c r="G181" t="s">
        <v>657</v>
      </c>
      <c r="H181">
        <f t="shared" si="11"/>
        <v>1</v>
      </c>
      <c r="I181" t="s">
        <v>651</v>
      </c>
      <c r="J181">
        <f t="shared" si="12"/>
        <v>1</v>
      </c>
      <c r="K181" t="s">
        <v>676</v>
      </c>
      <c r="L181">
        <f t="shared" si="13"/>
        <v>0</v>
      </c>
      <c r="Q181" t="s">
        <v>651</v>
      </c>
      <c r="R181" t="s">
        <v>676</v>
      </c>
      <c r="T181" t="s">
        <v>676</v>
      </c>
      <c r="U181" t="str">
        <f t="shared" si="14"/>
        <v>Vulnerability</v>
      </c>
    </row>
    <row r="182" spans="1:21" x14ac:dyDescent="0.55000000000000004">
      <c r="A182" s="1" t="s">
        <v>180</v>
      </c>
      <c r="B182" t="s">
        <v>650</v>
      </c>
      <c r="C182" t="s">
        <v>669</v>
      </c>
      <c r="E182" t="s">
        <v>650</v>
      </c>
      <c r="F182">
        <f t="shared" si="10"/>
        <v>1</v>
      </c>
      <c r="G182" t="s">
        <v>872</v>
      </c>
      <c r="H182">
        <f t="shared" si="11"/>
        <v>0</v>
      </c>
      <c r="I182" t="s">
        <v>650</v>
      </c>
      <c r="J182">
        <f t="shared" si="12"/>
        <v>1</v>
      </c>
      <c r="K182" t="s">
        <v>872</v>
      </c>
      <c r="L182">
        <f t="shared" si="13"/>
        <v>0</v>
      </c>
      <c r="Q182" t="s">
        <v>650</v>
      </c>
      <c r="R182" t="s">
        <v>669</v>
      </c>
      <c r="T182" t="s">
        <v>669</v>
      </c>
      <c r="U182" t="str">
        <f t="shared" si="14"/>
        <v/>
      </c>
    </row>
    <row r="183" spans="1:21" x14ac:dyDescent="0.55000000000000004">
      <c r="A183" s="1" t="s">
        <v>181</v>
      </c>
      <c r="B183" t="s">
        <v>650</v>
      </c>
      <c r="C183" t="s">
        <v>669</v>
      </c>
      <c r="E183" t="s">
        <v>650</v>
      </c>
      <c r="F183">
        <f t="shared" si="10"/>
        <v>1</v>
      </c>
      <c r="G183" t="s">
        <v>872</v>
      </c>
      <c r="H183">
        <f t="shared" si="11"/>
        <v>0</v>
      </c>
      <c r="I183" t="s">
        <v>650</v>
      </c>
      <c r="J183">
        <f t="shared" si="12"/>
        <v>1</v>
      </c>
      <c r="K183" t="s">
        <v>872</v>
      </c>
      <c r="L183">
        <f t="shared" si="13"/>
        <v>0</v>
      </c>
      <c r="Q183" t="s">
        <v>650</v>
      </c>
      <c r="R183" t="s">
        <v>669</v>
      </c>
      <c r="T183" t="s">
        <v>669</v>
      </c>
      <c r="U183" t="str">
        <f t="shared" si="14"/>
        <v/>
      </c>
    </row>
    <row r="184" spans="1:21" x14ac:dyDescent="0.55000000000000004">
      <c r="A184" s="1" t="s">
        <v>182</v>
      </c>
      <c r="B184" t="s">
        <v>650</v>
      </c>
      <c r="C184" t="s">
        <v>669</v>
      </c>
      <c r="E184" t="s">
        <v>650</v>
      </c>
      <c r="F184">
        <f t="shared" si="10"/>
        <v>1</v>
      </c>
      <c r="G184" t="s">
        <v>872</v>
      </c>
      <c r="H184">
        <f t="shared" si="11"/>
        <v>0</v>
      </c>
      <c r="I184" t="s">
        <v>651</v>
      </c>
      <c r="J184">
        <f t="shared" si="12"/>
        <v>0</v>
      </c>
      <c r="K184" t="s">
        <v>657</v>
      </c>
      <c r="L184">
        <f t="shared" si="13"/>
        <v>0</v>
      </c>
      <c r="Q184" t="s">
        <v>651</v>
      </c>
      <c r="R184" t="s">
        <v>657</v>
      </c>
      <c r="T184" t="s">
        <v>657</v>
      </c>
      <c r="U184" t="str">
        <f t="shared" si="14"/>
        <v>Hack</v>
      </c>
    </row>
    <row r="185" spans="1:21" x14ac:dyDescent="0.55000000000000004">
      <c r="A185" s="1" t="s">
        <v>183</v>
      </c>
      <c r="B185" t="s">
        <v>650</v>
      </c>
      <c r="C185" t="s">
        <v>669</v>
      </c>
      <c r="E185" t="s">
        <v>650</v>
      </c>
      <c r="F185">
        <f t="shared" si="10"/>
        <v>1</v>
      </c>
      <c r="G185" t="s">
        <v>872</v>
      </c>
      <c r="H185">
        <f t="shared" si="11"/>
        <v>0</v>
      </c>
      <c r="I185" t="s">
        <v>650</v>
      </c>
      <c r="J185">
        <f t="shared" si="12"/>
        <v>1</v>
      </c>
      <c r="K185" t="s">
        <v>872</v>
      </c>
      <c r="L185">
        <f t="shared" si="13"/>
        <v>0</v>
      </c>
      <c r="Q185" t="s">
        <v>650</v>
      </c>
      <c r="R185" t="s">
        <v>669</v>
      </c>
      <c r="T185" t="s">
        <v>669</v>
      </c>
      <c r="U185" t="str">
        <f t="shared" si="14"/>
        <v/>
      </c>
    </row>
    <row r="186" spans="1:21" x14ac:dyDescent="0.55000000000000004">
      <c r="A186" s="1" t="s">
        <v>184</v>
      </c>
      <c r="B186" t="s">
        <v>651</v>
      </c>
      <c r="C186" t="s">
        <v>663</v>
      </c>
      <c r="E186" t="s">
        <v>651</v>
      </c>
      <c r="F186">
        <f t="shared" si="10"/>
        <v>1</v>
      </c>
      <c r="G186" t="s">
        <v>676</v>
      </c>
      <c r="H186">
        <f t="shared" si="11"/>
        <v>0</v>
      </c>
      <c r="I186" t="s">
        <v>651</v>
      </c>
      <c r="J186">
        <f t="shared" si="12"/>
        <v>1</v>
      </c>
      <c r="K186" t="s">
        <v>676</v>
      </c>
      <c r="L186">
        <f t="shared" si="13"/>
        <v>0</v>
      </c>
      <c r="Q186" t="s">
        <v>651</v>
      </c>
      <c r="R186" t="s">
        <v>676</v>
      </c>
      <c r="T186" t="s">
        <v>676</v>
      </c>
      <c r="U186" t="str">
        <f t="shared" si="14"/>
        <v>Vulnerability</v>
      </c>
    </row>
    <row r="187" spans="1:21" x14ac:dyDescent="0.55000000000000004">
      <c r="A187" s="1" t="s">
        <v>185</v>
      </c>
      <c r="B187" t="s">
        <v>650</v>
      </c>
      <c r="C187" t="s">
        <v>669</v>
      </c>
      <c r="E187" t="s">
        <v>650</v>
      </c>
      <c r="F187">
        <f t="shared" si="10"/>
        <v>1</v>
      </c>
      <c r="G187" t="s">
        <v>872</v>
      </c>
      <c r="H187">
        <f t="shared" si="11"/>
        <v>0</v>
      </c>
      <c r="I187" t="s">
        <v>650</v>
      </c>
      <c r="J187">
        <f t="shared" si="12"/>
        <v>1</v>
      </c>
      <c r="K187" t="s">
        <v>872</v>
      </c>
      <c r="L187">
        <f t="shared" si="13"/>
        <v>0</v>
      </c>
      <c r="Q187" t="s">
        <v>650</v>
      </c>
      <c r="R187" t="s">
        <v>669</v>
      </c>
      <c r="T187" t="s">
        <v>669</v>
      </c>
      <c r="U187" t="str">
        <f t="shared" si="14"/>
        <v/>
      </c>
    </row>
    <row r="188" spans="1:21" x14ac:dyDescent="0.55000000000000004">
      <c r="A188" s="1" t="s">
        <v>186</v>
      </c>
      <c r="B188" t="s">
        <v>651</v>
      </c>
      <c r="C188" t="s">
        <v>657</v>
      </c>
      <c r="E188" t="s">
        <v>650</v>
      </c>
      <c r="F188">
        <f t="shared" si="10"/>
        <v>0</v>
      </c>
      <c r="G188" t="s">
        <v>872</v>
      </c>
      <c r="H188">
        <f t="shared" si="11"/>
        <v>0</v>
      </c>
      <c r="I188" t="s">
        <v>650</v>
      </c>
      <c r="J188">
        <f t="shared" si="12"/>
        <v>0</v>
      </c>
      <c r="K188" t="s">
        <v>872</v>
      </c>
      <c r="L188">
        <f t="shared" si="13"/>
        <v>0</v>
      </c>
      <c r="Q188" t="s">
        <v>650</v>
      </c>
      <c r="R188" t="s">
        <v>669</v>
      </c>
      <c r="T188" t="s">
        <v>669</v>
      </c>
      <c r="U188" t="str">
        <f t="shared" si="14"/>
        <v/>
      </c>
    </row>
    <row r="189" spans="1:21" x14ac:dyDescent="0.55000000000000004">
      <c r="A189" s="1" t="s">
        <v>187</v>
      </c>
      <c r="B189" t="s">
        <v>651</v>
      </c>
      <c r="C189" t="s">
        <v>657</v>
      </c>
      <c r="E189" t="s">
        <v>650</v>
      </c>
      <c r="F189">
        <f t="shared" si="10"/>
        <v>0</v>
      </c>
      <c r="G189" t="s">
        <v>872</v>
      </c>
      <c r="H189">
        <f t="shared" si="11"/>
        <v>0</v>
      </c>
      <c r="I189" t="s">
        <v>650</v>
      </c>
      <c r="J189">
        <f t="shared" si="12"/>
        <v>0</v>
      </c>
      <c r="K189" t="s">
        <v>872</v>
      </c>
      <c r="L189">
        <f t="shared" si="13"/>
        <v>0</v>
      </c>
      <c r="Q189" t="s">
        <v>650</v>
      </c>
      <c r="R189" t="s">
        <v>669</v>
      </c>
      <c r="T189" t="s">
        <v>669</v>
      </c>
      <c r="U189" t="str">
        <f t="shared" si="14"/>
        <v/>
      </c>
    </row>
    <row r="190" spans="1:21" x14ac:dyDescent="0.55000000000000004">
      <c r="A190" s="1" t="s">
        <v>188</v>
      </c>
      <c r="B190" t="s">
        <v>650</v>
      </c>
      <c r="C190" t="s">
        <v>669</v>
      </c>
      <c r="E190" t="s">
        <v>651</v>
      </c>
      <c r="F190">
        <f t="shared" si="10"/>
        <v>0</v>
      </c>
      <c r="G190" t="s">
        <v>872</v>
      </c>
      <c r="H190">
        <f t="shared" si="11"/>
        <v>0</v>
      </c>
      <c r="I190" t="s">
        <v>651</v>
      </c>
      <c r="J190">
        <f t="shared" si="12"/>
        <v>0</v>
      </c>
      <c r="K190" t="s">
        <v>676</v>
      </c>
      <c r="L190">
        <f t="shared" si="13"/>
        <v>0</v>
      </c>
      <c r="Q190" t="s">
        <v>651</v>
      </c>
      <c r="R190" t="s">
        <v>676</v>
      </c>
      <c r="T190" t="s">
        <v>676</v>
      </c>
      <c r="U190" t="str">
        <f t="shared" si="14"/>
        <v>Vulnerability</v>
      </c>
    </row>
    <row r="191" spans="1:21" x14ac:dyDescent="0.55000000000000004">
      <c r="A191" s="1" t="s">
        <v>189</v>
      </c>
      <c r="B191" t="s">
        <v>651</v>
      </c>
      <c r="C191" t="s">
        <v>657</v>
      </c>
      <c r="E191" t="s">
        <v>650</v>
      </c>
      <c r="F191">
        <f t="shared" si="10"/>
        <v>0</v>
      </c>
      <c r="G191" t="s">
        <v>872</v>
      </c>
      <c r="H191">
        <f t="shared" si="11"/>
        <v>0</v>
      </c>
      <c r="I191" t="s">
        <v>651</v>
      </c>
      <c r="J191">
        <f t="shared" si="12"/>
        <v>1</v>
      </c>
      <c r="K191" t="s">
        <v>657</v>
      </c>
      <c r="L191">
        <f t="shared" si="13"/>
        <v>1</v>
      </c>
      <c r="Q191" t="s">
        <v>651</v>
      </c>
      <c r="R191" t="s">
        <v>657</v>
      </c>
      <c r="T191" t="s">
        <v>657</v>
      </c>
      <c r="U191" t="str">
        <f t="shared" si="14"/>
        <v>Hack</v>
      </c>
    </row>
    <row r="192" spans="1:21" x14ac:dyDescent="0.55000000000000004">
      <c r="A192" s="1" t="s">
        <v>190</v>
      </c>
      <c r="B192" t="s">
        <v>651</v>
      </c>
      <c r="C192" t="s">
        <v>663</v>
      </c>
      <c r="E192" t="s">
        <v>651</v>
      </c>
      <c r="F192">
        <f t="shared" si="10"/>
        <v>1</v>
      </c>
      <c r="G192" t="s">
        <v>872</v>
      </c>
      <c r="H192">
        <f t="shared" si="11"/>
        <v>0</v>
      </c>
      <c r="I192" t="s">
        <v>651</v>
      </c>
      <c r="J192">
        <f t="shared" si="12"/>
        <v>1</v>
      </c>
      <c r="K192" t="s">
        <v>657</v>
      </c>
      <c r="L192">
        <f t="shared" si="13"/>
        <v>0</v>
      </c>
      <c r="Q192" t="s">
        <v>651</v>
      </c>
      <c r="R192" t="s">
        <v>657</v>
      </c>
      <c r="T192" t="s">
        <v>657</v>
      </c>
      <c r="U192" t="str">
        <f t="shared" si="14"/>
        <v>Hack</v>
      </c>
    </row>
    <row r="193" spans="1:21" x14ac:dyDescent="0.55000000000000004">
      <c r="A193" s="1" t="s">
        <v>191</v>
      </c>
      <c r="B193" t="s">
        <v>651</v>
      </c>
      <c r="C193" t="s">
        <v>657</v>
      </c>
      <c r="E193" t="s">
        <v>650</v>
      </c>
      <c r="F193">
        <f t="shared" si="10"/>
        <v>0</v>
      </c>
      <c r="G193" t="s">
        <v>872</v>
      </c>
      <c r="H193">
        <f t="shared" si="11"/>
        <v>0</v>
      </c>
      <c r="I193" t="s">
        <v>650</v>
      </c>
      <c r="J193">
        <f t="shared" si="12"/>
        <v>0</v>
      </c>
      <c r="K193" t="s">
        <v>872</v>
      </c>
      <c r="L193">
        <f t="shared" si="13"/>
        <v>0</v>
      </c>
      <c r="Q193" t="s">
        <v>650</v>
      </c>
      <c r="R193" t="s">
        <v>669</v>
      </c>
      <c r="T193" t="s">
        <v>669</v>
      </c>
      <c r="U193" t="str">
        <f t="shared" si="14"/>
        <v/>
      </c>
    </row>
    <row r="194" spans="1:21" x14ac:dyDescent="0.55000000000000004">
      <c r="A194" s="1" t="s">
        <v>192</v>
      </c>
      <c r="B194" t="s">
        <v>650</v>
      </c>
      <c r="C194" t="s">
        <v>669</v>
      </c>
      <c r="E194" t="s">
        <v>651</v>
      </c>
      <c r="F194">
        <f t="shared" si="10"/>
        <v>0</v>
      </c>
      <c r="G194" t="s">
        <v>657</v>
      </c>
      <c r="H194">
        <f t="shared" si="11"/>
        <v>0</v>
      </c>
      <c r="I194" t="s">
        <v>651</v>
      </c>
      <c r="J194">
        <f t="shared" si="12"/>
        <v>0</v>
      </c>
      <c r="K194" t="s">
        <v>657</v>
      </c>
      <c r="L194">
        <f t="shared" si="13"/>
        <v>0</v>
      </c>
      <c r="Q194" t="s">
        <v>651</v>
      </c>
      <c r="R194" t="s">
        <v>657</v>
      </c>
      <c r="T194" t="s">
        <v>657</v>
      </c>
      <c r="U194" t="str">
        <f t="shared" si="14"/>
        <v>Hack</v>
      </c>
    </row>
    <row r="195" spans="1:21" x14ac:dyDescent="0.55000000000000004">
      <c r="A195" s="1" t="s">
        <v>193</v>
      </c>
      <c r="B195" t="s">
        <v>650</v>
      </c>
      <c r="C195" t="s">
        <v>669</v>
      </c>
      <c r="E195" t="s">
        <v>650</v>
      </c>
      <c r="F195">
        <f t="shared" ref="F195:F258" si="15">IF(B195=E195,1,0)</f>
        <v>1</v>
      </c>
      <c r="G195" t="s">
        <v>872</v>
      </c>
      <c r="H195">
        <f t="shared" ref="H195:H258" si="16">IF(C195=G195,1,0)</f>
        <v>0</v>
      </c>
      <c r="I195" t="s">
        <v>650</v>
      </c>
      <c r="J195">
        <f t="shared" ref="J195:J258" si="17">IF(B195=I195,1,0)</f>
        <v>1</v>
      </c>
      <c r="K195" t="s">
        <v>872</v>
      </c>
      <c r="L195">
        <f t="shared" ref="L195:L258" si="18">IF(C195=K195,1,0)</f>
        <v>0</v>
      </c>
      <c r="Q195" t="s">
        <v>650</v>
      </c>
      <c r="R195" t="s">
        <v>669</v>
      </c>
      <c r="T195" t="s">
        <v>669</v>
      </c>
      <c r="U195" t="str">
        <f t="shared" ref="U195:U258" si="19">IF(T195="N/A","",T195)</f>
        <v/>
      </c>
    </row>
    <row r="196" spans="1:21" x14ac:dyDescent="0.55000000000000004">
      <c r="A196" s="1" t="s">
        <v>194</v>
      </c>
      <c r="B196" t="s">
        <v>651</v>
      </c>
      <c r="C196" t="s">
        <v>657</v>
      </c>
      <c r="E196" t="s">
        <v>650</v>
      </c>
      <c r="F196">
        <f t="shared" si="15"/>
        <v>0</v>
      </c>
      <c r="G196" t="s">
        <v>872</v>
      </c>
      <c r="H196">
        <f t="shared" si="16"/>
        <v>0</v>
      </c>
      <c r="I196" t="s">
        <v>650</v>
      </c>
      <c r="J196">
        <f t="shared" si="17"/>
        <v>0</v>
      </c>
      <c r="K196" t="s">
        <v>872</v>
      </c>
      <c r="L196">
        <f t="shared" si="18"/>
        <v>0</v>
      </c>
      <c r="Q196" t="s">
        <v>650</v>
      </c>
      <c r="R196" t="s">
        <v>669</v>
      </c>
      <c r="T196" t="s">
        <v>669</v>
      </c>
      <c r="U196" t="str">
        <f t="shared" si="19"/>
        <v/>
      </c>
    </row>
    <row r="197" spans="1:21" x14ac:dyDescent="0.55000000000000004">
      <c r="A197" s="1" t="s">
        <v>195</v>
      </c>
      <c r="B197" t="s">
        <v>651</v>
      </c>
      <c r="C197" t="s">
        <v>657</v>
      </c>
      <c r="E197" t="s">
        <v>650</v>
      </c>
      <c r="F197">
        <f t="shared" si="15"/>
        <v>0</v>
      </c>
      <c r="G197" t="s">
        <v>872</v>
      </c>
      <c r="H197">
        <f t="shared" si="16"/>
        <v>0</v>
      </c>
      <c r="I197" t="s">
        <v>650</v>
      </c>
      <c r="J197">
        <f t="shared" si="17"/>
        <v>0</v>
      </c>
      <c r="K197" t="s">
        <v>872</v>
      </c>
      <c r="L197">
        <f t="shared" si="18"/>
        <v>0</v>
      </c>
      <c r="Q197" t="s">
        <v>650</v>
      </c>
      <c r="R197" t="s">
        <v>669</v>
      </c>
      <c r="T197" t="s">
        <v>669</v>
      </c>
      <c r="U197" t="str">
        <f t="shared" si="19"/>
        <v/>
      </c>
    </row>
    <row r="198" spans="1:21" x14ac:dyDescent="0.55000000000000004">
      <c r="A198" s="1" t="s">
        <v>196</v>
      </c>
      <c r="B198" t="s">
        <v>651</v>
      </c>
      <c r="C198" t="s">
        <v>663</v>
      </c>
      <c r="E198" t="s">
        <v>650</v>
      </c>
      <c r="F198">
        <f t="shared" si="15"/>
        <v>0</v>
      </c>
      <c r="G198" t="s">
        <v>872</v>
      </c>
      <c r="H198">
        <f t="shared" si="16"/>
        <v>0</v>
      </c>
      <c r="I198" t="s">
        <v>651</v>
      </c>
      <c r="J198">
        <f t="shared" si="17"/>
        <v>1</v>
      </c>
      <c r="K198" t="s">
        <v>663</v>
      </c>
      <c r="L198">
        <f t="shared" si="18"/>
        <v>1</v>
      </c>
      <c r="Q198" t="s">
        <v>651</v>
      </c>
      <c r="R198" t="s">
        <v>663</v>
      </c>
      <c r="T198" t="s">
        <v>663</v>
      </c>
      <c r="U198" t="str">
        <f t="shared" si="19"/>
        <v>Malware</v>
      </c>
    </row>
    <row r="199" spans="1:21" x14ac:dyDescent="0.55000000000000004">
      <c r="A199" s="1" t="s">
        <v>197</v>
      </c>
      <c r="B199" t="s">
        <v>650</v>
      </c>
      <c r="C199" t="s">
        <v>669</v>
      </c>
      <c r="E199" t="s">
        <v>650</v>
      </c>
      <c r="F199">
        <f t="shared" si="15"/>
        <v>1</v>
      </c>
      <c r="G199" t="s">
        <v>872</v>
      </c>
      <c r="H199">
        <f t="shared" si="16"/>
        <v>0</v>
      </c>
      <c r="I199" t="s">
        <v>650</v>
      </c>
      <c r="J199">
        <f t="shared" si="17"/>
        <v>1</v>
      </c>
      <c r="K199" t="s">
        <v>872</v>
      </c>
      <c r="L199">
        <f t="shared" si="18"/>
        <v>0</v>
      </c>
      <c r="Q199" t="s">
        <v>650</v>
      </c>
      <c r="R199" t="s">
        <v>669</v>
      </c>
      <c r="T199" t="s">
        <v>669</v>
      </c>
      <c r="U199" t="str">
        <f t="shared" si="19"/>
        <v/>
      </c>
    </row>
    <row r="200" spans="1:21" x14ac:dyDescent="0.55000000000000004">
      <c r="A200" s="1" t="s">
        <v>198</v>
      </c>
      <c r="B200" t="s">
        <v>650</v>
      </c>
      <c r="C200" t="s">
        <v>669</v>
      </c>
      <c r="E200" t="s">
        <v>650</v>
      </c>
      <c r="F200">
        <f t="shared" si="15"/>
        <v>1</v>
      </c>
      <c r="G200" t="s">
        <v>872</v>
      </c>
      <c r="H200">
        <f t="shared" si="16"/>
        <v>0</v>
      </c>
      <c r="I200" t="s">
        <v>650</v>
      </c>
      <c r="J200">
        <f t="shared" si="17"/>
        <v>1</v>
      </c>
      <c r="K200" t="s">
        <v>872</v>
      </c>
      <c r="L200">
        <f t="shared" si="18"/>
        <v>0</v>
      </c>
      <c r="Q200" t="s">
        <v>650</v>
      </c>
      <c r="R200" t="s">
        <v>669</v>
      </c>
      <c r="T200" t="s">
        <v>669</v>
      </c>
      <c r="U200" t="str">
        <f t="shared" si="19"/>
        <v/>
      </c>
    </row>
    <row r="201" spans="1:21" x14ac:dyDescent="0.55000000000000004">
      <c r="A201" s="1" t="s">
        <v>199</v>
      </c>
      <c r="B201" t="s">
        <v>650</v>
      </c>
      <c r="C201" t="s">
        <v>669</v>
      </c>
      <c r="E201" t="s">
        <v>650</v>
      </c>
      <c r="F201">
        <f t="shared" si="15"/>
        <v>1</v>
      </c>
      <c r="G201" t="s">
        <v>872</v>
      </c>
      <c r="H201">
        <f t="shared" si="16"/>
        <v>0</v>
      </c>
      <c r="I201" t="s">
        <v>650</v>
      </c>
      <c r="J201">
        <f t="shared" si="17"/>
        <v>1</v>
      </c>
      <c r="K201" t="s">
        <v>872</v>
      </c>
      <c r="L201">
        <f t="shared" si="18"/>
        <v>0</v>
      </c>
      <c r="Q201" t="s">
        <v>650</v>
      </c>
      <c r="R201" t="s">
        <v>669</v>
      </c>
      <c r="T201" t="s">
        <v>669</v>
      </c>
      <c r="U201" t="str">
        <f t="shared" si="19"/>
        <v/>
      </c>
    </row>
    <row r="202" spans="1:21" x14ac:dyDescent="0.55000000000000004">
      <c r="A202" s="1" t="s">
        <v>200</v>
      </c>
      <c r="B202" t="s">
        <v>650</v>
      </c>
      <c r="C202" t="s">
        <v>669</v>
      </c>
      <c r="E202" t="s">
        <v>651</v>
      </c>
      <c r="F202">
        <f t="shared" si="15"/>
        <v>0</v>
      </c>
      <c r="G202" t="s">
        <v>663</v>
      </c>
      <c r="H202">
        <f t="shared" si="16"/>
        <v>0</v>
      </c>
      <c r="I202" t="s">
        <v>650</v>
      </c>
      <c r="J202">
        <f t="shared" si="17"/>
        <v>1</v>
      </c>
      <c r="K202" t="s">
        <v>872</v>
      </c>
      <c r="L202">
        <f t="shared" si="18"/>
        <v>0</v>
      </c>
      <c r="Q202" t="s">
        <v>650</v>
      </c>
      <c r="R202" t="s">
        <v>669</v>
      </c>
      <c r="T202" t="s">
        <v>669</v>
      </c>
      <c r="U202" t="str">
        <f t="shared" si="19"/>
        <v/>
      </c>
    </row>
    <row r="203" spans="1:21" x14ac:dyDescent="0.55000000000000004">
      <c r="A203" s="1" t="s">
        <v>201</v>
      </c>
      <c r="B203" t="s">
        <v>651</v>
      </c>
      <c r="C203" t="s">
        <v>657</v>
      </c>
      <c r="E203" t="s">
        <v>650</v>
      </c>
      <c r="F203">
        <f t="shared" si="15"/>
        <v>0</v>
      </c>
      <c r="G203" t="s">
        <v>872</v>
      </c>
      <c r="H203">
        <f t="shared" si="16"/>
        <v>0</v>
      </c>
      <c r="I203" t="s">
        <v>650</v>
      </c>
      <c r="J203">
        <f t="shared" si="17"/>
        <v>0</v>
      </c>
      <c r="K203" t="s">
        <v>872</v>
      </c>
      <c r="L203">
        <f t="shared" si="18"/>
        <v>0</v>
      </c>
      <c r="Q203" t="s">
        <v>650</v>
      </c>
      <c r="R203" t="s">
        <v>669</v>
      </c>
      <c r="T203" t="s">
        <v>669</v>
      </c>
      <c r="U203" t="str">
        <f t="shared" si="19"/>
        <v/>
      </c>
    </row>
    <row r="204" spans="1:21" x14ac:dyDescent="0.55000000000000004">
      <c r="A204" s="1" t="s">
        <v>202</v>
      </c>
      <c r="B204" t="s">
        <v>650</v>
      </c>
      <c r="C204" t="s">
        <v>669</v>
      </c>
      <c r="E204" t="s">
        <v>651</v>
      </c>
      <c r="F204">
        <f t="shared" si="15"/>
        <v>0</v>
      </c>
      <c r="G204" t="s">
        <v>657</v>
      </c>
      <c r="H204">
        <f t="shared" si="16"/>
        <v>0</v>
      </c>
      <c r="I204" t="s">
        <v>651</v>
      </c>
      <c r="J204">
        <f t="shared" si="17"/>
        <v>0</v>
      </c>
      <c r="K204" t="s">
        <v>657</v>
      </c>
      <c r="L204">
        <f t="shared" si="18"/>
        <v>0</v>
      </c>
      <c r="Q204" t="s">
        <v>651</v>
      </c>
      <c r="R204" t="s">
        <v>657</v>
      </c>
      <c r="T204" t="s">
        <v>657</v>
      </c>
      <c r="U204" t="str">
        <f t="shared" si="19"/>
        <v>Hack</v>
      </c>
    </row>
    <row r="205" spans="1:21" x14ac:dyDescent="0.55000000000000004">
      <c r="A205" s="1" t="s">
        <v>203</v>
      </c>
      <c r="B205" t="s">
        <v>650</v>
      </c>
      <c r="C205" t="s">
        <v>669</v>
      </c>
      <c r="E205" t="s">
        <v>650</v>
      </c>
      <c r="F205">
        <f t="shared" si="15"/>
        <v>1</v>
      </c>
      <c r="G205" t="s">
        <v>872</v>
      </c>
      <c r="H205">
        <f t="shared" si="16"/>
        <v>0</v>
      </c>
      <c r="I205" t="s">
        <v>651</v>
      </c>
      <c r="J205">
        <f t="shared" si="17"/>
        <v>0</v>
      </c>
      <c r="K205" t="s">
        <v>657</v>
      </c>
      <c r="L205">
        <f t="shared" si="18"/>
        <v>0</v>
      </c>
      <c r="Q205" t="s">
        <v>651</v>
      </c>
      <c r="R205" t="s">
        <v>657</v>
      </c>
      <c r="T205" t="s">
        <v>657</v>
      </c>
      <c r="U205" t="str">
        <f t="shared" si="19"/>
        <v>Hack</v>
      </c>
    </row>
    <row r="206" spans="1:21" x14ac:dyDescent="0.55000000000000004">
      <c r="A206" s="1" t="s">
        <v>204</v>
      </c>
      <c r="B206" t="s">
        <v>650</v>
      </c>
      <c r="C206" t="s">
        <v>669</v>
      </c>
      <c r="E206" t="s">
        <v>650</v>
      </c>
      <c r="F206">
        <f t="shared" si="15"/>
        <v>1</v>
      </c>
      <c r="G206" t="s">
        <v>872</v>
      </c>
      <c r="H206">
        <f t="shared" si="16"/>
        <v>0</v>
      </c>
      <c r="I206" t="s">
        <v>650</v>
      </c>
      <c r="J206">
        <f t="shared" si="17"/>
        <v>1</v>
      </c>
      <c r="K206" t="s">
        <v>872</v>
      </c>
      <c r="L206">
        <f t="shared" si="18"/>
        <v>0</v>
      </c>
      <c r="Q206" t="s">
        <v>650</v>
      </c>
      <c r="R206" t="s">
        <v>669</v>
      </c>
      <c r="T206" t="s">
        <v>669</v>
      </c>
      <c r="U206" t="str">
        <f t="shared" si="19"/>
        <v/>
      </c>
    </row>
    <row r="207" spans="1:21" x14ac:dyDescent="0.55000000000000004">
      <c r="A207" s="1" t="s">
        <v>205</v>
      </c>
      <c r="B207" t="s">
        <v>650</v>
      </c>
      <c r="C207" t="s">
        <v>669</v>
      </c>
      <c r="E207" t="s">
        <v>650</v>
      </c>
      <c r="F207">
        <f t="shared" si="15"/>
        <v>1</v>
      </c>
      <c r="G207" t="s">
        <v>872</v>
      </c>
      <c r="H207">
        <f t="shared" si="16"/>
        <v>0</v>
      </c>
      <c r="I207" t="s">
        <v>650</v>
      </c>
      <c r="J207">
        <f t="shared" si="17"/>
        <v>1</v>
      </c>
      <c r="K207" t="s">
        <v>872</v>
      </c>
      <c r="L207">
        <f t="shared" si="18"/>
        <v>0</v>
      </c>
      <c r="Q207" t="s">
        <v>650</v>
      </c>
      <c r="R207" t="s">
        <v>669</v>
      </c>
      <c r="T207" t="s">
        <v>669</v>
      </c>
      <c r="U207" t="str">
        <f t="shared" si="19"/>
        <v/>
      </c>
    </row>
    <row r="208" spans="1:21" x14ac:dyDescent="0.55000000000000004">
      <c r="A208" s="1" t="s">
        <v>206</v>
      </c>
      <c r="B208" t="s">
        <v>651</v>
      </c>
      <c r="C208" t="s">
        <v>657</v>
      </c>
      <c r="E208" t="s">
        <v>650</v>
      </c>
      <c r="F208">
        <f t="shared" si="15"/>
        <v>0</v>
      </c>
      <c r="G208" t="s">
        <v>872</v>
      </c>
      <c r="H208">
        <f t="shared" si="16"/>
        <v>0</v>
      </c>
      <c r="I208" t="s">
        <v>650</v>
      </c>
      <c r="J208">
        <f t="shared" si="17"/>
        <v>0</v>
      </c>
      <c r="K208" t="s">
        <v>872</v>
      </c>
      <c r="L208">
        <f t="shared" si="18"/>
        <v>0</v>
      </c>
      <c r="Q208" t="s">
        <v>650</v>
      </c>
      <c r="R208" t="s">
        <v>669</v>
      </c>
      <c r="T208" t="s">
        <v>669</v>
      </c>
      <c r="U208" t="str">
        <f t="shared" si="19"/>
        <v/>
      </c>
    </row>
    <row r="209" spans="1:21" x14ac:dyDescent="0.55000000000000004">
      <c r="A209" s="1" t="s">
        <v>207</v>
      </c>
      <c r="B209" t="s">
        <v>651</v>
      </c>
      <c r="C209" t="s">
        <v>657</v>
      </c>
      <c r="E209" t="s">
        <v>650</v>
      </c>
      <c r="F209">
        <f t="shared" si="15"/>
        <v>0</v>
      </c>
      <c r="G209" t="s">
        <v>872</v>
      </c>
      <c r="H209">
        <f t="shared" si="16"/>
        <v>0</v>
      </c>
      <c r="I209" t="s">
        <v>650</v>
      </c>
      <c r="J209">
        <f t="shared" si="17"/>
        <v>0</v>
      </c>
      <c r="K209" t="s">
        <v>872</v>
      </c>
      <c r="L209">
        <f t="shared" si="18"/>
        <v>0</v>
      </c>
      <c r="Q209" t="s">
        <v>650</v>
      </c>
      <c r="R209" t="s">
        <v>669</v>
      </c>
      <c r="T209" t="s">
        <v>669</v>
      </c>
      <c r="U209" t="str">
        <f t="shared" si="19"/>
        <v/>
      </c>
    </row>
    <row r="210" spans="1:21" x14ac:dyDescent="0.55000000000000004">
      <c r="A210" s="1" t="s">
        <v>208</v>
      </c>
      <c r="B210" t="s">
        <v>650</v>
      </c>
      <c r="C210" t="s">
        <v>669</v>
      </c>
      <c r="E210" t="s">
        <v>650</v>
      </c>
      <c r="F210">
        <f t="shared" si="15"/>
        <v>1</v>
      </c>
      <c r="G210" t="s">
        <v>872</v>
      </c>
      <c r="H210">
        <f t="shared" si="16"/>
        <v>0</v>
      </c>
      <c r="I210" t="s">
        <v>650</v>
      </c>
      <c r="J210">
        <f t="shared" si="17"/>
        <v>1</v>
      </c>
      <c r="K210" t="s">
        <v>872</v>
      </c>
      <c r="L210">
        <f t="shared" si="18"/>
        <v>0</v>
      </c>
      <c r="Q210" t="s">
        <v>650</v>
      </c>
      <c r="R210" t="s">
        <v>669</v>
      </c>
      <c r="T210" t="s">
        <v>669</v>
      </c>
      <c r="U210" t="str">
        <f t="shared" si="19"/>
        <v/>
      </c>
    </row>
    <row r="211" spans="1:21" x14ac:dyDescent="0.55000000000000004">
      <c r="A211" s="1" t="s">
        <v>209</v>
      </c>
      <c r="B211" t="s">
        <v>651</v>
      </c>
      <c r="C211" t="s">
        <v>663</v>
      </c>
      <c r="E211" t="s">
        <v>651</v>
      </c>
      <c r="F211">
        <f t="shared" si="15"/>
        <v>1</v>
      </c>
      <c r="G211" t="s">
        <v>657</v>
      </c>
      <c r="H211">
        <f t="shared" si="16"/>
        <v>0</v>
      </c>
      <c r="I211" t="s">
        <v>651</v>
      </c>
      <c r="J211">
        <f t="shared" si="17"/>
        <v>1</v>
      </c>
      <c r="K211" t="s">
        <v>663</v>
      </c>
      <c r="L211">
        <f t="shared" si="18"/>
        <v>1</v>
      </c>
      <c r="Q211" t="s">
        <v>651</v>
      </c>
      <c r="R211" t="s">
        <v>663</v>
      </c>
      <c r="T211" t="s">
        <v>663</v>
      </c>
      <c r="U211" t="str">
        <f t="shared" si="19"/>
        <v>Malware</v>
      </c>
    </row>
    <row r="212" spans="1:21" x14ac:dyDescent="0.55000000000000004">
      <c r="A212" s="1" t="s">
        <v>210</v>
      </c>
      <c r="B212" t="s">
        <v>651</v>
      </c>
      <c r="C212" t="s">
        <v>657</v>
      </c>
      <c r="E212" t="s">
        <v>651</v>
      </c>
      <c r="F212">
        <f t="shared" si="15"/>
        <v>1</v>
      </c>
      <c r="G212" t="s">
        <v>657</v>
      </c>
      <c r="H212">
        <f t="shared" si="16"/>
        <v>1</v>
      </c>
      <c r="I212" t="s">
        <v>650</v>
      </c>
      <c r="J212">
        <f t="shared" si="17"/>
        <v>0</v>
      </c>
      <c r="K212" t="s">
        <v>872</v>
      </c>
      <c r="L212">
        <f t="shared" si="18"/>
        <v>0</v>
      </c>
      <c r="Q212" t="s">
        <v>650</v>
      </c>
      <c r="R212" t="s">
        <v>669</v>
      </c>
      <c r="T212" t="s">
        <v>669</v>
      </c>
      <c r="U212" t="str">
        <f t="shared" si="19"/>
        <v/>
      </c>
    </row>
    <row r="213" spans="1:21" x14ac:dyDescent="0.55000000000000004">
      <c r="A213" s="1" t="s">
        <v>211</v>
      </c>
      <c r="B213" t="s">
        <v>651</v>
      </c>
      <c r="C213" t="s">
        <v>657</v>
      </c>
      <c r="E213" t="s">
        <v>650</v>
      </c>
      <c r="F213">
        <f t="shared" si="15"/>
        <v>0</v>
      </c>
      <c r="G213" t="s">
        <v>872</v>
      </c>
      <c r="H213">
        <f t="shared" si="16"/>
        <v>0</v>
      </c>
      <c r="I213" t="s">
        <v>651</v>
      </c>
      <c r="J213">
        <f t="shared" si="17"/>
        <v>1</v>
      </c>
      <c r="K213" t="s">
        <v>657</v>
      </c>
      <c r="L213">
        <f t="shared" si="18"/>
        <v>1</v>
      </c>
      <c r="Q213" t="s">
        <v>651</v>
      </c>
      <c r="R213" t="s">
        <v>657</v>
      </c>
      <c r="T213" t="s">
        <v>657</v>
      </c>
      <c r="U213" t="str">
        <f t="shared" si="19"/>
        <v>Hack</v>
      </c>
    </row>
    <row r="214" spans="1:21" x14ac:dyDescent="0.55000000000000004">
      <c r="A214" s="1" t="s">
        <v>212</v>
      </c>
      <c r="B214" t="s">
        <v>651</v>
      </c>
      <c r="C214" t="s">
        <v>657</v>
      </c>
      <c r="E214" t="s">
        <v>650</v>
      </c>
      <c r="F214">
        <f t="shared" si="15"/>
        <v>0</v>
      </c>
      <c r="G214" t="s">
        <v>872</v>
      </c>
      <c r="H214">
        <f t="shared" si="16"/>
        <v>0</v>
      </c>
      <c r="I214" t="s">
        <v>651</v>
      </c>
      <c r="J214">
        <f t="shared" si="17"/>
        <v>1</v>
      </c>
      <c r="K214" t="s">
        <v>657</v>
      </c>
      <c r="L214">
        <f t="shared" si="18"/>
        <v>1</v>
      </c>
      <c r="Q214" t="s">
        <v>651</v>
      </c>
      <c r="R214" t="s">
        <v>657</v>
      </c>
      <c r="T214" t="s">
        <v>657</v>
      </c>
      <c r="U214" t="str">
        <f t="shared" si="19"/>
        <v>Hack</v>
      </c>
    </row>
    <row r="215" spans="1:21" x14ac:dyDescent="0.55000000000000004">
      <c r="A215" s="1" t="s">
        <v>213</v>
      </c>
      <c r="B215" t="s">
        <v>651</v>
      </c>
      <c r="C215" t="s">
        <v>657</v>
      </c>
      <c r="E215" t="s">
        <v>650</v>
      </c>
      <c r="F215">
        <f t="shared" si="15"/>
        <v>0</v>
      </c>
      <c r="G215" t="s">
        <v>872</v>
      </c>
      <c r="H215">
        <f t="shared" si="16"/>
        <v>0</v>
      </c>
      <c r="I215" t="s">
        <v>651</v>
      </c>
      <c r="J215">
        <f t="shared" si="17"/>
        <v>1</v>
      </c>
      <c r="K215" t="s">
        <v>657</v>
      </c>
      <c r="L215">
        <f t="shared" si="18"/>
        <v>1</v>
      </c>
      <c r="Q215" t="s">
        <v>651</v>
      </c>
      <c r="R215" t="s">
        <v>657</v>
      </c>
      <c r="T215" t="s">
        <v>657</v>
      </c>
      <c r="U215" t="str">
        <f t="shared" si="19"/>
        <v>Hack</v>
      </c>
    </row>
    <row r="216" spans="1:21" x14ac:dyDescent="0.55000000000000004">
      <c r="A216" s="1" t="s">
        <v>214</v>
      </c>
      <c r="B216" t="s">
        <v>650</v>
      </c>
      <c r="C216" t="s">
        <v>669</v>
      </c>
      <c r="E216" t="s">
        <v>650</v>
      </c>
      <c r="F216">
        <f t="shared" si="15"/>
        <v>1</v>
      </c>
      <c r="G216" t="s">
        <v>872</v>
      </c>
      <c r="H216">
        <f t="shared" si="16"/>
        <v>0</v>
      </c>
      <c r="I216" t="s">
        <v>650</v>
      </c>
      <c r="J216">
        <f t="shared" si="17"/>
        <v>1</v>
      </c>
      <c r="K216" t="s">
        <v>872</v>
      </c>
      <c r="L216">
        <f t="shared" si="18"/>
        <v>0</v>
      </c>
      <c r="Q216" t="s">
        <v>650</v>
      </c>
      <c r="R216" t="s">
        <v>669</v>
      </c>
      <c r="T216" t="s">
        <v>669</v>
      </c>
      <c r="U216" t="str">
        <f t="shared" si="19"/>
        <v/>
      </c>
    </row>
    <row r="217" spans="1:21" x14ac:dyDescent="0.55000000000000004">
      <c r="A217" s="1" t="s">
        <v>215</v>
      </c>
      <c r="B217" t="s">
        <v>650</v>
      </c>
      <c r="C217" t="s">
        <v>669</v>
      </c>
      <c r="E217" t="s">
        <v>650</v>
      </c>
      <c r="F217">
        <f t="shared" si="15"/>
        <v>1</v>
      </c>
      <c r="G217" t="s">
        <v>872</v>
      </c>
      <c r="H217">
        <f t="shared" si="16"/>
        <v>0</v>
      </c>
      <c r="I217" t="s">
        <v>650</v>
      </c>
      <c r="J217">
        <f t="shared" si="17"/>
        <v>1</v>
      </c>
      <c r="K217" t="s">
        <v>872</v>
      </c>
      <c r="L217">
        <f t="shared" si="18"/>
        <v>0</v>
      </c>
      <c r="Q217" t="s">
        <v>650</v>
      </c>
      <c r="R217" t="s">
        <v>669</v>
      </c>
      <c r="T217" t="s">
        <v>669</v>
      </c>
      <c r="U217" t="str">
        <f t="shared" si="19"/>
        <v/>
      </c>
    </row>
    <row r="218" spans="1:21" x14ac:dyDescent="0.55000000000000004">
      <c r="A218" s="1" t="s">
        <v>216</v>
      </c>
      <c r="B218" t="s">
        <v>650</v>
      </c>
      <c r="C218" t="s">
        <v>669</v>
      </c>
      <c r="E218" t="s">
        <v>650</v>
      </c>
      <c r="F218">
        <f t="shared" si="15"/>
        <v>1</v>
      </c>
      <c r="G218" t="s">
        <v>872</v>
      </c>
      <c r="H218">
        <f t="shared" si="16"/>
        <v>0</v>
      </c>
      <c r="I218" t="s">
        <v>650</v>
      </c>
      <c r="J218">
        <f t="shared" si="17"/>
        <v>1</v>
      </c>
      <c r="K218" t="s">
        <v>872</v>
      </c>
      <c r="L218">
        <f t="shared" si="18"/>
        <v>0</v>
      </c>
      <c r="Q218" t="s">
        <v>650</v>
      </c>
      <c r="R218" t="s">
        <v>669</v>
      </c>
      <c r="T218" t="s">
        <v>669</v>
      </c>
      <c r="U218" t="str">
        <f t="shared" si="19"/>
        <v/>
      </c>
    </row>
    <row r="219" spans="1:21" x14ac:dyDescent="0.55000000000000004">
      <c r="A219" s="1" t="s">
        <v>217</v>
      </c>
      <c r="B219" t="s">
        <v>651</v>
      </c>
      <c r="C219" t="s">
        <v>663</v>
      </c>
      <c r="E219" t="s">
        <v>650</v>
      </c>
      <c r="F219">
        <f t="shared" si="15"/>
        <v>0</v>
      </c>
      <c r="G219" t="s">
        <v>872</v>
      </c>
      <c r="H219">
        <f t="shared" si="16"/>
        <v>0</v>
      </c>
      <c r="I219" t="s">
        <v>651</v>
      </c>
      <c r="J219">
        <f t="shared" si="17"/>
        <v>1</v>
      </c>
      <c r="K219" t="s">
        <v>657</v>
      </c>
      <c r="L219">
        <f t="shared" si="18"/>
        <v>0</v>
      </c>
      <c r="Q219" t="s">
        <v>651</v>
      </c>
      <c r="R219" t="s">
        <v>657</v>
      </c>
      <c r="T219" t="s">
        <v>657</v>
      </c>
      <c r="U219" t="str">
        <f t="shared" si="19"/>
        <v>Hack</v>
      </c>
    </row>
    <row r="220" spans="1:21" x14ac:dyDescent="0.55000000000000004">
      <c r="A220" s="1" t="s">
        <v>218</v>
      </c>
      <c r="B220" t="s">
        <v>650</v>
      </c>
      <c r="C220" t="s">
        <v>669</v>
      </c>
      <c r="E220" t="s">
        <v>650</v>
      </c>
      <c r="F220">
        <f t="shared" si="15"/>
        <v>1</v>
      </c>
      <c r="G220" t="s">
        <v>872</v>
      </c>
      <c r="H220">
        <f t="shared" si="16"/>
        <v>0</v>
      </c>
      <c r="I220" t="s">
        <v>650</v>
      </c>
      <c r="J220">
        <f t="shared" si="17"/>
        <v>1</v>
      </c>
      <c r="K220" t="s">
        <v>872</v>
      </c>
      <c r="L220">
        <f t="shared" si="18"/>
        <v>0</v>
      </c>
      <c r="Q220" t="s">
        <v>650</v>
      </c>
      <c r="R220" t="s">
        <v>669</v>
      </c>
      <c r="T220" t="s">
        <v>669</v>
      </c>
      <c r="U220" t="str">
        <f t="shared" si="19"/>
        <v/>
      </c>
    </row>
    <row r="221" spans="1:21" x14ac:dyDescent="0.55000000000000004">
      <c r="A221" s="1" t="s">
        <v>219</v>
      </c>
      <c r="B221" t="s">
        <v>650</v>
      </c>
      <c r="C221" t="s">
        <v>669</v>
      </c>
      <c r="E221" t="s">
        <v>650</v>
      </c>
      <c r="F221">
        <f t="shared" si="15"/>
        <v>1</v>
      </c>
      <c r="G221" t="s">
        <v>872</v>
      </c>
      <c r="H221">
        <f t="shared" si="16"/>
        <v>0</v>
      </c>
      <c r="I221" t="s">
        <v>650</v>
      </c>
      <c r="J221">
        <f t="shared" si="17"/>
        <v>1</v>
      </c>
      <c r="K221" t="s">
        <v>872</v>
      </c>
      <c r="L221">
        <f t="shared" si="18"/>
        <v>0</v>
      </c>
      <c r="Q221" t="s">
        <v>650</v>
      </c>
      <c r="R221" t="s">
        <v>669</v>
      </c>
      <c r="T221" t="s">
        <v>669</v>
      </c>
      <c r="U221" t="str">
        <f t="shared" si="19"/>
        <v/>
      </c>
    </row>
    <row r="222" spans="1:21" x14ac:dyDescent="0.55000000000000004">
      <c r="A222" s="1" t="s">
        <v>220</v>
      </c>
      <c r="B222" t="s">
        <v>650</v>
      </c>
      <c r="C222" t="s">
        <v>669</v>
      </c>
      <c r="E222" t="s">
        <v>650</v>
      </c>
      <c r="F222">
        <f t="shared" si="15"/>
        <v>1</v>
      </c>
      <c r="G222" t="s">
        <v>872</v>
      </c>
      <c r="H222">
        <f t="shared" si="16"/>
        <v>0</v>
      </c>
      <c r="I222" t="s">
        <v>650</v>
      </c>
      <c r="J222">
        <f t="shared" si="17"/>
        <v>1</v>
      </c>
      <c r="K222" t="s">
        <v>872</v>
      </c>
      <c r="L222">
        <f t="shared" si="18"/>
        <v>0</v>
      </c>
      <c r="Q222" t="s">
        <v>650</v>
      </c>
      <c r="R222" t="s">
        <v>669</v>
      </c>
      <c r="T222" t="s">
        <v>669</v>
      </c>
      <c r="U222" t="str">
        <f t="shared" si="19"/>
        <v/>
      </c>
    </row>
    <row r="223" spans="1:21" x14ac:dyDescent="0.55000000000000004">
      <c r="A223" s="1" t="s">
        <v>221</v>
      </c>
      <c r="B223" t="s">
        <v>651</v>
      </c>
      <c r="C223" t="s">
        <v>663</v>
      </c>
      <c r="E223" t="s">
        <v>650</v>
      </c>
      <c r="F223">
        <f t="shared" si="15"/>
        <v>0</v>
      </c>
      <c r="G223" t="s">
        <v>872</v>
      </c>
      <c r="H223">
        <f t="shared" si="16"/>
        <v>0</v>
      </c>
      <c r="I223" t="s">
        <v>650</v>
      </c>
      <c r="J223">
        <f t="shared" si="17"/>
        <v>0</v>
      </c>
      <c r="K223" t="s">
        <v>872</v>
      </c>
      <c r="L223">
        <f t="shared" si="18"/>
        <v>0</v>
      </c>
      <c r="Q223" t="s">
        <v>650</v>
      </c>
      <c r="R223" t="s">
        <v>669</v>
      </c>
      <c r="T223" t="s">
        <v>669</v>
      </c>
      <c r="U223" t="str">
        <f t="shared" si="19"/>
        <v/>
      </c>
    </row>
    <row r="224" spans="1:21" x14ac:dyDescent="0.55000000000000004">
      <c r="A224" s="1" t="s">
        <v>222</v>
      </c>
      <c r="B224" t="s">
        <v>650</v>
      </c>
      <c r="C224" t="s">
        <v>669</v>
      </c>
      <c r="E224" t="s">
        <v>650</v>
      </c>
      <c r="F224">
        <f t="shared" si="15"/>
        <v>1</v>
      </c>
      <c r="G224" t="s">
        <v>872</v>
      </c>
      <c r="H224">
        <f t="shared" si="16"/>
        <v>0</v>
      </c>
      <c r="I224" t="s">
        <v>651</v>
      </c>
      <c r="J224">
        <f t="shared" si="17"/>
        <v>0</v>
      </c>
      <c r="K224" t="s">
        <v>657</v>
      </c>
      <c r="L224">
        <f t="shared" si="18"/>
        <v>0</v>
      </c>
      <c r="Q224" t="s">
        <v>651</v>
      </c>
      <c r="R224" t="s">
        <v>657</v>
      </c>
      <c r="T224" t="s">
        <v>657</v>
      </c>
      <c r="U224" t="str">
        <f t="shared" si="19"/>
        <v>Hack</v>
      </c>
    </row>
    <row r="225" spans="1:21" x14ac:dyDescent="0.55000000000000004">
      <c r="A225" s="1" t="s">
        <v>223</v>
      </c>
      <c r="B225" t="s">
        <v>650</v>
      </c>
      <c r="C225" t="s">
        <v>669</v>
      </c>
      <c r="E225" t="s">
        <v>650</v>
      </c>
      <c r="F225">
        <f t="shared" si="15"/>
        <v>1</v>
      </c>
      <c r="G225" t="s">
        <v>872</v>
      </c>
      <c r="H225">
        <f t="shared" si="16"/>
        <v>0</v>
      </c>
      <c r="I225" t="s">
        <v>650</v>
      </c>
      <c r="J225">
        <f t="shared" si="17"/>
        <v>1</v>
      </c>
      <c r="K225" t="s">
        <v>872</v>
      </c>
      <c r="L225">
        <f t="shared" si="18"/>
        <v>0</v>
      </c>
      <c r="Q225" t="s">
        <v>650</v>
      </c>
      <c r="R225" t="s">
        <v>669</v>
      </c>
      <c r="T225" t="s">
        <v>669</v>
      </c>
      <c r="U225" t="str">
        <f t="shared" si="19"/>
        <v/>
      </c>
    </row>
    <row r="226" spans="1:21" x14ac:dyDescent="0.55000000000000004">
      <c r="A226" s="1" t="s">
        <v>224</v>
      </c>
      <c r="B226" t="s">
        <v>650</v>
      </c>
      <c r="C226" t="s">
        <v>669</v>
      </c>
      <c r="E226" t="s">
        <v>650</v>
      </c>
      <c r="F226">
        <f t="shared" si="15"/>
        <v>1</v>
      </c>
      <c r="G226" t="s">
        <v>872</v>
      </c>
      <c r="H226">
        <f t="shared" si="16"/>
        <v>0</v>
      </c>
      <c r="I226" t="s">
        <v>651</v>
      </c>
      <c r="J226">
        <f t="shared" si="17"/>
        <v>0</v>
      </c>
      <c r="K226" t="s">
        <v>657</v>
      </c>
      <c r="L226">
        <f t="shared" si="18"/>
        <v>0</v>
      </c>
      <c r="Q226" t="s">
        <v>651</v>
      </c>
      <c r="R226" t="s">
        <v>657</v>
      </c>
      <c r="T226" t="s">
        <v>657</v>
      </c>
      <c r="U226" t="str">
        <f t="shared" si="19"/>
        <v>Hack</v>
      </c>
    </row>
    <row r="227" spans="1:21" x14ac:dyDescent="0.55000000000000004">
      <c r="A227" s="1" t="s">
        <v>225</v>
      </c>
      <c r="B227" t="s">
        <v>650</v>
      </c>
      <c r="C227" t="s">
        <v>669</v>
      </c>
      <c r="E227" t="s">
        <v>650</v>
      </c>
      <c r="F227">
        <f t="shared" si="15"/>
        <v>1</v>
      </c>
      <c r="G227" t="s">
        <v>872</v>
      </c>
      <c r="H227">
        <f t="shared" si="16"/>
        <v>0</v>
      </c>
      <c r="I227" t="s">
        <v>650</v>
      </c>
      <c r="J227">
        <f t="shared" si="17"/>
        <v>1</v>
      </c>
      <c r="K227" t="s">
        <v>872</v>
      </c>
      <c r="L227">
        <f t="shared" si="18"/>
        <v>0</v>
      </c>
      <c r="Q227" t="s">
        <v>650</v>
      </c>
      <c r="R227" t="s">
        <v>669</v>
      </c>
      <c r="T227" t="s">
        <v>669</v>
      </c>
      <c r="U227" t="str">
        <f t="shared" si="19"/>
        <v/>
      </c>
    </row>
    <row r="228" spans="1:21" x14ac:dyDescent="0.55000000000000004">
      <c r="A228" s="1" t="s">
        <v>226</v>
      </c>
      <c r="B228" t="s">
        <v>650</v>
      </c>
      <c r="C228" t="s">
        <v>669</v>
      </c>
      <c r="E228" t="s">
        <v>650</v>
      </c>
      <c r="F228">
        <f t="shared" si="15"/>
        <v>1</v>
      </c>
      <c r="G228" t="s">
        <v>872</v>
      </c>
      <c r="H228">
        <f t="shared" si="16"/>
        <v>0</v>
      </c>
      <c r="I228" t="s">
        <v>650</v>
      </c>
      <c r="J228">
        <f t="shared" si="17"/>
        <v>1</v>
      </c>
      <c r="K228" t="s">
        <v>872</v>
      </c>
      <c r="L228">
        <f t="shared" si="18"/>
        <v>0</v>
      </c>
      <c r="Q228" t="s">
        <v>650</v>
      </c>
      <c r="R228" t="s">
        <v>669</v>
      </c>
      <c r="T228" t="s">
        <v>669</v>
      </c>
      <c r="U228" t="str">
        <f t="shared" si="19"/>
        <v/>
      </c>
    </row>
    <row r="229" spans="1:21" x14ac:dyDescent="0.55000000000000004">
      <c r="A229" s="1" t="s">
        <v>227</v>
      </c>
      <c r="B229" t="s">
        <v>650</v>
      </c>
      <c r="C229" t="s">
        <v>669</v>
      </c>
      <c r="E229" t="s">
        <v>650</v>
      </c>
      <c r="F229">
        <f t="shared" si="15"/>
        <v>1</v>
      </c>
      <c r="G229" t="s">
        <v>872</v>
      </c>
      <c r="H229">
        <f t="shared" si="16"/>
        <v>0</v>
      </c>
      <c r="I229" t="s">
        <v>650</v>
      </c>
      <c r="J229">
        <f t="shared" si="17"/>
        <v>1</v>
      </c>
      <c r="K229" t="s">
        <v>872</v>
      </c>
      <c r="L229">
        <f t="shared" si="18"/>
        <v>0</v>
      </c>
      <c r="Q229" t="s">
        <v>650</v>
      </c>
      <c r="R229" t="s">
        <v>669</v>
      </c>
      <c r="T229" t="s">
        <v>669</v>
      </c>
      <c r="U229" t="str">
        <f t="shared" si="19"/>
        <v/>
      </c>
    </row>
    <row r="230" spans="1:21" x14ac:dyDescent="0.55000000000000004">
      <c r="A230" s="1" t="s">
        <v>228</v>
      </c>
      <c r="B230" t="s">
        <v>651</v>
      </c>
      <c r="C230" t="s">
        <v>657</v>
      </c>
      <c r="E230" t="s">
        <v>650</v>
      </c>
      <c r="F230">
        <f t="shared" si="15"/>
        <v>0</v>
      </c>
      <c r="G230" t="s">
        <v>872</v>
      </c>
      <c r="H230">
        <f t="shared" si="16"/>
        <v>0</v>
      </c>
      <c r="I230" t="s">
        <v>650</v>
      </c>
      <c r="J230">
        <f t="shared" si="17"/>
        <v>0</v>
      </c>
      <c r="K230" t="s">
        <v>872</v>
      </c>
      <c r="L230">
        <f t="shared" si="18"/>
        <v>0</v>
      </c>
      <c r="Q230" t="s">
        <v>650</v>
      </c>
      <c r="R230" t="s">
        <v>669</v>
      </c>
      <c r="T230" t="s">
        <v>669</v>
      </c>
      <c r="U230" t="str">
        <f t="shared" si="19"/>
        <v/>
      </c>
    </row>
    <row r="231" spans="1:21" x14ac:dyDescent="0.55000000000000004">
      <c r="A231" s="1" t="s">
        <v>229</v>
      </c>
      <c r="B231" t="s">
        <v>651</v>
      </c>
      <c r="C231" t="s">
        <v>663</v>
      </c>
      <c r="E231" t="s">
        <v>650</v>
      </c>
      <c r="F231">
        <f t="shared" si="15"/>
        <v>0</v>
      </c>
      <c r="G231" t="s">
        <v>872</v>
      </c>
      <c r="H231">
        <f t="shared" si="16"/>
        <v>0</v>
      </c>
      <c r="I231" t="s">
        <v>651</v>
      </c>
      <c r="J231">
        <f t="shared" si="17"/>
        <v>1</v>
      </c>
      <c r="K231" t="s">
        <v>657</v>
      </c>
      <c r="L231">
        <f t="shared" si="18"/>
        <v>0</v>
      </c>
      <c r="Q231" t="s">
        <v>651</v>
      </c>
      <c r="R231" t="s">
        <v>657</v>
      </c>
      <c r="T231" t="s">
        <v>657</v>
      </c>
      <c r="U231" t="str">
        <f t="shared" si="19"/>
        <v>Hack</v>
      </c>
    </row>
    <row r="232" spans="1:21" x14ac:dyDescent="0.55000000000000004">
      <c r="A232" s="1" t="s">
        <v>230</v>
      </c>
      <c r="B232" t="s">
        <v>650</v>
      </c>
      <c r="C232" t="s">
        <v>669</v>
      </c>
      <c r="E232" t="s">
        <v>650</v>
      </c>
      <c r="F232">
        <f t="shared" si="15"/>
        <v>1</v>
      </c>
      <c r="G232" t="s">
        <v>872</v>
      </c>
      <c r="H232">
        <f t="shared" si="16"/>
        <v>0</v>
      </c>
      <c r="I232" t="s">
        <v>650</v>
      </c>
      <c r="J232">
        <f t="shared" si="17"/>
        <v>1</v>
      </c>
      <c r="K232" t="s">
        <v>872</v>
      </c>
      <c r="L232">
        <f t="shared" si="18"/>
        <v>0</v>
      </c>
      <c r="Q232" t="s">
        <v>650</v>
      </c>
      <c r="R232" t="s">
        <v>669</v>
      </c>
      <c r="T232" t="s">
        <v>669</v>
      </c>
      <c r="U232" t="str">
        <f t="shared" si="19"/>
        <v/>
      </c>
    </row>
    <row r="233" spans="1:21" x14ac:dyDescent="0.55000000000000004">
      <c r="A233" s="1" t="s">
        <v>231</v>
      </c>
      <c r="B233" t="s">
        <v>651</v>
      </c>
      <c r="C233" t="s">
        <v>663</v>
      </c>
      <c r="E233" t="s">
        <v>650</v>
      </c>
      <c r="F233">
        <f t="shared" si="15"/>
        <v>0</v>
      </c>
      <c r="G233" t="s">
        <v>872</v>
      </c>
      <c r="H233">
        <f t="shared" si="16"/>
        <v>0</v>
      </c>
      <c r="I233" t="s">
        <v>650</v>
      </c>
      <c r="J233">
        <f t="shared" si="17"/>
        <v>0</v>
      </c>
      <c r="K233" t="s">
        <v>872</v>
      </c>
      <c r="L233">
        <f t="shared" si="18"/>
        <v>0</v>
      </c>
      <c r="Q233" t="s">
        <v>650</v>
      </c>
      <c r="R233" t="s">
        <v>669</v>
      </c>
      <c r="T233" t="s">
        <v>669</v>
      </c>
      <c r="U233" t="str">
        <f t="shared" si="19"/>
        <v/>
      </c>
    </row>
    <row r="234" spans="1:21" x14ac:dyDescent="0.55000000000000004">
      <c r="A234" s="1" t="s">
        <v>232</v>
      </c>
      <c r="B234" t="s">
        <v>651</v>
      </c>
      <c r="C234" t="s">
        <v>657</v>
      </c>
      <c r="E234" t="s">
        <v>650</v>
      </c>
      <c r="F234">
        <f t="shared" si="15"/>
        <v>0</v>
      </c>
      <c r="G234" t="s">
        <v>872</v>
      </c>
      <c r="H234">
        <f t="shared" si="16"/>
        <v>0</v>
      </c>
      <c r="I234" t="s">
        <v>650</v>
      </c>
      <c r="J234">
        <f t="shared" si="17"/>
        <v>0</v>
      </c>
      <c r="K234" t="s">
        <v>872</v>
      </c>
      <c r="L234">
        <f t="shared" si="18"/>
        <v>0</v>
      </c>
      <c r="Q234" t="s">
        <v>650</v>
      </c>
      <c r="R234" t="s">
        <v>669</v>
      </c>
      <c r="T234" t="s">
        <v>669</v>
      </c>
      <c r="U234" t="str">
        <f t="shared" si="19"/>
        <v/>
      </c>
    </row>
    <row r="235" spans="1:21" x14ac:dyDescent="0.55000000000000004">
      <c r="A235" s="1" t="s">
        <v>233</v>
      </c>
      <c r="B235" t="s">
        <v>650</v>
      </c>
      <c r="C235" t="s">
        <v>669</v>
      </c>
      <c r="E235" t="s">
        <v>650</v>
      </c>
      <c r="F235">
        <f t="shared" si="15"/>
        <v>1</v>
      </c>
      <c r="G235" t="s">
        <v>872</v>
      </c>
      <c r="H235">
        <f t="shared" si="16"/>
        <v>0</v>
      </c>
      <c r="I235" t="s">
        <v>650</v>
      </c>
      <c r="J235">
        <f t="shared" si="17"/>
        <v>1</v>
      </c>
      <c r="K235" t="s">
        <v>872</v>
      </c>
      <c r="L235">
        <f t="shared" si="18"/>
        <v>0</v>
      </c>
      <c r="Q235" t="s">
        <v>650</v>
      </c>
      <c r="R235" t="s">
        <v>669</v>
      </c>
      <c r="T235" t="s">
        <v>669</v>
      </c>
      <c r="U235" t="str">
        <f t="shared" si="19"/>
        <v/>
      </c>
    </row>
    <row r="236" spans="1:21" x14ac:dyDescent="0.55000000000000004">
      <c r="A236" s="1" t="s">
        <v>234</v>
      </c>
      <c r="B236" t="s">
        <v>650</v>
      </c>
      <c r="C236" t="s">
        <v>669</v>
      </c>
      <c r="E236" t="s">
        <v>650</v>
      </c>
      <c r="F236">
        <f t="shared" si="15"/>
        <v>1</v>
      </c>
      <c r="G236" t="s">
        <v>872</v>
      </c>
      <c r="H236">
        <f t="shared" si="16"/>
        <v>0</v>
      </c>
      <c r="I236" t="s">
        <v>650</v>
      </c>
      <c r="J236">
        <f t="shared" si="17"/>
        <v>1</v>
      </c>
      <c r="K236" t="s">
        <v>872</v>
      </c>
      <c r="L236">
        <f t="shared" si="18"/>
        <v>0</v>
      </c>
      <c r="Q236" t="s">
        <v>650</v>
      </c>
      <c r="R236" t="s">
        <v>669</v>
      </c>
      <c r="T236" t="s">
        <v>669</v>
      </c>
      <c r="U236" t="str">
        <f t="shared" si="19"/>
        <v/>
      </c>
    </row>
    <row r="237" spans="1:21" x14ac:dyDescent="0.55000000000000004">
      <c r="A237" s="1" t="s">
        <v>235</v>
      </c>
      <c r="B237" t="s">
        <v>651</v>
      </c>
      <c r="C237" t="s">
        <v>657</v>
      </c>
      <c r="E237" t="s">
        <v>651</v>
      </c>
      <c r="F237">
        <f t="shared" si="15"/>
        <v>1</v>
      </c>
      <c r="G237" t="s">
        <v>657</v>
      </c>
      <c r="H237">
        <f t="shared" si="16"/>
        <v>1</v>
      </c>
      <c r="I237" t="s">
        <v>651</v>
      </c>
      <c r="J237">
        <f t="shared" si="17"/>
        <v>1</v>
      </c>
      <c r="K237" t="s">
        <v>657</v>
      </c>
      <c r="L237">
        <f t="shared" si="18"/>
        <v>1</v>
      </c>
      <c r="Q237" t="s">
        <v>651</v>
      </c>
      <c r="R237" t="s">
        <v>657</v>
      </c>
      <c r="T237" t="s">
        <v>657</v>
      </c>
      <c r="U237" t="str">
        <f t="shared" si="19"/>
        <v>Hack</v>
      </c>
    </row>
    <row r="238" spans="1:21" x14ac:dyDescent="0.55000000000000004">
      <c r="A238" s="1" t="s">
        <v>236</v>
      </c>
      <c r="B238" t="s">
        <v>651</v>
      </c>
      <c r="C238" t="s">
        <v>657</v>
      </c>
      <c r="E238" t="s">
        <v>651</v>
      </c>
      <c r="F238">
        <f t="shared" si="15"/>
        <v>1</v>
      </c>
      <c r="G238" t="s">
        <v>657</v>
      </c>
      <c r="H238">
        <f t="shared" si="16"/>
        <v>1</v>
      </c>
      <c r="I238" t="s">
        <v>651</v>
      </c>
      <c r="J238">
        <f t="shared" si="17"/>
        <v>1</v>
      </c>
      <c r="K238" t="s">
        <v>657</v>
      </c>
      <c r="L238">
        <f t="shared" si="18"/>
        <v>1</v>
      </c>
      <c r="Q238" t="s">
        <v>651</v>
      </c>
      <c r="R238" t="s">
        <v>657</v>
      </c>
      <c r="T238" t="s">
        <v>657</v>
      </c>
      <c r="U238" t="str">
        <f t="shared" si="19"/>
        <v>Hack</v>
      </c>
    </row>
    <row r="239" spans="1:21" x14ac:dyDescent="0.55000000000000004">
      <c r="A239" s="1" t="s">
        <v>237</v>
      </c>
      <c r="B239" t="s">
        <v>651</v>
      </c>
      <c r="C239" t="s">
        <v>663</v>
      </c>
      <c r="E239" t="s">
        <v>651</v>
      </c>
      <c r="F239">
        <f t="shared" si="15"/>
        <v>1</v>
      </c>
      <c r="G239" t="s">
        <v>676</v>
      </c>
      <c r="H239">
        <f t="shared" si="16"/>
        <v>0</v>
      </c>
      <c r="I239" t="s">
        <v>651</v>
      </c>
      <c r="J239">
        <f t="shared" si="17"/>
        <v>1</v>
      </c>
      <c r="K239" t="s">
        <v>663</v>
      </c>
      <c r="L239">
        <f t="shared" si="18"/>
        <v>1</v>
      </c>
      <c r="Q239" t="s">
        <v>651</v>
      </c>
      <c r="R239" t="s">
        <v>663</v>
      </c>
      <c r="T239" t="s">
        <v>663</v>
      </c>
      <c r="U239" t="str">
        <f t="shared" si="19"/>
        <v>Malware</v>
      </c>
    </row>
    <row r="240" spans="1:21" x14ac:dyDescent="0.55000000000000004">
      <c r="A240" s="1" t="s">
        <v>238</v>
      </c>
      <c r="B240" t="s">
        <v>650</v>
      </c>
      <c r="C240" t="s">
        <v>669</v>
      </c>
      <c r="E240" t="s">
        <v>651</v>
      </c>
      <c r="F240">
        <f t="shared" si="15"/>
        <v>0</v>
      </c>
      <c r="G240" t="s">
        <v>872</v>
      </c>
      <c r="H240">
        <f t="shared" si="16"/>
        <v>0</v>
      </c>
      <c r="I240" t="s">
        <v>651</v>
      </c>
      <c r="J240">
        <f t="shared" si="17"/>
        <v>0</v>
      </c>
      <c r="K240" t="s">
        <v>676</v>
      </c>
      <c r="L240">
        <f t="shared" si="18"/>
        <v>0</v>
      </c>
      <c r="Q240" t="s">
        <v>651</v>
      </c>
      <c r="R240" t="s">
        <v>676</v>
      </c>
      <c r="T240" t="s">
        <v>676</v>
      </c>
      <c r="U240" t="str">
        <f t="shared" si="19"/>
        <v>Vulnerability</v>
      </c>
    </row>
    <row r="241" spans="1:21" x14ac:dyDescent="0.55000000000000004">
      <c r="A241" s="1" t="s">
        <v>239</v>
      </c>
      <c r="B241" t="s">
        <v>651</v>
      </c>
      <c r="C241" t="s">
        <v>663</v>
      </c>
      <c r="E241" t="s">
        <v>650</v>
      </c>
      <c r="F241">
        <f t="shared" si="15"/>
        <v>0</v>
      </c>
      <c r="G241" t="s">
        <v>872</v>
      </c>
      <c r="H241">
        <f t="shared" si="16"/>
        <v>0</v>
      </c>
      <c r="I241" t="s">
        <v>651</v>
      </c>
      <c r="J241">
        <f t="shared" si="17"/>
        <v>1</v>
      </c>
      <c r="K241" t="s">
        <v>663</v>
      </c>
      <c r="L241">
        <f t="shared" si="18"/>
        <v>1</v>
      </c>
      <c r="Q241" t="s">
        <v>651</v>
      </c>
      <c r="R241" t="s">
        <v>663</v>
      </c>
      <c r="T241" t="s">
        <v>663</v>
      </c>
      <c r="U241" t="str">
        <f t="shared" si="19"/>
        <v>Malware</v>
      </c>
    </row>
    <row r="242" spans="1:21" x14ac:dyDescent="0.55000000000000004">
      <c r="A242" s="1" t="s">
        <v>240</v>
      </c>
      <c r="B242" t="s">
        <v>651</v>
      </c>
      <c r="C242" t="s">
        <v>657</v>
      </c>
      <c r="E242" t="s">
        <v>651</v>
      </c>
      <c r="F242">
        <f t="shared" si="15"/>
        <v>1</v>
      </c>
      <c r="G242" t="s">
        <v>657</v>
      </c>
      <c r="H242">
        <f t="shared" si="16"/>
        <v>1</v>
      </c>
      <c r="I242" t="s">
        <v>651</v>
      </c>
      <c r="J242">
        <f t="shared" si="17"/>
        <v>1</v>
      </c>
      <c r="K242" t="s">
        <v>657</v>
      </c>
      <c r="L242">
        <f t="shared" si="18"/>
        <v>1</v>
      </c>
      <c r="Q242" t="s">
        <v>651</v>
      </c>
      <c r="R242" t="s">
        <v>657</v>
      </c>
      <c r="T242" t="s">
        <v>657</v>
      </c>
      <c r="U242" t="str">
        <f t="shared" si="19"/>
        <v>Hack</v>
      </c>
    </row>
    <row r="243" spans="1:21" x14ac:dyDescent="0.55000000000000004">
      <c r="A243" s="1" t="s">
        <v>241</v>
      </c>
      <c r="B243" t="s">
        <v>651</v>
      </c>
      <c r="C243" t="s">
        <v>657</v>
      </c>
      <c r="E243" t="s">
        <v>651</v>
      </c>
      <c r="F243">
        <f t="shared" si="15"/>
        <v>1</v>
      </c>
      <c r="G243" t="s">
        <v>657</v>
      </c>
      <c r="H243">
        <f t="shared" si="16"/>
        <v>1</v>
      </c>
      <c r="I243" t="s">
        <v>651</v>
      </c>
      <c r="J243">
        <f t="shared" si="17"/>
        <v>1</v>
      </c>
      <c r="K243" t="s">
        <v>657</v>
      </c>
      <c r="L243">
        <f t="shared" si="18"/>
        <v>1</v>
      </c>
      <c r="Q243" t="s">
        <v>651</v>
      </c>
      <c r="R243" t="s">
        <v>657</v>
      </c>
      <c r="T243" t="s">
        <v>657</v>
      </c>
      <c r="U243" t="str">
        <f t="shared" si="19"/>
        <v>Hack</v>
      </c>
    </row>
    <row r="244" spans="1:21" x14ac:dyDescent="0.55000000000000004">
      <c r="A244" s="1" t="s">
        <v>242</v>
      </c>
      <c r="B244" t="s">
        <v>651</v>
      </c>
      <c r="C244" t="s">
        <v>657</v>
      </c>
      <c r="E244" t="s">
        <v>651</v>
      </c>
      <c r="F244">
        <f t="shared" si="15"/>
        <v>1</v>
      </c>
      <c r="G244" t="s">
        <v>657</v>
      </c>
      <c r="H244">
        <f t="shared" si="16"/>
        <v>1</v>
      </c>
      <c r="I244" t="s">
        <v>651</v>
      </c>
      <c r="J244">
        <f t="shared" si="17"/>
        <v>1</v>
      </c>
      <c r="K244" t="s">
        <v>657</v>
      </c>
      <c r="L244">
        <f t="shared" si="18"/>
        <v>1</v>
      </c>
      <c r="Q244" t="s">
        <v>651</v>
      </c>
      <c r="R244" t="s">
        <v>657</v>
      </c>
      <c r="T244" t="s">
        <v>657</v>
      </c>
      <c r="U244" t="str">
        <f t="shared" si="19"/>
        <v>Hack</v>
      </c>
    </row>
    <row r="245" spans="1:21" x14ac:dyDescent="0.55000000000000004">
      <c r="A245" s="1" t="s">
        <v>243</v>
      </c>
      <c r="B245" t="s">
        <v>651</v>
      </c>
      <c r="C245" t="s">
        <v>657</v>
      </c>
      <c r="E245" t="s">
        <v>650</v>
      </c>
      <c r="F245">
        <f t="shared" si="15"/>
        <v>0</v>
      </c>
      <c r="G245" t="s">
        <v>872</v>
      </c>
      <c r="H245">
        <f t="shared" si="16"/>
        <v>0</v>
      </c>
      <c r="I245" t="s">
        <v>650</v>
      </c>
      <c r="J245">
        <f t="shared" si="17"/>
        <v>0</v>
      </c>
      <c r="K245" t="s">
        <v>872</v>
      </c>
      <c r="L245">
        <f t="shared" si="18"/>
        <v>0</v>
      </c>
      <c r="Q245" t="s">
        <v>650</v>
      </c>
      <c r="R245" t="s">
        <v>669</v>
      </c>
      <c r="T245" t="s">
        <v>669</v>
      </c>
      <c r="U245" t="str">
        <f t="shared" si="19"/>
        <v/>
      </c>
    </row>
    <row r="246" spans="1:21" x14ac:dyDescent="0.55000000000000004">
      <c r="A246" s="1" t="s">
        <v>244</v>
      </c>
      <c r="B246" t="s">
        <v>650</v>
      </c>
      <c r="C246" t="s">
        <v>669</v>
      </c>
      <c r="E246" t="s">
        <v>650</v>
      </c>
      <c r="F246">
        <f t="shared" si="15"/>
        <v>1</v>
      </c>
      <c r="G246" t="s">
        <v>872</v>
      </c>
      <c r="H246">
        <f t="shared" si="16"/>
        <v>0</v>
      </c>
      <c r="I246" t="s">
        <v>651</v>
      </c>
      <c r="J246">
        <f t="shared" si="17"/>
        <v>0</v>
      </c>
      <c r="K246" t="s">
        <v>663</v>
      </c>
      <c r="L246">
        <f t="shared" si="18"/>
        <v>0</v>
      </c>
      <c r="Q246" t="s">
        <v>651</v>
      </c>
      <c r="R246" t="s">
        <v>663</v>
      </c>
      <c r="T246" t="s">
        <v>663</v>
      </c>
      <c r="U246" t="str">
        <f t="shared" si="19"/>
        <v>Malware</v>
      </c>
    </row>
    <row r="247" spans="1:21" x14ac:dyDescent="0.55000000000000004">
      <c r="A247" s="1" t="s">
        <v>245</v>
      </c>
      <c r="B247" t="s">
        <v>651</v>
      </c>
      <c r="C247" t="s">
        <v>676</v>
      </c>
      <c r="E247" t="s">
        <v>651</v>
      </c>
      <c r="F247">
        <f t="shared" si="15"/>
        <v>1</v>
      </c>
      <c r="G247" t="s">
        <v>657</v>
      </c>
      <c r="H247">
        <f t="shared" si="16"/>
        <v>0</v>
      </c>
      <c r="I247" t="s">
        <v>650</v>
      </c>
      <c r="J247">
        <f t="shared" si="17"/>
        <v>0</v>
      </c>
      <c r="K247" t="s">
        <v>872</v>
      </c>
      <c r="L247">
        <f t="shared" si="18"/>
        <v>0</v>
      </c>
      <c r="Q247" t="s">
        <v>650</v>
      </c>
      <c r="R247" t="s">
        <v>669</v>
      </c>
      <c r="T247" t="s">
        <v>669</v>
      </c>
      <c r="U247" t="str">
        <f t="shared" si="19"/>
        <v/>
      </c>
    </row>
    <row r="248" spans="1:21" x14ac:dyDescent="0.55000000000000004">
      <c r="A248" s="1" t="s">
        <v>246</v>
      </c>
      <c r="B248" t="s">
        <v>650</v>
      </c>
      <c r="C248" t="s">
        <v>669</v>
      </c>
      <c r="E248" t="s">
        <v>651</v>
      </c>
      <c r="F248">
        <f t="shared" si="15"/>
        <v>0</v>
      </c>
      <c r="G248" t="s">
        <v>657</v>
      </c>
      <c r="H248">
        <f t="shared" si="16"/>
        <v>0</v>
      </c>
      <c r="I248" t="s">
        <v>651</v>
      </c>
      <c r="J248">
        <f t="shared" si="17"/>
        <v>0</v>
      </c>
      <c r="K248" t="s">
        <v>657</v>
      </c>
      <c r="L248">
        <f t="shared" si="18"/>
        <v>0</v>
      </c>
      <c r="Q248" t="s">
        <v>651</v>
      </c>
      <c r="R248" t="s">
        <v>657</v>
      </c>
      <c r="T248" t="s">
        <v>657</v>
      </c>
      <c r="U248" t="str">
        <f t="shared" si="19"/>
        <v>Hack</v>
      </c>
    </row>
    <row r="249" spans="1:21" x14ac:dyDescent="0.55000000000000004">
      <c r="A249" s="1" t="s">
        <v>247</v>
      </c>
      <c r="B249" t="s">
        <v>651</v>
      </c>
      <c r="C249" t="s">
        <v>663</v>
      </c>
      <c r="E249" t="s">
        <v>651</v>
      </c>
      <c r="F249">
        <f t="shared" si="15"/>
        <v>1</v>
      </c>
      <c r="G249" t="s">
        <v>663</v>
      </c>
      <c r="H249">
        <f t="shared" si="16"/>
        <v>1</v>
      </c>
      <c r="I249" t="s">
        <v>651</v>
      </c>
      <c r="J249">
        <f t="shared" si="17"/>
        <v>1</v>
      </c>
      <c r="K249" t="s">
        <v>663</v>
      </c>
      <c r="L249">
        <f t="shared" si="18"/>
        <v>1</v>
      </c>
      <c r="Q249" t="s">
        <v>651</v>
      </c>
      <c r="R249" t="s">
        <v>663</v>
      </c>
      <c r="T249" t="s">
        <v>663</v>
      </c>
      <c r="U249" t="str">
        <f t="shared" si="19"/>
        <v>Malware</v>
      </c>
    </row>
    <row r="250" spans="1:21" x14ac:dyDescent="0.55000000000000004">
      <c r="A250" s="1" t="s">
        <v>248</v>
      </c>
      <c r="B250" t="s">
        <v>650</v>
      </c>
      <c r="C250" t="s">
        <v>669</v>
      </c>
      <c r="E250" t="s">
        <v>651</v>
      </c>
      <c r="F250">
        <f t="shared" si="15"/>
        <v>0</v>
      </c>
      <c r="G250" t="s">
        <v>657</v>
      </c>
      <c r="H250">
        <f t="shared" si="16"/>
        <v>0</v>
      </c>
      <c r="I250" t="s">
        <v>650</v>
      </c>
      <c r="J250">
        <f t="shared" si="17"/>
        <v>1</v>
      </c>
      <c r="K250" t="s">
        <v>872</v>
      </c>
      <c r="L250">
        <f t="shared" si="18"/>
        <v>0</v>
      </c>
      <c r="Q250" t="s">
        <v>650</v>
      </c>
      <c r="R250" t="s">
        <v>669</v>
      </c>
      <c r="T250" t="s">
        <v>669</v>
      </c>
      <c r="U250" t="str">
        <f t="shared" si="19"/>
        <v/>
      </c>
    </row>
    <row r="251" spans="1:21" x14ac:dyDescent="0.55000000000000004">
      <c r="A251" s="1" t="s">
        <v>249</v>
      </c>
      <c r="B251" t="s">
        <v>650</v>
      </c>
      <c r="C251" t="s">
        <v>669</v>
      </c>
      <c r="E251" t="s">
        <v>650</v>
      </c>
      <c r="F251">
        <f t="shared" si="15"/>
        <v>1</v>
      </c>
      <c r="G251" t="s">
        <v>872</v>
      </c>
      <c r="H251">
        <f t="shared" si="16"/>
        <v>0</v>
      </c>
      <c r="I251" t="s">
        <v>650</v>
      </c>
      <c r="J251">
        <f t="shared" si="17"/>
        <v>1</v>
      </c>
      <c r="K251" t="s">
        <v>872</v>
      </c>
      <c r="L251">
        <f t="shared" si="18"/>
        <v>0</v>
      </c>
      <c r="Q251" t="s">
        <v>650</v>
      </c>
      <c r="R251" t="s">
        <v>669</v>
      </c>
      <c r="T251" t="s">
        <v>669</v>
      </c>
      <c r="U251" t="str">
        <f t="shared" si="19"/>
        <v/>
      </c>
    </row>
    <row r="252" spans="1:21" x14ac:dyDescent="0.55000000000000004">
      <c r="A252" s="1" t="s">
        <v>250</v>
      </c>
      <c r="B252" t="s">
        <v>650</v>
      </c>
      <c r="C252" t="s">
        <v>669</v>
      </c>
      <c r="E252" t="s">
        <v>650</v>
      </c>
      <c r="F252">
        <f t="shared" si="15"/>
        <v>1</v>
      </c>
      <c r="G252" t="s">
        <v>872</v>
      </c>
      <c r="H252">
        <f t="shared" si="16"/>
        <v>0</v>
      </c>
      <c r="I252" t="s">
        <v>651</v>
      </c>
      <c r="J252">
        <f t="shared" si="17"/>
        <v>0</v>
      </c>
      <c r="K252" t="s">
        <v>657</v>
      </c>
      <c r="L252">
        <f t="shared" si="18"/>
        <v>0</v>
      </c>
      <c r="Q252" t="s">
        <v>651</v>
      </c>
      <c r="R252" t="s">
        <v>657</v>
      </c>
      <c r="T252" t="s">
        <v>657</v>
      </c>
      <c r="U252" t="str">
        <f t="shared" si="19"/>
        <v>Hack</v>
      </c>
    </row>
    <row r="253" spans="1:21" x14ac:dyDescent="0.55000000000000004">
      <c r="A253" s="1" t="s">
        <v>251</v>
      </c>
      <c r="B253" t="s">
        <v>651</v>
      </c>
      <c r="C253" t="s">
        <v>657</v>
      </c>
      <c r="E253" t="s">
        <v>650</v>
      </c>
      <c r="F253">
        <f t="shared" si="15"/>
        <v>0</v>
      </c>
      <c r="G253" t="s">
        <v>872</v>
      </c>
      <c r="H253">
        <f t="shared" si="16"/>
        <v>0</v>
      </c>
      <c r="I253" t="s">
        <v>650</v>
      </c>
      <c r="J253">
        <f t="shared" si="17"/>
        <v>0</v>
      </c>
      <c r="K253" t="s">
        <v>872</v>
      </c>
      <c r="L253">
        <f t="shared" si="18"/>
        <v>0</v>
      </c>
      <c r="Q253" t="s">
        <v>650</v>
      </c>
      <c r="R253" t="s">
        <v>669</v>
      </c>
      <c r="T253" t="s">
        <v>669</v>
      </c>
      <c r="U253" t="str">
        <f t="shared" si="19"/>
        <v/>
      </c>
    </row>
    <row r="254" spans="1:21" x14ac:dyDescent="0.55000000000000004">
      <c r="A254" s="1" t="s">
        <v>252</v>
      </c>
      <c r="B254" t="s">
        <v>650</v>
      </c>
      <c r="C254" t="s">
        <v>669</v>
      </c>
      <c r="E254" t="s">
        <v>650</v>
      </c>
      <c r="F254">
        <f t="shared" si="15"/>
        <v>1</v>
      </c>
      <c r="G254" t="s">
        <v>872</v>
      </c>
      <c r="H254">
        <f t="shared" si="16"/>
        <v>0</v>
      </c>
      <c r="I254" t="s">
        <v>650</v>
      </c>
      <c r="J254">
        <f t="shared" si="17"/>
        <v>1</v>
      </c>
      <c r="K254" t="s">
        <v>872</v>
      </c>
      <c r="L254">
        <f t="shared" si="18"/>
        <v>0</v>
      </c>
      <c r="Q254" t="s">
        <v>650</v>
      </c>
      <c r="R254" t="s">
        <v>669</v>
      </c>
      <c r="T254" t="s">
        <v>669</v>
      </c>
      <c r="U254" t="str">
        <f t="shared" si="19"/>
        <v/>
      </c>
    </row>
    <row r="255" spans="1:21" x14ac:dyDescent="0.55000000000000004">
      <c r="A255" s="1" t="s">
        <v>253</v>
      </c>
      <c r="B255" t="s">
        <v>651</v>
      </c>
      <c r="C255" t="s">
        <v>663</v>
      </c>
      <c r="E255" t="s">
        <v>651</v>
      </c>
      <c r="F255">
        <f t="shared" si="15"/>
        <v>1</v>
      </c>
      <c r="G255" t="s">
        <v>657</v>
      </c>
      <c r="H255">
        <f t="shared" si="16"/>
        <v>0</v>
      </c>
      <c r="I255" t="s">
        <v>650</v>
      </c>
      <c r="J255">
        <f t="shared" si="17"/>
        <v>0</v>
      </c>
      <c r="K255" t="s">
        <v>872</v>
      </c>
      <c r="L255">
        <f t="shared" si="18"/>
        <v>0</v>
      </c>
      <c r="Q255" t="s">
        <v>650</v>
      </c>
      <c r="R255" t="s">
        <v>669</v>
      </c>
      <c r="T255" t="s">
        <v>669</v>
      </c>
      <c r="U255" t="str">
        <f t="shared" si="19"/>
        <v/>
      </c>
    </row>
    <row r="256" spans="1:21" x14ac:dyDescent="0.55000000000000004">
      <c r="A256" s="1" t="s">
        <v>254</v>
      </c>
      <c r="B256" t="s">
        <v>651</v>
      </c>
      <c r="C256" t="s">
        <v>657</v>
      </c>
      <c r="E256" t="s">
        <v>650</v>
      </c>
      <c r="F256">
        <f t="shared" si="15"/>
        <v>0</v>
      </c>
      <c r="G256" t="s">
        <v>872</v>
      </c>
      <c r="H256">
        <f t="shared" si="16"/>
        <v>0</v>
      </c>
      <c r="I256" t="s">
        <v>650</v>
      </c>
      <c r="J256">
        <f t="shared" si="17"/>
        <v>0</v>
      </c>
      <c r="K256" t="s">
        <v>872</v>
      </c>
      <c r="L256">
        <f t="shared" si="18"/>
        <v>0</v>
      </c>
      <c r="Q256" t="s">
        <v>650</v>
      </c>
      <c r="R256" t="s">
        <v>669</v>
      </c>
      <c r="T256" t="s">
        <v>669</v>
      </c>
      <c r="U256" t="str">
        <f t="shared" si="19"/>
        <v/>
      </c>
    </row>
    <row r="257" spans="1:21" x14ac:dyDescent="0.55000000000000004">
      <c r="A257" s="1" t="s">
        <v>255</v>
      </c>
      <c r="B257" t="s">
        <v>651</v>
      </c>
      <c r="C257" t="s">
        <v>657</v>
      </c>
      <c r="E257" t="s">
        <v>650</v>
      </c>
      <c r="F257">
        <f t="shared" si="15"/>
        <v>0</v>
      </c>
      <c r="G257" t="s">
        <v>872</v>
      </c>
      <c r="H257">
        <f t="shared" si="16"/>
        <v>0</v>
      </c>
      <c r="I257" t="s">
        <v>650</v>
      </c>
      <c r="J257">
        <f t="shared" si="17"/>
        <v>0</v>
      </c>
      <c r="K257" t="s">
        <v>872</v>
      </c>
      <c r="L257">
        <f t="shared" si="18"/>
        <v>0</v>
      </c>
      <c r="Q257" t="s">
        <v>650</v>
      </c>
      <c r="R257" t="s">
        <v>669</v>
      </c>
      <c r="T257" t="s">
        <v>669</v>
      </c>
      <c r="U257" t="str">
        <f t="shared" si="19"/>
        <v/>
      </c>
    </row>
    <row r="258" spans="1:21" x14ac:dyDescent="0.55000000000000004">
      <c r="A258" s="1" t="s">
        <v>256</v>
      </c>
      <c r="B258" t="s">
        <v>651</v>
      </c>
      <c r="C258" t="s">
        <v>657</v>
      </c>
      <c r="E258" t="s">
        <v>651</v>
      </c>
      <c r="F258">
        <f t="shared" si="15"/>
        <v>1</v>
      </c>
      <c r="G258" t="s">
        <v>657</v>
      </c>
      <c r="H258">
        <f t="shared" si="16"/>
        <v>1</v>
      </c>
      <c r="I258" t="s">
        <v>651</v>
      </c>
      <c r="J258">
        <f t="shared" si="17"/>
        <v>1</v>
      </c>
      <c r="K258" t="s">
        <v>657</v>
      </c>
      <c r="L258">
        <f t="shared" si="18"/>
        <v>1</v>
      </c>
      <c r="Q258" t="s">
        <v>651</v>
      </c>
      <c r="R258" t="s">
        <v>657</v>
      </c>
      <c r="T258" t="s">
        <v>657</v>
      </c>
      <c r="U258" t="str">
        <f t="shared" si="19"/>
        <v>Hack</v>
      </c>
    </row>
    <row r="259" spans="1:21" x14ac:dyDescent="0.55000000000000004">
      <c r="A259" s="1" t="s">
        <v>257</v>
      </c>
      <c r="B259" t="s">
        <v>651</v>
      </c>
      <c r="C259" t="s">
        <v>657</v>
      </c>
      <c r="E259" t="s">
        <v>650</v>
      </c>
      <c r="F259">
        <f t="shared" ref="F259:F322" si="20">IF(B259=E259,1,0)</f>
        <v>0</v>
      </c>
      <c r="G259" t="s">
        <v>872</v>
      </c>
      <c r="H259">
        <f t="shared" ref="H259:H322" si="21">IF(C259=G259,1,0)</f>
        <v>0</v>
      </c>
      <c r="I259" t="s">
        <v>650</v>
      </c>
      <c r="J259">
        <f t="shared" ref="J259:J322" si="22">IF(B259=I259,1,0)</f>
        <v>0</v>
      </c>
      <c r="K259" t="s">
        <v>872</v>
      </c>
      <c r="L259">
        <f t="shared" ref="L259:L322" si="23">IF(C259=K259,1,0)</f>
        <v>0</v>
      </c>
      <c r="Q259" t="s">
        <v>650</v>
      </c>
      <c r="R259" t="s">
        <v>669</v>
      </c>
      <c r="T259" t="s">
        <v>669</v>
      </c>
      <c r="U259" t="str">
        <f t="shared" ref="U259:U322" si="24">IF(T259="N/A","",T259)</f>
        <v/>
      </c>
    </row>
    <row r="260" spans="1:21" x14ac:dyDescent="0.55000000000000004">
      <c r="A260" s="1" t="s">
        <v>258</v>
      </c>
      <c r="B260" t="s">
        <v>650</v>
      </c>
      <c r="C260" t="s">
        <v>669</v>
      </c>
      <c r="E260" t="s">
        <v>650</v>
      </c>
      <c r="F260">
        <f t="shared" si="20"/>
        <v>1</v>
      </c>
      <c r="G260" t="s">
        <v>872</v>
      </c>
      <c r="H260">
        <f t="shared" si="21"/>
        <v>0</v>
      </c>
      <c r="I260" t="s">
        <v>651</v>
      </c>
      <c r="J260">
        <f t="shared" si="22"/>
        <v>0</v>
      </c>
      <c r="K260" t="s">
        <v>657</v>
      </c>
      <c r="L260">
        <f t="shared" si="23"/>
        <v>0</v>
      </c>
      <c r="Q260" t="s">
        <v>651</v>
      </c>
      <c r="R260" t="s">
        <v>657</v>
      </c>
      <c r="T260" t="s">
        <v>657</v>
      </c>
      <c r="U260" t="str">
        <f t="shared" si="24"/>
        <v>Hack</v>
      </c>
    </row>
    <row r="261" spans="1:21" x14ac:dyDescent="0.55000000000000004">
      <c r="A261" s="1" t="s">
        <v>259</v>
      </c>
      <c r="B261" t="s">
        <v>651</v>
      </c>
      <c r="C261" t="s">
        <v>676</v>
      </c>
      <c r="E261" t="s">
        <v>651</v>
      </c>
      <c r="F261">
        <f t="shared" si="20"/>
        <v>1</v>
      </c>
      <c r="G261" t="s">
        <v>657</v>
      </c>
      <c r="H261">
        <f t="shared" si="21"/>
        <v>0</v>
      </c>
      <c r="I261" t="s">
        <v>651</v>
      </c>
      <c r="J261">
        <f t="shared" si="22"/>
        <v>1</v>
      </c>
      <c r="K261" t="s">
        <v>657</v>
      </c>
      <c r="L261">
        <f t="shared" si="23"/>
        <v>0</v>
      </c>
      <c r="Q261" t="s">
        <v>651</v>
      </c>
      <c r="R261" t="s">
        <v>657</v>
      </c>
      <c r="T261" t="s">
        <v>657</v>
      </c>
      <c r="U261" t="str">
        <f t="shared" si="24"/>
        <v>Hack</v>
      </c>
    </row>
    <row r="262" spans="1:21" x14ac:dyDescent="0.55000000000000004">
      <c r="A262" s="1" t="s">
        <v>260</v>
      </c>
      <c r="B262" t="s">
        <v>650</v>
      </c>
      <c r="C262" t="s">
        <v>669</v>
      </c>
      <c r="E262" t="s">
        <v>650</v>
      </c>
      <c r="F262">
        <f t="shared" si="20"/>
        <v>1</v>
      </c>
      <c r="G262" t="s">
        <v>872</v>
      </c>
      <c r="H262">
        <f t="shared" si="21"/>
        <v>0</v>
      </c>
      <c r="I262" t="s">
        <v>650</v>
      </c>
      <c r="J262">
        <f t="shared" si="22"/>
        <v>1</v>
      </c>
      <c r="K262" t="s">
        <v>872</v>
      </c>
      <c r="L262">
        <f t="shared" si="23"/>
        <v>0</v>
      </c>
      <c r="Q262" t="s">
        <v>650</v>
      </c>
      <c r="R262" t="s">
        <v>669</v>
      </c>
      <c r="T262" t="s">
        <v>669</v>
      </c>
      <c r="U262" t="str">
        <f t="shared" si="24"/>
        <v/>
      </c>
    </row>
    <row r="263" spans="1:21" x14ac:dyDescent="0.55000000000000004">
      <c r="A263" s="1" t="s">
        <v>261</v>
      </c>
      <c r="B263" t="s">
        <v>651</v>
      </c>
      <c r="C263" t="s">
        <v>663</v>
      </c>
      <c r="E263" t="s">
        <v>651</v>
      </c>
      <c r="F263">
        <f t="shared" si="20"/>
        <v>1</v>
      </c>
      <c r="G263" t="s">
        <v>657</v>
      </c>
      <c r="H263">
        <f t="shared" si="21"/>
        <v>0</v>
      </c>
      <c r="I263" t="s">
        <v>651</v>
      </c>
      <c r="J263">
        <f t="shared" si="22"/>
        <v>1</v>
      </c>
      <c r="K263" t="s">
        <v>663</v>
      </c>
      <c r="L263">
        <f t="shared" si="23"/>
        <v>1</v>
      </c>
      <c r="Q263" t="s">
        <v>651</v>
      </c>
      <c r="R263" t="s">
        <v>663</v>
      </c>
      <c r="T263" t="s">
        <v>663</v>
      </c>
      <c r="U263" t="str">
        <f t="shared" si="24"/>
        <v>Malware</v>
      </c>
    </row>
    <row r="264" spans="1:21" x14ac:dyDescent="0.55000000000000004">
      <c r="A264" s="1" t="s">
        <v>262</v>
      </c>
      <c r="B264" t="s">
        <v>650</v>
      </c>
      <c r="C264" t="s">
        <v>669</v>
      </c>
      <c r="E264" t="s">
        <v>650</v>
      </c>
      <c r="F264">
        <f t="shared" si="20"/>
        <v>1</v>
      </c>
      <c r="G264" t="s">
        <v>872</v>
      </c>
      <c r="H264">
        <f t="shared" si="21"/>
        <v>0</v>
      </c>
      <c r="I264" t="s">
        <v>650</v>
      </c>
      <c r="J264">
        <f t="shared" si="22"/>
        <v>1</v>
      </c>
      <c r="K264" t="s">
        <v>872</v>
      </c>
      <c r="L264">
        <f t="shared" si="23"/>
        <v>0</v>
      </c>
      <c r="Q264" t="s">
        <v>650</v>
      </c>
      <c r="R264" t="s">
        <v>669</v>
      </c>
      <c r="T264" t="s">
        <v>669</v>
      </c>
      <c r="U264" t="str">
        <f t="shared" si="24"/>
        <v/>
      </c>
    </row>
    <row r="265" spans="1:21" x14ac:dyDescent="0.55000000000000004">
      <c r="A265" s="1" t="s">
        <v>263</v>
      </c>
      <c r="B265" t="s">
        <v>650</v>
      </c>
      <c r="C265" t="s">
        <v>669</v>
      </c>
      <c r="E265" t="s">
        <v>650</v>
      </c>
      <c r="F265">
        <f t="shared" si="20"/>
        <v>1</v>
      </c>
      <c r="G265" t="s">
        <v>872</v>
      </c>
      <c r="H265">
        <f t="shared" si="21"/>
        <v>0</v>
      </c>
      <c r="I265" t="s">
        <v>650</v>
      </c>
      <c r="J265">
        <f t="shared" si="22"/>
        <v>1</v>
      </c>
      <c r="K265" t="s">
        <v>872</v>
      </c>
      <c r="L265">
        <f t="shared" si="23"/>
        <v>0</v>
      </c>
      <c r="Q265" t="s">
        <v>650</v>
      </c>
      <c r="R265" t="s">
        <v>669</v>
      </c>
      <c r="T265" t="s">
        <v>669</v>
      </c>
      <c r="U265" t="str">
        <f t="shared" si="24"/>
        <v/>
      </c>
    </row>
    <row r="266" spans="1:21" x14ac:dyDescent="0.55000000000000004">
      <c r="A266" s="1" t="s">
        <v>264</v>
      </c>
      <c r="B266" t="s">
        <v>650</v>
      </c>
      <c r="C266" t="s">
        <v>669</v>
      </c>
      <c r="E266" t="s">
        <v>650</v>
      </c>
      <c r="F266">
        <f t="shared" si="20"/>
        <v>1</v>
      </c>
      <c r="G266" t="s">
        <v>872</v>
      </c>
      <c r="H266">
        <f t="shared" si="21"/>
        <v>0</v>
      </c>
      <c r="I266" t="s">
        <v>650</v>
      </c>
      <c r="J266">
        <f t="shared" si="22"/>
        <v>1</v>
      </c>
      <c r="K266" t="s">
        <v>872</v>
      </c>
      <c r="L266">
        <f t="shared" si="23"/>
        <v>0</v>
      </c>
      <c r="Q266" t="s">
        <v>650</v>
      </c>
      <c r="R266" t="s">
        <v>669</v>
      </c>
      <c r="T266" t="s">
        <v>669</v>
      </c>
      <c r="U266" t="str">
        <f t="shared" si="24"/>
        <v/>
      </c>
    </row>
    <row r="267" spans="1:21" x14ac:dyDescent="0.55000000000000004">
      <c r="A267" s="1" t="s">
        <v>265</v>
      </c>
      <c r="B267" t="s">
        <v>650</v>
      </c>
      <c r="C267" t="s">
        <v>669</v>
      </c>
      <c r="E267" t="s">
        <v>650</v>
      </c>
      <c r="F267">
        <f t="shared" si="20"/>
        <v>1</v>
      </c>
      <c r="G267" t="s">
        <v>872</v>
      </c>
      <c r="H267">
        <f t="shared" si="21"/>
        <v>0</v>
      </c>
      <c r="I267" t="s">
        <v>650</v>
      </c>
      <c r="J267">
        <f t="shared" si="22"/>
        <v>1</v>
      </c>
      <c r="K267" t="s">
        <v>872</v>
      </c>
      <c r="L267">
        <f t="shared" si="23"/>
        <v>0</v>
      </c>
      <c r="Q267" t="s">
        <v>650</v>
      </c>
      <c r="R267" t="s">
        <v>669</v>
      </c>
      <c r="T267" t="s">
        <v>669</v>
      </c>
      <c r="U267" t="str">
        <f t="shared" si="24"/>
        <v/>
      </c>
    </row>
    <row r="268" spans="1:21" x14ac:dyDescent="0.55000000000000004">
      <c r="A268" s="1" t="s">
        <v>266</v>
      </c>
      <c r="B268" t="s">
        <v>650</v>
      </c>
      <c r="C268" t="s">
        <v>669</v>
      </c>
      <c r="E268" t="s">
        <v>650</v>
      </c>
      <c r="F268">
        <f t="shared" si="20"/>
        <v>1</v>
      </c>
      <c r="G268" t="s">
        <v>872</v>
      </c>
      <c r="H268">
        <f t="shared" si="21"/>
        <v>0</v>
      </c>
      <c r="I268" t="s">
        <v>650</v>
      </c>
      <c r="J268">
        <f t="shared" si="22"/>
        <v>1</v>
      </c>
      <c r="K268" t="s">
        <v>872</v>
      </c>
      <c r="L268">
        <f t="shared" si="23"/>
        <v>0</v>
      </c>
      <c r="Q268" t="s">
        <v>650</v>
      </c>
      <c r="R268" t="s">
        <v>669</v>
      </c>
      <c r="T268" t="s">
        <v>669</v>
      </c>
      <c r="U268" t="str">
        <f t="shared" si="24"/>
        <v/>
      </c>
    </row>
    <row r="269" spans="1:21" x14ac:dyDescent="0.55000000000000004">
      <c r="A269" s="1" t="s">
        <v>267</v>
      </c>
      <c r="B269" t="s">
        <v>651</v>
      </c>
      <c r="C269" t="s">
        <v>657</v>
      </c>
      <c r="E269" t="s">
        <v>650</v>
      </c>
      <c r="F269">
        <f t="shared" si="20"/>
        <v>0</v>
      </c>
      <c r="G269" t="s">
        <v>872</v>
      </c>
      <c r="H269">
        <f t="shared" si="21"/>
        <v>0</v>
      </c>
      <c r="I269" t="s">
        <v>650</v>
      </c>
      <c r="J269">
        <f t="shared" si="22"/>
        <v>0</v>
      </c>
      <c r="K269" t="s">
        <v>872</v>
      </c>
      <c r="L269">
        <f t="shared" si="23"/>
        <v>0</v>
      </c>
      <c r="Q269" t="s">
        <v>650</v>
      </c>
      <c r="R269" t="s">
        <v>669</v>
      </c>
      <c r="T269" t="s">
        <v>669</v>
      </c>
      <c r="U269" t="str">
        <f t="shared" si="24"/>
        <v/>
      </c>
    </row>
    <row r="270" spans="1:21" x14ac:dyDescent="0.55000000000000004">
      <c r="A270" s="1" t="s">
        <v>268</v>
      </c>
      <c r="B270" t="s">
        <v>650</v>
      </c>
      <c r="C270" t="s">
        <v>669</v>
      </c>
      <c r="E270" t="s">
        <v>650</v>
      </c>
      <c r="F270">
        <f t="shared" si="20"/>
        <v>1</v>
      </c>
      <c r="G270" t="s">
        <v>872</v>
      </c>
      <c r="H270">
        <f t="shared" si="21"/>
        <v>0</v>
      </c>
      <c r="I270" t="s">
        <v>650</v>
      </c>
      <c r="J270">
        <f t="shared" si="22"/>
        <v>1</v>
      </c>
      <c r="K270" t="s">
        <v>872</v>
      </c>
      <c r="L270">
        <f t="shared" si="23"/>
        <v>0</v>
      </c>
      <c r="Q270" t="s">
        <v>650</v>
      </c>
      <c r="R270" t="s">
        <v>669</v>
      </c>
      <c r="T270" t="s">
        <v>669</v>
      </c>
      <c r="U270" t="str">
        <f t="shared" si="24"/>
        <v/>
      </c>
    </row>
    <row r="271" spans="1:21" x14ac:dyDescent="0.55000000000000004">
      <c r="A271" s="1" t="s">
        <v>269</v>
      </c>
      <c r="B271" t="s">
        <v>650</v>
      </c>
      <c r="C271" t="s">
        <v>669</v>
      </c>
      <c r="E271" t="s">
        <v>650</v>
      </c>
      <c r="F271">
        <f t="shared" si="20"/>
        <v>1</v>
      </c>
      <c r="G271" t="s">
        <v>872</v>
      </c>
      <c r="H271">
        <f t="shared" si="21"/>
        <v>0</v>
      </c>
      <c r="I271" t="s">
        <v>650</v>
      </c>
      <c r="J271">
        <f t="shared" si="22"/>
        <v>1</v>
      </c>
      <c r="K271" t="s">
        <v>872</v>
      </c>
      <c r="L271">
        <f t="shared" si="23"/>
        <v>0</v>
      </c>
      <c r="Q271" t="s">
        <v>650</v>
      </c>
      <c r="R271" t="s">
        <v>669</v>
      </c>
      <c r="T271" t="s">
        <v>669</v>
      </c>
      <c r="U271" t="str">
        <f t="shared" si="24"/>
        <v/>
      </c>
    </row>
    <row r="272" spans="1:21" x14ac:dyDescent="0.55000000000000004">
      <c r="A272" s="1" t="s">
        <v>270</v>
      </c>
      <c r="B272" t="s">
        <v>650</v>
      </c>
      <c r="C272" t="s">
        <v>669</v>
      </c>
      <c r="E272" t="s">
        <v>651</v>
      </c>
      <c r="F272">
        <f t="shared" si="20"/>
        <v>0</v>
      </c>
      <c r="G272" t="s">
        <v>657</v>
      </c>
      <c r="H272">
        <f t="shared" si="21"/>
        <v>0</v>
      </c>
      <c r="I272" t="s">
        <v>650</v>
      </c>
      <c r="J272">
        <f t="shared" si="22"/>
        <v>1</v>
      </c>
      <c r="K272" t="s">
        <v>872</v>
      </c>
      <c r="L272">
        <f t="shared" si="23"/>
        <v>0</v>
      </c>
      <c r="Q272" t="s">
        <v>650</v>
      </c>
      <c r="R272" t="s">
        <v>669</v>
      </c>
      <c r="T272" t="s">
        <v>669</v>
      </c>
      <c r="U272" t="str">
        <f t="shared" si="24"/>
        <v/>
      </c>
    </row>
    <row r="273" spans="1:21" x14ac:dyDescent="0.55000000000000004">
      <c r="A273" s="1" t="s">
        <v>271</v>
      </c>
      <c r="B273" t="s">
        <v>650</v>
      </c>
      <c r="C273" t="s">
        <v>669</v>
      </c>
      <c r="E273" t="s">
        <v>650</v>
      </c>
      <c r="F273">
        <f t="shared" si="20"/>
        <v>1</v>
      </c>
      <c r="G273" t="s">
        <v>872</v>
      </c>
      <c r="H273">
        <f t="shared" si="21"/>
        <v>0</v>
      </c>
      <c r="I273" t="s">
        <v>650</v>
      </c>
      <c r="J273">
        <f t="shared" si="22"/>
        <v>1</v>
      </c>
      <c r="K273" t="s">
        <v>872</v>
      </c>
      <c r="L273">
        <f t="shared" si="23"/>
        <v>0</v>
      </c>
      <c r="Q273" t="s">
        <v>650</v>
      </c>
      <c r="R273" t="s">
        <v>669</v>
      </c>
      <c r="T273" t="s">
        <v>669</v>
      </c>
      <c r="U273" t="str">
        <f t="shared" si="24"/>
        <v/>
      </c>
    </row>
    <row r="274" spans="1:21" x14ac:dyDescent="0.55000000000000004">
      <c r="A274" s="1" t="s">
        <v>272</v>
      </c>
      <c r="B274" t="s">
        <v>651</v>
      </c>
      <c r="C274" t="s">
        <v>657</v>
      </c>
      <c r="E274" t="s">
        <v>651</v>
      </c>
      <c r="F274">
        <f t="shared" si="20"/>
        <v>1</v>
      </c>
      <c r="G274" t="s">
        <v>657</v>
      </c>
      <c r="H274">
        <f t="shared" si="21"/>
        <v>1</v>
      </c>
      <c r="I274" t="s">
        <v>650</v>
      </c>
      <c r="J274">
        <f t="shared" si="22"/>
        <v>0</v>
      </c>
      <c r="K274" t="s">
        <v>872</v>
      </c>
      <c r="L274">
        <f t="shared" si="23"/>
        <v>0</v>
      </c>
      <c r="Q274" t="s">
        <v>650</v>
      </c>
      <c r="R274" t="s">
        <v>669</v>
      </c>
      <c r="T274" t="s">
        <v>669</v>
      </c>
      <c r="U274" t="str">
        <f t="shared" si="24"/>
        <v/>
      </c>
    </row>
    <row r="275" spans="1:21" x14ac:dyDescent="0.55000000000000004">
      <c r="A275" s="1" t="s">
        <v>273</v>
      </c>
      <c r="B275" t="s">
        <v>651</v>
      </c>
      <c r="C275" t="s">
        <v>657</v>
      </c>
      <c r="E275" t="s">
        <v>651</v>
      </c>
      <c r="F275">
        <f t="shared" si="20"/>
        <v>1</v>
      </c>
      <c r="G275" t="s">
        <v>657</v>
      </c>
      <c r="H275">
        <f t="shared" si="21"/>
        <v>1</v>
      </c>
      <c r="I275" t="s">
        <v>651</v>
      </c>
      <c r="J275">
        <f t="shared" si="22"/>
        <v>1</v>
      </c>
      <c r="K275" t="s">
        <v>657</v>
      </c>
      <c r="L275">
        <f t="shared" si="23"/>
        <v>1</v>
      </c>
      <c r="Q275" t="s">
        <v>651</v>
      </c>
      <c r="R275" t="s">
        <v>657</v>
      </c>
      <c r="T275" t="s">
        <v>657</v>
      </c>
      <c r="U275" t="str">
        <f t="shared" si="24"/>
        <v>Hack</v>
      </c>
    </row>
    <row r="276" spans="1:21" x14ac:dyDescent="0.55000000000000004">
      <c r="A276" s="1" t="s">
        <v>274</v>
      </c>
      <c r="B276" t="s">
        <v>650</v>
      </c>
      <c r="C276" t="s">
        <v>669</v>
      </c>
      <c r="E276" t="s">
        <v>650</v>
      </c>
      <c r="F276">
        <f t="shared" si="20"/>
        <v>1</v>
      </c>
      <c r="G276" t="s">
        <v>872</v>
      </c>
      <c r="H276">
        <f t="shared" si="21"/>
        <v>0</v>
      </c>
      <c r="I276" t="s">
        <v>650</v>
      </c>
      <c r="J276">
        <f t="shared" si="22"/>
        <v>1</v>
      </c>
      <c r="K276" t="s">
        <v>872</v>
      </c>
      <c r="L276">
        <f t="shared" si="23"/>
        <v>0</v>
      </c>
      <c r="Q276" t="s">
        <v>650</v>
      </c>
      <c r="R276" t="s">
        <v>669</v>
      </c>
      <c r="T276" t="s">
        <v>669</v>
      </c>
      <c r="U276" t="str">
        <f t="shared" si="24"/>
        <v/>
      </c>
    </row>
    <row r="277" spans="1:21" x14ac:dyDescent="0.55000000000000004">
      <c r="A277" s="1" t="s">
        <v>275</v>
      </c>
      <c r="B277" t="s">
        <v>651</v>
      </c>
      <c r="C277" t="s">
        <v>676</v>
      </c>
      <c r="E277" t="s">
        <v>651</v>
      </c>
      <c r="F277">
        <f t="shared" si="20"/>
        <v>1</v>
      </c>
      <c r="G277" t="s">
        <v>872</v>
      </c>
      <c r="H277">
        <f t="shared" si="21"/>
        <v>0</v>
      </c>
      <c r="I277" t="s">
        <v>651</v>
      </c>
      <c r="J277">
        <f t="shared" si="22"/>
        <v>1</v>
      </c>
      <c r="K277" t="s">
        <v>657</v>
      </c>
      <c r="L277">
        <f t="shared" si="23"/>
        <v>0</v>
      </c>
      <c r="Q277" t="s">
        <v>651</v>
      </c>
      <c r="R277" t="s">
        <v>657</v>
      </c>
      <c r="T277" t="s">
        <v>657</v>
      </c>
      <c r="U277" t="str">
        <f t="shared" si="24"/>
        <v>Hack</v>
      </c>
    </row>
    <row r="278" spans="1:21" x14ac:dyDescent="0.55000000000000004">
      <c r="A278" s="1" t="s">
        <v>276</v>
      </c>
      <c r="B278" t="s">
        <v>650</v>
      </c>
      <c r="C278" t="s">
        <v>669</v>
      </c>
      <c r="E278" t="s">
        <v>651</v>
      </c>
      <c r="F278">
        <f t="shared" si="20"/>
        <v>0</v>
      </c>
      <c r="G278" t="s">
        <v>657</v>
      </c>
      <c r="H278">
        <f t="shared" si="21"/>
        <v>0</v>
      </c>
      <c r="I278" t="s">
        <v>651</v>
      </c>
      <c r="J278">
        <f t="shared" si="22"/>
        <v>0</v>
      </c>
      <c r="K278" t="s">
        <v>657</v>
      </c>
      <c r="L278">
        <f t="shared" si="23"/>
        <v>0</v>
      </c>
      <c r="Q278" t="s">
        <v>651</v>
      </c>
      <c r="R278" t="s">
        <v>657</v>
      </c>
      <c r="T278" t="s">
        <v>657</v>
      </c>
      <c r="U278" t="str">
        <f t="shared" si="24"/>
        <v>Hack</v>
      </c>
    </row>
    <row r="279" spans="1:21" x14ac:dyDescent="0.55000000000000004">
      <c r="A279" s="1" t="s">
        <v>277</v>
      </c>
      <c r="B279" t="s">
        <v>650</v>
      </c>
      <c r="C279" t="s">
        <v>669</v>
      </c>
      <c r="E279" t="s">
        <v>650</v>
      </c>
      <c r="F279">
        <f t="shared" si="20"/>
        <v>1</v>
      </c>
      <c r="G279" t="s">
        <v>872</v>
      </c>
      <c r="H279">
        <f t="shared" si="21"/>
        <v>0</v>
      </c>
      <c r="I279" t="s">
        <v>650</v>
      </c>
      <c r="J279">
        <f t="shared" si="22"/>
        <v>1</v>
      </c>
      <c r="K279" t="s">
        <v>872</v>
      </c>
      <c r="L279">
        <f t="shared" si="23"/>
        <v>0</v>
      </c>
      <c r="Q279" t="s">
        <v>650</v>
      </c>
      <c r="R279" t="s">
        <v>669</v>
      </c>
      <c r="T279" t="s">
        <v>669</v>
      </c>
      <c r="U279" t="str">
        <f t="shared" si="24"/>
        <v/>
      </c>
    </row>
    <row r="280" spans="1:21" x14ac:dyDescent="0.55000000000000004">
      <c r="A280" s="1" t="s">
        <v>278</v>
      </c>
      <c r="B280" t="s">
        <v>650</v>
      </c>
      <c r="C280" t="s">
        <v>669</v>
      </c>
      <c r="E280" t="s">
        <v>651</v>
      </c>
      <c r="F280">
        <f t="shared" si="20"/>
        <v>0</v>
      </c>
      <c r="G280" t="s">
        <v>657</v>
      </c>
      <c r="H280">
        <f t="shared" si="21"/>
        <v>0</v>
      </c>
      <c r="I280" t="s">
        <v>650</v>
      </c>
      <c r="J280">
        <f t="shared" si="22"/>
        <v>1</v>
      </c>
      <c r="K280" t="s">
        <v>872</v>
      </c>
      <c r="L280">
        <f t="shared" si="23"/>
        <v>0</v>
      </c>
      <c r="Q280" t="s">
        <v>650</v>
      </c>
      <c r="R280" t="s">
        <v>669</v>
      </c>
      <c r="T280" t="s">
        <v>669</v>
      </c>
      <c r="U280" t="str">
        <f t="shared" si="24"/>
        <v/>
      </c>
    </row>
    <row r="281" spans="1:21" x14ac:dyDescent="0.55000000000000004">
      <c r="A281" s="1" t="s">
        <v>279</v>
      </c>
      <c r="B281" t="s">
        <v>650</v>
      </c>
      <c r="C281" t="s">
        <v>669</v>
      </c>
      <c r="E281" t="s">
        <v>650</v>
      </c>
      <c r="F281">
        <f t="shared" si="20"/>
        <v>1</v>
      </c>
      <c r="G281" t="s">
        <v>872</v>
      </c>
      <c r="H281">
        <f t="shared" si="21"/>
        <v>0</v>
      </c>
      <c r="I281" t="s">
        <v>650</v>
      </c>
      <c r="J281">
        <f t="shared" si="22"/>
        <v>1</v>
      </c>
      <c r="K281" t="s">
        <v>872</v>
      </c>
      <c r="L281">
        <f t="shared" si="23"/>
        <v>0</v>
      </c>
      <c r="Q281" t="s">
        <v>650</v>
      </c>
      <c r="R281" t="s">
        <v>669</v>
      </c>
      <c r="T281" t="s">
        <v>669</v>
      </c>
      <c r="U281" t="str">
        <f t="shared" si="24"/>
        <v/>
      </c>
    </row>
    <row r="282" spans="1:21" x14ac:dyDescent="0.55000000000000004">
      <c r="A282" s="1" t="s">
        <v>280</v>
      </c>
      <c r="B282" t="s">
        <v>651</v>
      </c>
      <c r="C282" t="s">
        <v>657</v>
      </c>
      <c r="E282" t="s">
        <v>651</v>
      </c>
      <c r="F282">
        <f t="shared" si="20"/>
        <v>1</v>
      </c>
      <c r="G282" t="s">
        <v>657</v>
      </c>
      <c r="H282">
        <f t="shared" si="21"/>
        <v>1</v>
      </c>
      <c r="I282" t="s">
        <v>651</v>
      </c>
      <c r="J282">
        <f t="shared" si="22"/>
        <v>1</v>
      </c>
      <c r="K282" t="s">
        <v>657</v>
      </c>
      <c r="L282">
        <f t="shared" si="23"/>
        <v>1</v>
      </c>
      <c r="Q282" t="s">
        <v>651</v>
      </c>
      <c r="R282" t="s">
        <v>657</v>
      </c>
      <c r="T282" t="s">
        <v>657</v>
      </c>
      <c r="U282" t="str">
        <f t="shared" si="24"/>
        <v>Hack</v>
      </c>
    </row>
    <row r="283" spans="1:21" x14ac:dyDescent="0.55000000000000004">
      <c r="A283" s="1" t="s">
        <v>281</v>
      </c>
      <c r="B283" t="s">
        <v>651</v>
      </c>
      <c r="C283" t="s">
        <v>663</v>
      </c>
      <c r="E283" t="s">
        <v>650</v>
      </c>
      <c r="F283">
        <f t="shared" si="20"/>
        <v>0</v>
      </c>
      <c r="G283" t="s">
        <v>872</v>
      </c>
      <c r="H283">
        <f t="shared" si="21"/>
        <v>0</v>
      </c>
      <c r="I283" t="s">
        <v>650</v>
      </c>
      <c r="J283">
        <f t="shared" si="22"/>
        <v>0</v>
      </c>
      <c r="K283" t="s">
        <v>872</v>
      </c>
      <c r="L283">
        <f t="shared" si="23"/>
        <v>0</v>
      </c>
      <c r="Q283" t="s">
        <v>650</v>
      </c>
      <c r="R283" t="s">
        <v>669</v>
      </c>
      <c r="T283" t="s">
        <v>669</v>
      </c>
      <c r="U283" t="str">
        <f t="shared" si="24"/>
        <v/>
      </c>
    </row>
    <row r="284" spans="1:21" x14ac:dyDescent="0.55000000000000004">
      <c r="A284" s="1" t="s">
        <v>282</v>
      </c>
      <c r="B284" t="s">
        <v>650</v>
      </c>
      <c r="C284" t="s">
        <v>669</v>
      </c>
      <c r="E284" t="s">
        <v>650</v>
      </c>
      <c r="F284">
        <f t="shared" si="20"/>
        <v>1</v>
      </c>
      <c r="G284" t="s">
        <v>872</v>
      </c>
      <c r="H284">
        <f t="shared" si="21"/>
        <v>0</v>
      </c>
      <c r="I284" t="s">
        <v>650</v>
      </c>
      <c r="J284">
        <f t="shared" si="22"/>
        <v>1</v>
      </c>
      <c r="K284" t="s">
        <v>872</v>
      </c>
      <c r="L284">
        <f t="shared" si="23"/>
        <v>0</v>
      </c>
      <c r="Q284" t="s">
        <v>650</v>
      </c>
      <c r="R284" t="s">
        <v>669</v>
      </c>
      <c r="T284" t="s">
        <v>669</v>
      </c>
      <c r="U284" t="str">
        <f t="shared" si="24"/>
        <v/>
      </c>
    </row>
    <row r="285" spans="1:21" x14ac:dyDescent="0.55000000000000004">
      <c r="A285" s="1" t="s">
        <v>283</v>
      </c>
      <c r="B285" t="s">
        <v>650</v>
      </c>
      <c r="C285" t="s">
        <v>669</v>
      </c>
      <c r="E285" t="s">
        <v>650</v>
      </c>
      <c r="F285">
        <f t="shared" si="20"/>
        <v>1</v>
      </c>
      <c r="G285" t="s">
        <v>872</v>
      </c>
      <c r="H285">
        <f t="shared" si="21"/>
        <v>0</v>
      </c>
      <c r="I285" t="s">
        <v>650</v>
      </c>
      <c r="J285">
        <f t="shared" si="22"/>
        <v>1</v>
      </c>
      <c r="K285" t="s">
        <v>872</v>
      </c>
      <c r="L285">
        <f t="shared" si="23"/>
        <v>0</v>
      </c>
      <c r="Q285" t="s">
        <v>650</v>
      </c>
      <c r="R285" t="s">
        <v>669</v>
      </c>
      <c r="T285" t="s">
        <v>669</v>
      </c>
      <c r="U285" t="str">
        <f t="shared" si="24"/>
        <v/>
      </c>
    </row>
    <row r="286" spans="1:21" x14ac:dyDescent="0.55000000000000004">
      <c r="A286" s="1" t="s">
        <v>284</v>
      </c>
      <c r="B286" t="s">
        <v>651</v>
      </c>
      <c r="C286" t="s">
        <v>663</v>
      </c>
      <c r="E286" t="s">
        <v>650</v>
      </c>
      <c r="F286">
        <f t="shared" si="20"/>
        <v>0</v>
      </c>
      <c r="G286" t="s">
        <v>872</v>
      </c>
      <c r="H286">
        <f t="shared" si="21"/>
        <v>0</v>
      </c>
      <c r="I286" t="s">
        <v>650</v>
      </c>
      <c r="J286">
        <f t="shared" si="22"/>
        <v>0</v>
      </c>
      <c r="K286" t="s">
        <v>872</v>
      </c>
      <c r="L286">
        <f t="shared" si="23"/>
        <v>0</v>
      </c>
      <c r="Q286" t="s">
        <v>650</v>
      </c>
      <c r="R286" t="s">
        <v>669</v>
      </c>
      <c r="T286" t="s">
        <v>669</v>
      </c>
      <c r="U286" t="str">
        <f t="shared" si="24"/>
        <v/>
      </c>
    </row>
    <row r="287" spans="1:21" x14ac:dyDescent="0.55000000000000004">
      <c r="A287" s="1" t="s">
        <v>285</v>
      </c>
      <c r="B287" t="s">
        <v>651</v>
      </c>
      <c r="C287" t="s">
        <v>657</v>
      </c>
      <c r="E287" t="s">
        <v>650</v>
      </c>
      <c r="F287">
        <f t="shared" si="20"/>
        <v>0</v>
      </c>
      <c r="G287" t="s">
        <v>872</v>
      </c>
      <c r="H287">
        <f t="shared" si="21"/>
        <v>0</v>
      </c>
      <c r="I287" t="s">
        <v>650</v>
      </c>
      <c r="J287">
        <f t="shared" si="22"/>
        <v>0</v>
      </c>
      <c r="K287" t="s">
        <v>872</v>
      </c>
      <c r="L287">
        <f t="shared" si="23"/>
        <v>0</v>
      </c>
      <c r="Q287" t="s">
        <v>650</v>
      </c>
      <c r="R287" t="s">
        <v>669</v>
      </c>
      <c r="T287" t="s">
        <v>669</v>
      </c>
      <c r="U287" t="str">
        <f t="shared" si="24"/>
        <v/>
      </c>
    </row>
    <row r="288" spans="1:21" x14ac:dyDescent="0.55000000000000004">
      <c r="A288" s="1" t="s">
        <v>286</v>
      </c>
      <c r="B288" t="s">
        <v>651</v>
      </c>
      <c r="C288" t="s">
        <v>657</v>
      </c>
      <c r="E288" t="s">
        <v>650</v>
      </c>
      <c r="F288">
        <f t="shared" si="20"/>
        <v>0</v>
      </c>
      <c r="G288" t="s">
        <v>872</v>
      </c>
      <c r="H288">
        <f t="shared" si="21"/>
        <v>0</v>
      </c>
      <c r="I288" t="s">
        <v>651</v>
      </c>
      <c r="J288">
        <f t="shared" si="22"/>
        <v>1</v>
      </c>
      <c r="K288" t="s">
        <v>657</v>
      </c>
      <c r="L288">
        <f t="shared" si="23"/>
        <v>1</v>
      </c>
      <c r="Q288" t="s">
        <v>651</v>
      </c>
      <c r="R288" t="s">
        <v>657</v>
      </c>
      <c r="T288" t="s">
        <v>657</v>
      </c>
      <c r="U288" t="str">
        <f t="shared" si="24"/>
        <v>Hack</v>
      </c>
    </row>
    <row r="289" spans="1:21" x14ac:dyDescent="0.55000000000000004">
      <c r="A289" s="1" t="s">
        <v>287</v>
      </c>
      <c r="B289" t="s">
        <v>651</v>
      </c>
      <c r="C289" t="s">
        <v>663</v>
      </c>
      <c r="E289" t="s">
        <v>650</v>
      </c>
      <c r="F289">
        <f t="shared" si="20"/>
        <v>0</v>
      </c>
      <c r="G289" t="s">
        <v>872</v>
      </c>
      <c r="H289">
        <f t="shared" si="21"/>
        <v>0</v>
      </c>
      <c r="I289" t="s">
        <v>651</v>
      </c>
      <c r="J289">
        <f t="shared" si="22"/>
        <v>1</v>
      </c>
      <c r="K289" t="s">
        <v>657</v>
      </c>
      <c r="L289">
        <f t="shared" si="23"/>
        <v>0</v>
      </c>
      <c r="Q289" t="s">
        <v>651</v>
      </c>
      <c r="R289" t="s">
        <v>657</v>
      </c>
      <c r="T289" t="s">
        <v>657</v>
      </c>
      <c r="U289" t="str">
        <f t="shared" si="24"/>
        <v>Hack</v>
      </c>
    </row>
    <row r="290" spans="1:21" x14ac:dyDescent="0.55000000000000004">
      <c r="A290" s="1" t="s">
        <v>288</v>
      </c>
      <c r="B290" t="s">
        <v>650</v>
      </c>
      <c r="C290" t="s">
        <v>669</v>
      </c>
      <c r="E290" t="s">
        <v>650</v>
      </c>
      <c r="F290">
        <f t="shared" si="20"/>
        <v>1</v>
      </c>
      <c r="G290" t="s">
        <v>872</v>
      </c>
      <c r="H290">
        <f t="shared" si="21"/>
        <v>0</v>
      </c>
      <c r="I290" t="s">
        <v>650</v>
      </c>
      <c r="J290">
        <f t="shared" si="22"/>
        <v>1</v>
      </c>
      <c r="K290" t="s">
        <v>872</v>
      </c>
      <c r="L290">
        <f t="shared" si="23"/>
        <v>0</v>
      </c>
      <c r="Q290" t="s">
        <v>650</v>
      </c>
      <c r="R290" t="s">
        <v>669</v>
      </c>
      <c r="T290" t="s">
        <v>669</v>
      </c>
      <c r="U290" t="str">
        <f t="shared" si="24"/>
        <v/>
      </c>
    </row>
    <row r="291" spans="1:21" x14ac:dyDescent="0.55000000000000004">
      <c r="A291" s="1" t="s">
        <v>289</v>
      </c>
      <c r="B291" t="s">
        <v>650</v>
      </c>
      <c r="C291" t="s">
        <v>669</v>
      </c>
      <c r="E291" t="s">
        <v>650</v>
      </c>
      <c r="F291">
        <f t="shared" si="20"/>
        <v>1</v>
      </c>
      <c r="G291" t="s">
        <v>872</v>
      </c>
      <c r="H291">
        <f t="shared" si="21"/>
        <v>0</v>
      </c>
      <c r="I291" t="s">
        <v>650</v>
      </c>
      <c r="J291">
        <f t="shared" si="22"/>
        <v>1</v>
      </c>
      <c r="K291" t="s">
        <v>872</v>
      </c>
      <c r="L291">
        <f t="shared" si="23"/>
        <v>0</v>
      </c>
      <c r="Q291" t="s">
        <v>650</v>
      </c>
      <c r="R291" t="s">
        <v>669</v>
      </c>
      <c r="T291" t="s">
        <v>669</v>
      </c>
      <c r="U291" t="str">
        <f t="shared" si="24"/>
        <v/>
      </c>
    </row>
    <row r="292" spans="1:21" x14ac:dyDescent="0.55000000000000004">
      <c r="A292" s="1" t="s">
        <v>290</v>
      </c>
      <c r="B292" t="s">
        <v>650</v>
      </c>
      <c r="C292" t="s">
        <v>669</v>
      </c>
      <c r="E292" t="s">
        <v>651</v>
      </c>
      <c r="F292">
        <f t="shared" si="20"/>
        <v>0</v>
      </c>
      <c r="G292" t="s">
        <v>657</v>
      </c>
      <c r="H292">
        <f t="shared" si="21"/>
        <v>0</v>
      </c>
      <c r="I292" t="s">
        <v>651</v>
      </c>
      <c r="J292">
        <f t="shared" si="22"/>
        <v>0</v>
      </c>
      <c r="K292" t="s">
        <v>663</v>
      </c>
      <c r="L292">
        <f t="shared" si="23"/>
        <v>0</v>
      </c>
      <c r="Q292" t="s">
        <v>651</v>
      </c>
      <c r="R292" t="s">
        <v>663</v>
      </c>
      <c r="T292" t="s">
        <v>663</v>
      </c>
      <c r="U292" t="str">
        <f t="shared" si="24"/>
        <v>Malware</v>
      </c>
    </row>
    <row r="293" spans="1:21" x14ac:dyDescent="0.55000000000000004">
      <c r="A293" s="1" t="s">
        <v>291</v>
      </c>
      <c r="B293" t="s">
        <v>651</v>
      </c>
      <c r="C293" t="s">
        <v>657</v>
      </c>
      <c r="E293" t="s">
        <v>651</v>
      </c>
      <c r="F293">
        <f t="shared" si="20"/>
        <v>1</v>
      </c>
      <c r="G293" t="s">
        <v>657</v>
      </c>
      <c r="H293">
        <f t="shared" si="21"/>
        <v>1</v>
      </c>
      <c r="I293" t="s">
        <v>651</v>
      </c>
      <c r="J293">
        <f t="shared" si="22"/>
        <v>1</v>
      </c>
      <c r="K293" t="s">
        <v>657</v>
      </c>
      <c r="L293">
        <f t="shared" si="23"/>
        <v>1</v>
      </c>
      <c r="Q293" t="s">
        <v>651</v>
      </c>
      <c r="R293" t="s">
        <v>657</v>
      </c>
      <c r="T293" t="s">
        <v>657</v>
      </c>
      <c r="U293" t="str">
        <f t="shared" si="24"/>
        <v>Hack</v>
      </c>
    </row>
    <row r="294" spans="1:21" x14ac:dyDescent="0.55000000000000004">
      <c r="A294" s="1" t="s">
        <v>292</v>
      </c>
      <c r="B294" t="s">
        <v>650</v>
      </c>
      <c r="C294" t="s">
        <v>669</v>
      </c>
      <c r="E294" t="s">
        <v>651</v>
      </c>
      <c r="F294">
        <f t="shared" si="20"/>
        <v>0</v>
      </c>
      <c r="G294" t="s">
        <v>676</v>
      </c>
      <c r="H294">
        <f t="shared" si="21"/>
        <v>0</v>
      </c>
      <c r="I294" t="s">
        <v>651</v>
      </c>
      <c r="J294">
        <f t="shared" si="22"/>
        <v>0</v>
      </c>
      <c r="K294" t="s">
        <v>676</v>
      </c>
      <c r="L294">
        <f t="shared" si="23"/>
        <v>0</v>
      </c>
      <c r="Q294" t="s">
        <v>651</v>
      </c>
      <c r="R294" t="s">
        <v>676</v>
      </c>
      <c r="T294" t="s">
        <v>676</v>
      </c>
      <c r="U294" t="str">
        <f t="shared" si="24"/>
        <v>Vulnerability</v>
      </c>
    </row>
    <row r="295" spans="1:21" x14ac:dyDescent="0.55000000000000004">
      <c r="A295" s="1" t="s">
        <v>293</v>
      </c>
      <c r="B295" t="s">
        <v>650</v>
      </c>
      <c r="C295" t="s">
        <v>669</v>
      </c>
      <c r="E295" t="s">
        <v>650</v>
      </c>
      <c r="F295">
        <f t="shared" si="20"/>
        <v>1</v>
      </c>
      <c r="G295" t="s">
        <v>872</v>
      </c>
      <c r="H295">
        <f t="shared" si="21"/>
        <v>0</v>
      </c>
      <c r="I295" t="s">
        <v>650</v>
      </c>
      <c r="J295">
        <f t="shared" si="22"/>
        <v>1</v>
      </c>
      <c r="K295" t="s">
        <v>872</v>
      </c>
      <c r="L295">
        <f t="shared" si="23"/>
        <v>0</v>
      </c>
      <c r="Q295" t="s">
        <v>650</v>
      </c>
      <c r="R295" t="s">
        <v>669</v>
      </c>
      <c r="T295" t="s">
        <v>669</v>
      </c>
      <c r="U295" t="str">
        <f t="shared" si="24"/>
        <v/>
      </c>
    </row>
    <row r="296" spans="1:21" x14ac:dyDescent="0.55000000000000004">
      <c r="A296" s="1" t="s">
        <v>294</v>
      </c>
      <c r="B296" t="s">
        <v>651</v>
      </c>
      <c r="C296" t="s">
        <v>657</v>
      </c>
      <c r="E296" t="s">
        <v>650</v>
      </c>
      <c r="F296">
        <f t="shared" si="20"/>
        <v>0</v>
      </c>
      <c r="G296" t="s">
        <v>872</v>
      </c>
      <c r="H296">
        <f t="shared" si="21"/>
        <v>0</v>
      </c>
      <c r="I296" t="s">
        <v>651</v>
      </c>
      <c r="J296">
        <f t="shared" si="22"/>
        <v>1</v>
      </c>
      <c r="K296" t="s">
        <v>657</v>
      </c>
      <c r="L296">
        <f t="shared" si="23"/>
        <v>1</v>
      </c>
      <c r="Q296" t="s">
        <v>651</v>
      </c>
      <c r="R296" t="s">
        <v>657</v>
      </c>
      <c r="T296" t="s">
        <v>657</v>
      </c>
      <c r="U296" t="str">
        <f t="shared" si="24"/>
        <v>Hack</v>
      </c>
    </row>
    <row r="297" spans="1:21" x14ac:dyDescent="0.55000000000000004">
      <c r="A297" s="1" t="s">
        <v>295</v>
      </c>
      <c r="B297" t="s">
        <v>650</v>
      </c>
      <c r="C297" t="s">
        <v>669</v>
      </c>
      <c r="E297" t="s">
        <v>651</v>
      </c>
      <c r="F297">
        <f t="shared" si="20"/>
        <v>0</v>
      </c>
      <c r="G297" t="s">
        <v>657</v>
      </c>
      <c r="H297">
        <f t="shared" si="21"/>
        <v>0</v>
      </c>
      <c r="I297" t="s">
        <v>650</v>
      </c>
      <c r="J297">
        <f t="shared" si="22"/>
        <v>1</v>
      </c>
      <c r="K297" t="s">
        <v>872</v>
      </c>
      <c r="L297">
        <f t="shared" si="23"/>
        <v>0</v>
      </c>
      <c r="Q297" t="s">
        <v>650</v>
      </c>
      <c r="R297" t="s">
        <v>669</v>
      </c>
      <c r="T297" t="s">
        <v>669</v>
      </c>
      <c r="U297" t="str">
        <f t="shared" si="24"/>
        <v/>
      </c>
    </row>
    <row r="298" spans="1:21" x14ac:dyDescent="0.55000000000000004">
      <c r="A298" s="1" t="s">
        <v>296</v>
      </c>
      <c r="B298" t="s">
        <v>650</v>
      </c>
      <c r="C298" t="s">
        <v>669</v>
      </c>
      <c r="E298" t="s">
        <v>650</v>
      </c>
      <c r="F298">
        <f t="shared" si="20"/>
        <v>1</v>
      </c>
      <c r="G298" t="s">
        <v>872</v>
      </c>
      <c r="H298">
        <f t="shared" si="21"/>
        <v>0</v>
      </c>
      <c r="I298" t="s">
        <v>651</v>
      </c>
      <c r="J298">
        <f t="shared" si="22"/>
        <v>0</v>
      </c>
      <c r="K298" t="s">
        <v>657</v>
      </c>
      <c r="L298">
        <f t="shared" si="23"/>
        <v>0</v>
      </c>
      <c r="Q298" t="s">
        <v>651</v>
      </c>
      <c r="R298" t="s">
        <v>657</v>
      </c>
      <c r="T298" t="s">
        <v>657</v>
      </c>
      <c r="U298" t="str">
        <f t="shared" si="24"/>
        <v>Hack</v>
      </c>
    </row>
    <row r="299" spans="1:21" x14ac:dyDescent="0.55000000000000004">
      <c r="A299" s="1" t="s">
        <v>297</v>
      </c>
      <c r="B299" t="s">
        <v>650</v>
      </c>
      <c r="C299" t="s">
        <v>669</v>
      </c>
      <c r="E299" t="s">
        <v>650</v>
      </c>
      <c r="F299">
        <f t="shared" si="20"/>
        <v>1</v>
      </c>
      <c r="G299" t="s">
        <v>872</v>
      </c>
      <c r="H299">
        <f t="shared" si="21"/>
        <v>0</v>
      </c>
      <c r="I299" t="s">
        <v>650</v>
      </c>
      <c r="J299">
        <f t="shared" si="22"/>
        <v>1</v>
      </c>
      <c r="K299" t="s">
        <v>872</v>
      </c>
      <c r="L299">
        <f t="shared" si="23"/>
        <v>0</v>
      </c>
      <c r="Q299" t="s">
        <v>650</v>
      </c>
      <c r="R299" t="s">
        <v>669</v>
      </c>
      <c r="T299" t="s">
        <v>669</v>
      </c>
      <c r="U299" t="str">
        <f t="shared" si="24"/>
        <v/>
      </c>
    </row>
    <row r="300" spans="1:21" x14ac:dyDescent="0.55000000000000004">
      <c r="A300" s="1" t="s">
        <v>298</v>
      </c>
      <c r="B300" t="s">
        <v>651</v>
      </c>
      <c r="C300" t="s">
        <v>663</v>
      </c>
      <c r="E300" t="s">
        <v>650</v>
      </c>
      <c r="F300">
        <f t="shared" si="20"/>
        <v>0</v>
      </c>
      <c r="G300" t="s">
        <v>872</v>
      </c>
      <c r="H300">
        <f t="shared" si="21"/>
        <v>0</v>
      </c>
      <c r="I300" t="s">
        <v>650</v>
      </c>
      <c r="J300">
        <f t="shared" si="22"/>
        <v>0</v>
      </c>
      <c r="K300" t="s">
        <v>872</v>
      </c>
      <c r="L300">
        <f t="shared" si="23"/>
        <v>0</v>
      </c>
      <c r="Q300" t="s">
        <v>650</v>
      </c>
      <c r="R300" t="s">
        <v>669</v>
      </c>
      <c r="T300" t="s">
        <v>669</v>
      </c>
      <c r="U300" t="str">
        <f t="shared" si="24"/>
        <v/>
      </c>
    </row>
    <row r="301" spans="1:21" x14ac:dyDescent="0.55000000000000004">
      <c r="A301" s="1" t="s">
        <v>299</v>
      </c>
      <c r="B301" t="s">
        <v>650</v>
      </c>
      <c r="C301" t="s">
        <v>669</v>
      </c>
      <c r="E301" t="s">
        <v>650</v>
      </c>
      <c r="F301">
        <f t="shared" si="20"/>
        <v>1</v>
      </c>
      <c r="G301" t="s">
        <v>872</v>
      </c>
      <c r="H301">
        <f t="shared" si="21"/>
        <v>0</v>
      </c>
      <c r="I301" t="s">
        <v>650</v>
      </c>
      <c r="J301">
        <f t="shared" si="22"/>
        <v>1</v>
      </c>
      <c r="K301" t="s">
        <v>872</v>
      </c>
      <c r="L301">
        <f t="shared" si="23"/>
        <v>0</v>
      </c>
      <c r="Q301" t="s">
        <v>650</v>
      </c>
      <c r="R301" t="s">
        <v>669</v>
      </c>
      <c r="T301" t="s">
        <v>669</v>
      </c>
      <c r="U301" t="str">
        <f t="shared" si="24"/>
        <v/>
      </c>
    </row>
    <row r="302" spans="1:21" x14ac:dyDescent="0.55000000000000004">
      <c r="A302" s="1" t="s">
        <v>300</v>
      </c>
      <c r="B302" t="s">
        <v>651</v>
      </c>
      <c r="C302" t="s">
        <v>657</v>
      </c>
      <c r="E302" t="s">
        <v>651</v>
      </c>
      <c r="F302">
        <f t="shared" si="20"/>
        <v>1</v>
      </c>
      <c r="G302" t="s">
        <v>657</v>
      </c>
      <c r="H302">
        <f t="shared" si="21"/>
        <v>1</v>
      </c>
      <c r="I302" t="s">
        <v>651</v>
      </c>
      <c r="J302">
        <f t="shared" si="22"/>
        <v>1</v>
      </c>
      <c r="K302" t="s">
        <v>657</v>
      </c>
      <c r="L302">
        <f t="shared" si="23"/>
        <v>1</v>
      </c>
      <c r="Q302" t="s">
        <v>651</v>
      </c>
      <c r="R302" t="s">
        <v>657</v>
      </c>
      <c r="T302" t="s">
        <v>657</v>
      </c>
      <c r="U302" t="str">
        <f t="shared" si="24"/>
        <v>Hack</v>
      </c>
    </row>
    <row r="303" spans="1:21" x14ac:dyDescent="0.55000000000000004">
      <c r="A303" s="1" t="s">
        <v>301</v>
      </c>
      <c r="B303" t="s">
        <v>651</v>
      </c>
      <c r="C303" t="s">
        <v>663</v>
      </c>
      <c r="E303" t="s">
        <v>650</v>
      </c>
      <c r="F303">
        <f t="shared" si="20"/>
        <v>0</v>
      </c>
      <c r="G303" t="s">
        <v>872</v>
      </c>
      <c r="H303">
        <f t="shared" si="21"/>
        <v>0</v>
      </c>
      <c r="I303" t="s">
        <v>650</v>
      </c>
      <c r="J303">
        <f t="shared" si="22"/>
        <v>0</v>
      </c>
      <c r="K303" t="s">
        <v>872</v>
      </c>
      <c r="L303">
        <f t="shared" si="23"/>
        <v>0</v>
      </c>
      <c r="Q303" t="s">
        <v>650</v>
      </c>
      <c r="R303" t="s">
        <v>669</v>
      </c>
      <c r="T303" t="s">
        <v>669</v>
      </c>
      <c r="U303" t="str">
        <f t="shared" si="24"/>
        <v/>
      </c>
    </row>
    <row r="304" spans="1:21" x14ac:dyDescent="0.55000000000000004">
      <c r="A304" s="1" t="s">
        <v>302</v>
      </c>
      <c r="B304" t="s">
        <v>651</v>
      </c>
      <c r="C304" t="s">
        <v>657</v>
      </c>
      <c r="E304" t="s">
        <v>650</v>
      </c>
      <c r="F304">
        <f t="shared" si="20"/>
        <v>0</v>
      </c>
      <c r="G304" t="s">
        <v>872</v>
      </c>
      <c r="H304">
        <f t="shared" si="21"/>
        <v>0</v>
      </c>
      <c r="I304" t="s">
        <v>650</v>
      </c>
      <c r="J304">
        <f t="shared" si="22"/>
        <v>0</v>
      </c>
      <c r="K304" t="s">
        <v>872</v>
      </c>
      <c r="L304">
        <f t="shared" si="23"/>
        <v>0</v>
      </c>
      <c r="Q304" t="s">
        <v>650</v>
      </c>
      <c r="R304" t="s">
        <v>669</v>
      </c>
      <c r="T304" t="s">
        <v>669</v>
      </c>
      <c r="U304" t="str">
        <f t="shared" si="24"/>
        <v/>
      </c>
    </row>
    <row r="305" spans="1:21" x14ac:dyDescent="0.55000000000000004">
      <c r="A305" s="1" t="s">
        <v>303</v>
      </c>
      <c r="B305" t="s">
        <v>650</v>
      </c>
      <c r="C305" t="s">
        <v>669</v>
      </c>
      <c r="E305" t="s">
        <v>650</v>
      </c>
      <c r="F305">
        <f t="shared" si="20"/>
        <v>1</v>
      </c>
      <c r="G305" t="s">
        <v>872</v>
      </c>
      <c r="H305">
        <f t="shared" si="21"/>
        <v>0</v>
      </c>
      <c r="I305" t="s">
        <v>651</v>
      </c>
      <c r="J305">
        <f t="shared" si="22"/>
        <v>0</v>
      </c>
      <c r="K305" t="s">
        <v>657</v>
      </c>
      <c r="L305">
        <f t="shared" si="23"/>
        <v>0</v>
      </c>
      <c r="Q305" t="s">
        <v>651</v>
      </c>
      <c r="R305" t="s">
        <v>657</v>
      </c>
      <c r="T305" t="s">
        <v>657</v>
      </c>
      <c r="U305" t="str">
        <f t="shared" si="24"/>
        <v>Hack</v>
      </c>
    </row>
    <row r="306" spans="1:21" x14ac:dyDescent="0.55000000000000004">
      <c r="A306" s="1" t="s">
        <v>304</v>
      </c>
      <c r="B306" t="s">
        <v>650</v>
      </c>
      <c r="C306" t="s">
        <v>669</v>
      </c>
      <c r="E306" t="s">
        <v>650</v>
      </c>
      <c r="F306">
        <f t="shared" si="20"/>
        <v>1</v>
      </c>
      <c r="G306" t="s">
        <v>872</v>
      </c>
      <c r="H306">
        <f t="shared" si="21"/>
        <v>0</v>
      </c>
      <c r="I306" t="s">
        <v>651</v>
      </c>
      <c r="J306">
        <f t="shared" si="22"/>
        <v>0</v>
      </c>
      <c r="K306" t="s">
        <v>657</v>
      </c>
      <c r="L306">
        <f t="shared" si="23"/>
        <v>0</v>
      </c>
      <c r="Q306" t="s">
        <v>651</v>
      </c>
      <c r="R306" t="s">
        <v>657</v>
      </c>
      <c r="T306" t="s">
        <v>657</v>
      </c>
      <c r="U306" t="str">
        <f t="shared" si="24"/>
        <v>Hack</v>
      </c>
    </row>
    <row r="307" spans="1:21" x14ac:dyDescent="0.55000000000000004">
      <c r="A307" s="1" t="s">
        <v>305</v>
      </c>
      <c r="B307" t="s">
        <v>651</v>
      </c>
      <c r="C307" t="s">
        <v>657</v>
      </c>
      <c r="E307" t="s">
        <v>650</v>
      </c>
      <c r="F307">
        <f t="shared" si="20"/>
        <v>0</v>
      </c>
      <c r="G307" t="s">
        <v>872</v>
      </c>
      <c r="H307">
        <f t="shared" si="21"/>
        <v>0</v>
      </c>
      <c r="I307" t="s">
        <v>650</v>
      </c>
      <c r="J307">
        <f t="shared" si="22"/>
        <v>0</v>
      </c>
      <c r="K307" t="s">
        <v>872</v>
      </c>
      <c r="L307">
        <f t="shared" si="23"/>
        <v>0</v>
      </c>
      <c r="Q307" t="s">
        <v>650</v>
      </c>
      <c r="R307" t="s">
        <v>669</v>
      </c>
      <c r="T307" t="s">
        <v>669</v>
      </c>
      <c r="U307" t="str">
        <f t="shared" si="24"/>
        <v/>
      </c>
    </row>
    <row r="308" spans="1:21" x14ac:dyDescent="0.55000000000000004">
      <c r="A308" s="1" t="s">
        <v>306</v>
      </c>
      <c r="B308" t="s">
        <v>650</v>
      </c>
      <c r="C308" t="s">
        <v>669</v>
      </c>
      <c r="E308" t="s">
        <v>650</v>
      </c>
      <c r="F308">
        <f t="shared" si="20"/>
        <v>1</v>
      </c>
      <c r="G308" t="s">
        <v>872</v>
      </c>
      <c r="H308">
        <f t="shared" si="21"/>
        <v>0</v>
      </c>
      <c r="I308" t="s">
        <v>650</v>
      </c>
      <c r="J308">
        <f t="shared" si="22"/>
        <v>1</v>
      </c>
      <c r="K308" t="s">
        <v>872</v>
      </c>
      <c r="L308">
        <f t="shared" si="23"/>
        <v>0</v>
      </c>
      <c r="Q308" t="s">
        <v>650</v>
      </c>
      <c r="R308" t="s">
        <v>669</v>
      </c>
      <c r="T308" t="s">
        <v>669</v>
      </c>
      <c r="U308" t="str">
        <f t="shared" si="24"/>
        <v/>
      </c>
    </row>
    <row r="309" spans="1:21" x14ac:dyDescent="0.55000000000000004">
      <c r="A309" s="1" t="s">
        <v>307</v>
      </c>
      <c r="B309" t="s">
        <v>651</v>
      </c>
      <c r="C309" t="s">
        <v>657</v>
      </c>
      <c r="E309" t="s">
        <v>650</v>
      </c>
      <c r="F309">
        <f t="shared" si="20"/>
        <v>0</v>
      </c>
      <c r="G309" t="s">
        <v>872</v>
      </c>
      <c r="H309">
        <f t="shared" si="21"/>
        <v>0</v>
      </c>
      <c r="I309" t="s">
        <v>651</v>
      </c>
      <c r="J309">
        <f t="shared" si="22"/>
        <v>1</v>
      </c>
      <c r="K309" t="s">
        <v>657</v>
      </c>
      <c r="L309">
        <f t="shared" si="23"/>
        <v>1</v>
      </c>
      <c r="Q309" t="s">
        <v>651</v>
      </c>
      <c r="R309" t="s">
        <v>657</v>
      </c>
      <c r="T309" t="s">
        <v>657</v>
      </c>
      <c r="U309" t="str">
        <f t="shared" si="24"/>
        <v>Hack</v>
      </c>
    </row>
    <row r="310" spans="1:21" x14ac:dyDescent="0.55000000000000004">
      <c r="A310" s="1" t="s">
        <v>308</v>
      </c>
      <c r="B310" t="s">
        <v>650</v>
      </c>
      <c r="C310" t="s">
        <v>669</v>
      </c>
      <c r="E310" t="s">
        <v>650</v>
      </c>
      <c r="F310">
        <f t="shared" si="20"/>
        <v>1</v>
      </c>
      <c r="G310" t="s">
        <v>872</v>
      </c>
      <c r="H310">
        <f t="shared" si="21"/>
        <v>0</v>
      </c>
      <c r="I310" t="s">
        <v>650</v>
      </c>
      <c r="J310">
        <f t="shared" si="22"/>
        <v>1</v>
      </c>
      <c r="K310" t="s">
        <v>872</v>
      </c>
      <c r="L310">
        <f t="shared" si="23"/>
        <v>0</v>
      </c>
      <c r="Q310" t="s">
        <v>650</v>
      </c>
      <c r="R310" t="s">
        <v>669</v>
      </c>
      <c r="T310" t="s">
        <v>669</v>
      </c>
      <c r="U310" t="str">
        <f t="shared" si="24"/>
        <v/>
      </c>
    </row>
    <row r="311" spans="1:21" x14ac:dyDescent="0.55000000000000004">
      <c r="A311" s="1" t="s">
        <v>309</v>
      </c>
      <c r="B311" t="s">
        <v>651</v>
      </c>
      <c r="C311" t="s">
        <v>657</v>
      </c>
      <c r="E311" t="s">
        <v>650</v>
      </c>
      <c r="F311">
        <f t="shared" si="20"/>
        <v>0</v>
      </c>
      <c r="G311" t="s">
        <v>872</v>
      </c>
      <c r="H311">
        <f t="shared" si="21"/>
        <v>0</v>
      </c>
      <c r="I311" t="s">
        <v>651</v>
      </c>
      <c r="J311">
        <f t="shared" si="22"/>
        <v>1</v>
      </c>
      <c r="K311" t="s">
        <v>657</v>
      </c>
      <c r="L311">
        <f t="shared" si="23"/>
        <v>1</v>
      </c>
      <c r="Q311" t="s">
        <v>651</v>
      </c>
      <c r="R311" t="s">
        <v>657</v>
      </c>
      <c r="T311" t="s">
        <v>657</v>
      </c>
      <c r="U311" t="str">
        <f t="shared" si="24"/>
        <v>Hack</v>
      </c>
    </row>
    <row r="312" spans="1:21" x14ac:dyDescent="0.55000000000000004">
      <c r="A312" s="1" t="s">
        <v>310</v>
      </c>
      <c r="B312" t="s">
        <v>650</v>
      </c>
      <c r="C312" t="s">
        <v>669</v>
      </c>
      <c r="E312" t="s">
        <v>650</v>
      </c>
      <c r="F312">
        <f t="shared" si="20"/>
        <v>1</v>
      </c>
      <c r="G312" t="s">
        <v>872</v>
      </c>
      <c r="H312">
        <f t="shared" si="21"/>
        <v>0</v>
      </c>
      <c r="I312" t="s">
        <v>651</v>
      </c>
      <c r="J312">
        <f t="shared" si="22"/>
        <v>0</v>
      </c>
      <c r="K312" t="s">
        <v>657</v>
      </c>
      <c r="L312">
        <f t="shared" si="23"/>
        <v>0</v>
      </c>
      <c r="Q312" t="s">
        <v>651</v>
      </c>
      <c r="R312" t="s">
        <v>657</v>
      </c>
      <c r="T312" t="s">
        <v>657</v>
      </c>
      <c r="U312" t="str">
        <f t="shared" si="24"/>
        <v>Hack</v>
      </c>
    </row>
    <row r="313" spans="1:21" x14ac:dyDescent="0.55000000000000004">
      <c r="A313" s="1" t="s">
        <v>311</v>
      </c>
      <c r="B313" t="s">
        <v>650</v>
      </c>
      <c r="C313" t="s">
        <v>669</v>
      </c>
      <c r="E313" t="s">
        <v>650</v>
      </c>
      <c r="F313">
        <f t="shared" si="20"/>
        <v>1</v>
      </c>
      <c r="G313" t="s">
        <v>872</v>
      </c>
      <c r="H313">
        <f t="shared" si="21"/>
        <v>0</v>
      </c>
      <c r="I313" t="s">
        <v>650</v>
      </c>
      <c r="J313">
        <f t="shared" si="22"/>
        <v>1</v>
      </c>
      <c r="K313" t="s">
        <v>872</v>
      </c>
      <c r="L313">
        <f t="shared" si="23"/>
        <v>0</v>
      </c>
      <c r="Q313" t="s">
        <v>650</v>
      </c>
      <c r="R313" t="s">
        <v>669</v>
      </c>
      <c r="T313" t="s">
        <v>669</v>
      </c>
      <c r="U313" t="str">
        <f t="shared" si="24"/>
        <v/>
      </c>
    </row>
    <row r="314" spans="1:21" x14ac:dyDescent="0.55000000000000004">
      <c r="A314" s="1" t="s">
        <v>312</v>
      </c>
      <c r="B314" t="s">
        <v>650</v>
      </c>
      <c r="C314" t="s">
        <v>669</v>
      </c>
      <c r="E314" t="s">
        <v>650</v>
      </c>
      <c r="F314">
        <f t="shared" si="20"/>
        <v>1</v>
      </c>
      <c r="G314" t="s">
        <v>872</v>
      </c>
      <c r="H314">
        <f t="shared" si="21"/>
        <v>0</v>
      </c>
      <c r="I314" t="s">
        <v>651</v>
      </c>
      <c r="J314">
        <f t="shared" si="22"/>
        <v>0</v>
      </c>
      <c r="K314" t="s">
        <v>657</v>
      </c>
      <c r="L314">
        <f t="shared" si="23"/>
        <v>0</v>
      </c>
      <c r="Q314" t="s">
        <v>651</v>
      </c>
      <c r="R314" t="s">
        <v>657</v>
      </c>
      <c r="T314" t="s">
        <v>657</v>
      </c>
      <c r="U314" t="str">
        <f t="shared" si="24"/>
        <v>Hack</v>
      </c>
    </row>
    <row r="315" spans="1:21" x14ac:dyDescent="0.55000000000000004">
      <c r="A315" s="1" t="s">
        <v>313</v>
      </c>
      <c r="B315" t="s">
        <v>650</v>
      </c>
      <c r="C315" t="s">
        <v>669</v>
      </c>
      <c r="E315" t="s">
        <v>650</v>
      </c>
      <c r="F315">
        <f t="shared" si="20"/>
        <v>1</v>
      </c>
      <c r="G315" t="s">
        <v>872</v>
      </c>
      <c r="H315">
        <f t="shared" si="21"/>
        <v>0</v>
      </c>
      <c r="I315" t="s">
        <v>650</v>
      </c>
      <c r="J315">
        <f t="shared" si="22"/>
        <v>1</v>
      </c>
      <c r="K315" t="s">
        <v>872</v>
      </c>
      <c r="L315">
        <f t="shared" si="23"/>
        <v>0</v>
      </c>
      <c r="Q315" t="s">
        <v>650</v>
      </c>
      <c r="R315" t="s">
        <v>669</v>
      </c>
      <c r="T315" t="s">
        <v>669</v>
      </c>
      <c r="U315" t="str">
        <f t="shared" si="24"/>
        <v/>
      </c>
    </row>
    <row r="316" spans="1:21" x14ac:dyDescent="0.55000000000000004">
      <c r="A316" s="1" t="s">
        <v>314</v>
      </c>
      <c r="B316" t="s">
        <v>651</v>
      </c>
      <c r="C316" t="s">
        <v>657</v>
      </c>
      <c r="E316" t="s">
        <v>650</v>
      </c>
      <c r="F316">
        <f t="shared" si="20"/>
        <v>0</v>
      </c>
      <c r="G316" t="s">
        <v>872</v>
      </c>
      <c r="H316">
        <f t="shared" si="21"/>
        <v>0</v>
      </c>
      <c r="I316" t="s">
        <v>651</v>
      </c>
      <c r="J316">
        <f t="shared" si="22"/>
        <v>1</v>
      </c>
      <c r="K316" t="s">
        <v>657</v>
      </c>
      <c r="L316">
        <f t="shared" si="23"/>
        <v>1</v>
      </c>
      <c r="Q316" t="s">
        <v>651</v>
      </c>
      <c r="R316" t="s">
        <v>657</v>
      </c>
      <c r="T316" t="s">
        <v>657</v>
      </c>
      <c r="U316" t="str">
        <f t="shared" si="24"/>
        <v>Hack</v>
      </c>
    </row>
    <row r="317" spans="1:21" x14ac:dyDescent="0.55000000000000004">
      <c r="A317" s="1" t="s">
        <v>315</v>
      </c>
      <c r="B317" t="s">
        <v>650</v>
      </c>
      <c r="C317" t="s">
        <v>669</v>
      </c>
      <c r="E317" t="s">
        <v>650</v>
      </c>
      <c r="F317">
        <f t="shared" si="20"/>
        <v>1</v>
      </c>
      <c r="G317" t="s">
        <v>872</v>
      </c>
      <c r="H317">
        <f t="shared" si="21"/>
        <v>0</v>
      </c>
      <c r="I317" t="s">
        <v>650</v>
      </c>
      <c r="J317">
        <f t="shared" si="22"/>
        <v>1</v>
      </c>
      <c r="K317" t="s">
        <v>872</v>
      </c>
      <c r="L317">
        <f t="shared" si="23"/>
        <v>0</v>
      </c>
      <c r="Q317" t="s">
        <v>650</v>
      </c>
      <c r="R317" t="s">
        <v>669</v>
      </c>
      <c r="T317" t="s">
        <v>669</v>
      </c>
      <c r="U317" t="str">
        <f t="shared" si="24"/>
        <v/>
      </c>
    </row>
    <row r="318" spans="1:21" x14ac:dyDescent="0.55000000000000004">
      <c r="A318" s="1" t="s">
        <v>316</v>
      </c>
      <c r="B318" t="s">
        <v>651</v>
      </c>
      <c r="C318" t="s">
        <v>663</v>
      </c>
      <c r="E318" t="s">
        <v>651</v>
      </c>
      <c r="F318">
        <f t="shared" si="20"/>
        <v>1</v>
      </c>
      <c r="G318" t="s">
        <v>676</v>
      </c>
      <c r="H318">
        <f t="shared" si="21"/>
        <v>0</v>
      </c>
      <c r="I318" t="s">
        <v>651</v>
      </c>
      <c r="J318">
        <f t="shared" si="22"/>
        <v>1</v>
      </c>
      <c r="K318" t="s">
        <v>657</v>
      </c>
      <c r="L318">
        <f t="shared" si="23"/>
        <v>0</v>
      </c>
      <c r="Q318" t="s">
        <v>651</v>
      </c>
      <c r="R318" t="s">
        <v>657</v>
      </c>
      <c r="T318" t="s">
        <v>657</v>
      </c>
      <c r="U318" t="str">
        <f t="shared" si="24"/>
        <v>Hack</v>
      </c>
    </row>
    <row r="319" spans="1:21" x14ac:dyDescent="0.55000000000000004">
      <c r="A319" s="1" t="s">
        <v>317</v>
      </c>
      <c r="B319" t="s">
        <v>650</v>
      </c>
      <c r="C319" t="s">
        <v>669</v>
      </c>
      <c r="E319" t="s">
        <v>650</v>
      </c>
      <c r="F319">
        <f t="shared" si="20"/>
        <v>1</v>
      </c>
      <c r="G319" t="s">
        <v>872</v>
      </c>
      <c r="H319">
        <f t="shared" si="21"/>
        <v>0</v>
      </c>
      <c r="I319" t="s">
        <v>650</v>
      </c>
      <c r="J319">
        <f t="shared" si="22"/>
        <v>1</v>
      </c>
      <c r="K319" t="s">
        <v>872</v>
      </c>
      <c r="L319">
        <f t="shared" si="23"/>
        <v>0</v>
      </c>
      <c r="Q319" t="s">
        <v>650</v>
      </c>
      <c r="R319" t="s">
        <v>669</v>
      </c>
      <c r="T319" t="s">
        <v>669</v>
      </c>
      <c r="U319" t="str">
        <f t="shared" si="24"/>
        <v/>
      </c>
    </row>
    <row r="320" spans="1:21" x14ac:dyDescent="0.55000000000000004">
      <c r="A320" s="1" t="s">
        <v>318</v>
      </c>
      <c r="B320" t="s">
        <v>650</v>
      </c>
      <c r="C320" t="s">
        <v>669</v>
      </c>
      <c r="E320" t="s">
        <v>650</v>
      </c>
      <c r="F320">
        <f t="shared" si="20"/>
        <v>1</v>
      </c>
      <c r="G320" t="s">
        <v>872</v>
      </c>
      <c r="H320">
        <f t="shared" si="21"/>
        <v>0</v>
      </c>
      <c r="I320" t="s">
        <v>650</v>
      </c>
      <c r="J320">
        <f t="shared" si="22"/>
        <v>1</v>
      </c>
      <c r="K320" t="s">
        <v>872</v>
      </c>
      <c r="L320">
        <f t="shared" si="23"/>
        <v>0</v>
      </c>
      <c r="Q320" t="s">
        <v>650</v>
      </c>
      <c r="R320" t="s">
        <v>669</v>
      </c>
      <c r="T320" t="s">
        <v>669</v>
      </c>
      <c r="U320" t="str">
        <f t="shared" si="24"/>
        <v/>
      </c>
    </row>
    <row r="321" spans="1:21" x14ac:dyDescent="0.55000000000000004">
      <c r="A321" s="1" t="s">
        <v>319</v>
      </c>
      <c r="B321" t="s">
        <v>651</v>
      </c>
      <c r="C321" t="s">
        <v>657</v>
      </c>
      <c r="E321" t="s">
        <v>650</v>
      </c>
      <c r="F321">
        <f t="shared" si="20"/>
        <v>0</v>
      </c>
      <c r="G321" t="s">
        <v>872</v>
      </c>
      <c r="H321">
        <f t="shared" si="21"/>
        <v>0</v>
      </c>
      <c r="I321" t="s">
        <v>650</v>
      </c>
      <c r="J321">
        <f t="shared" si="22"/>
        <v>0</v>
      </c>
      <c r="K321" t="s">
        <v>872</v>
      </c>
      <c r="L321">
        <f t="shared" si="23"/>
        <v>0</v>
      </c>
      <c r="Q321" t="s">
        <v>650</v>
      </c>
      <c r="R321" t="s">
        <v>669</v>
      </c>
      <c r="T321" t="s">
        <v>669</v>
      </c>
      <c r="U321" t="str">
        <f t="shared" si="24"/>
        <v/>
      </c>
    </row>
    <row r="322" spans="1:21" x14ac:dyDescent="0.55000000000000004">
      <c r="A322" s="1" t="s">
        <v>320</v>
      </c>
      <c r="B322" t="s">
        <v>651</v>
      </c>
      <c r="C322" t="s">
        <v>657</v>
      </c>
      <c r="E322" t="s">
        <v>651</v>
      </c>
      <c r="F322">
        <f t="shared" si="20"/>
        <v>1</v>
      </c>
      <c r="G322" t="s">
        <v>657</v>
      </c>
      <c r="H322">
        <f t="shared" si="21"/>
        <v>1</v>
      </c>
      <c r="I322" t="s">
        <v>651</v>
      </c>
      <c r="J322">
        <f t="shared" si="22"/>
        <v>1</v>
      </c>
      <c r="K322" t="s">
        <v>657</v>
      </c>
      <c r="L322">
        <f t="shared" si="23"/>
        <v>1</v>
      </c>
      <c r="Q322" t="s">
        <v>651</v>
      </c>
      <c r="R322" t="s">
        <v>657</v>
      </c>
      <c r="T322" t="s">
        <v>657</v>
      </c>
      <c r="U322" t="str">
        <f t="shared" si="24"/>
        <v>Hack</v>
      </c>
    </row>
    <row r="323" spans="1:21" x14ac:dyDescent="0.55000000000000004">
      <c r="A323" s="1" t="s">
        <v>321</v>
      </c>
      <c r="B323" t="s">
        <v>650</v>
      </c>
      <c r="C323" t="s">
        <v>669</v>
      </c>
      <c r="E323" t="s">
        <v>650</v>
      </c>
      <c r="F323">
        <f t="shared" ref="F323:F386" si="25">IF(B323=E323,1,0)</f>
        <v>1</v>
      </c>
      <c r="G323" t="s">
        <v>872</v>
      </c>
      <c r="H323">
        <f t="shared" ref="H323:H386" si="26">IF(C323=G323,1,0)</f>
        <v>0</v>
      </c>
      <c r="I323" t="s">
        <v>650</v>
      </c>
      <c r="J323">
        <f t="shared" ref="J323:J386" si="27">IF(B323=I323,1,0)</f>
        <v>1</v>
      </c>
      <c r="K323" t="s">
        <v>872</v>
      </c>
      <c r="L323">
        <f t="shared" ref="L323:L386" si="28">IF(C323=K323,1,0)</f>
        <v>0</v>
      </c>
      <c r="Q323" t="s">
        <v>650</v>
      </c>
      <c r="R323" t="s">
        <v>669</v>
      </c>
      <c r="T323" t="s">
        <v>669</v>
      </c>
      <c r="U323" t="str">
        <f t="shared" ref="U323:U386" si="29">IF(T323="N/A","",T323)</f>
        <v/>
      </c>
    </row>
    <row r="324" spans="1:21" x14ac:dyDescent="0.55000000000000004">
      <c r="A324" s="1" t="s">
        <v>322</v>
      </c>
      <c r="B324" t="s">
        <v>650</v>
      </c>
      <c r="C324" t="s">
        <v>669</v>
      </c>
      <c r="E324" t="s">
        <v>650</v>
      </c>
      <c r="F324">
        <f t="shared" si="25"/>
        <v>1</v>
      </c>
      <c r="G324" t="s">
        <v>872</v>
      </c>
      <c r="H324">
        <f t="shared" si="26"/>
        <v>0</v>
      </c>
      <c r="I324" t="s">
        <v>650</v>
      </c>
      <c r="J324">
        <f t="shared" si="27"/>
        <v>1</v>
      </c>
      <c r="K324" t="s">
        <v>872</v>
      </c>
      <c r="L324">
        <f t="shared" si="28"/>
        <v>0</v>
      </c>
      <c r="Q324" t="s">
        <v>650</v>
      </c>
      <c r="R324" t="s">
        <v>669</v>
      </c>
      <c r="T324" t="s">
        <v>669</v>
      </c>
      <c r="U324" t="str">
        <f t="shared" si="29"/>
        <v/>
      </c>
    </row>
    <row r="325" spans="1:21" x14ac:dyDescent="0.55000000000000004">
      <c r="A325" s="1" t="s">
        <v>323</v>
      </c>
      <c r="B325" t="s">
        <v>651</v>
      </c>
      <c r="C325" t="s">
        <v>676</v>
      </c>
      <c r="E325" t="s">
        <v>651</v>
      </c>
      <c r="F325">
        <f t="shared" si="25"/>
        <v>1</v>
      </c>
      <c r="G325" t="s">
        <v>657</v>
      </c>
      <c r="H325">
        <f t="shared" si="26"/>
        <v>0</v>
      </c>
      <c r="I325" t="s">
        <v>651</v>
      </c>
      <c r="J325">
        <f t="shared" si="27"/>
        <v>1</v>
      </c>
      <c r="K325" t="s">
        <v>657</v>
      </c>
      <c r="L325">
        <f t="shared" si="28"/>
        <v>0</v>
      </c>
      <c r="Q325" t="s">
        <v>651</v>
      </c>
      <c r="R325" t="s">
        <v>657</v>
      </c>
      <c r="T325" t="s">
        <v>657</v>
      </c>
      <c r="U325" t="str">
        <f t="shared" si="29"/>
        <v>Hack</v>
      </c>
    </row>
    <row r="326" spans="1:21" x14ac:dyDescent="0.55000000000000004">
      <c r="A326" s="1" t="s">
        <v>324</v>
      </c>
      <c r="B326" t="s">
        <v>650</v>
      </c>
      <c r="C326" t="s">
        <v>669</v>
      </c>
      <c r="E326" t="s">
        <v>651</v>
      </c>
      <c r="F326">
        <f t="shared" si="25"/>
        <v>0</v>
      </c>
      <c r="G326" t="s">
        <v>872</v>
      </c>
      <c r="H326">
        <f t="shared" si="26"/>
        <v>0</v>
      </c>
      <c r="I326" t="s">
        <v>651</v>
      </c>
      <c r="J326">
        <f t="shared" si="27"/>
        <v>0</v>
      </c>
      <c r="K326" t="s">
        <v>657</v>
      </c>
      <c r="L326">
        <f t="shared" si="28"/>
        <v>0</v>
      </c>
      <c r="Q326" t="s">
        <v>651</v>
      </c>
      <c r="R326" t="s">
        <v>657</v>
      </c>
      <c r="T326" t="s">
        <v>657</v>
      </c>
      <c r="U326" t="str">
        <f t="shared" si="29"/>
        <v>Hack</v>
      </c>
    </row>
    <row r="327" spans="1:21" x14ac:dyDescent="0.55000000000000004">
      <c r="A327" s="1" t="s">
        <v>325</v>
      </c>
      <c r="B327" t="s">
        <v>651</v>
      </c>
      <c r="C327" t="s">
        <v>663</v>
      </c>
      <c r="E327" t="s">
        <v>651</v>
      </c>
      <c r="F327">
        <f t="shared" si="25"/>
        <v>1</v>
      </c>
      <c r="G327" t="s">
        <v>657</v>
      </c>
      <c r="H327">
        <f t="shared" si="26"/>
        <v>0</v>
      </c>
      <c r="I327" t="s">
        <v>651</v>
      </c>
      <c r="J327">
        <f t="shared" si="27"/>
        <v>1</v>
      </c>
      <c r="K327" t="s">
        <v>657</v>
      </c>
      <c r="L327">
        <f t="shared" si="28"/>
        <v>0</v>
      </c>
      <c r="Q327" t="s">
        <v>651</v>
      </c>
      <c r="R327" t="s">
        <v>657</v>
      </c>
      <c r="T327" t="s">
        <v>657</v>
      </c>
      <c r="U327" t="str">
        <f t="shared" si="29"/>
        <v>Hack</v>
      </c>
    </row>
    <row r="328" spans="1:21" x14ac:dyDescent="0.55000000000000004">
      <c r="A328" s="1" t="s">
        <v>326</v>
      </c>
      <c r="B328" t="s">
        <v>651</v>
      </c>
      <c r="C328" t="s">
        <v>657</v>
      </c>
      <c r="E328" t="s">
        <v>650</v>
      </c>
      <c r="F328">
        <f t="shared" si="25"/>
        <v>0</v>
      </c>
      <c r="G328" t="s">
        <v>872</v>
      </c>
      <c r="H328">
        <f t="shared" si="26"/>
        <v>0</v>
      </c>
      <c r="I328" t="s">
        <v>651</v>
      </c>
      <c r="J328">
        <f t="shared" si="27"/>
        <v>1</v>
      </c>
      <c r="K328" t="s">
        <v>657</v>
      </c>
      <c r="L328">
        <f t="shared" si="28"/>
        <v>1</v>
      </c>
      <c r="Q328" t="s">
        <v>651</v>
      </c>
      <c r="R328" t="s">
        <v>657</v>
      </c>
      <c r="T328" t="s">
        <v>657</v>
      </c>
      <c r="U328" t="str">
        <f t="shared" si="29"/>
        <v>Hack</v>
      </c>
    </row>
    <row r="329" spans="1:21" x14ac:dyDescent="0.55000000000000004">
      <c r="A329" s="1" t="s">
        <v>327</v>
      </c>
      <c r="B329" t="s">
        <v>650</v>
      </c>
      <c r="C329" t="s">
        <v>669</v>
      </c>
      <c r="E329" t="s">
        <v>650</v>
      </c>
      <c r="F329">
        <f t="shared" si="25"/>
        <v>1</v>
      </c>
      <c r="G329" t="s">
        <v>872</v>
      </c>
      <c r="H329">
        <f t="shared" si="26"/>
        <v>0</v>
      </c>
      <c r="I329" t="s">
        <v>650</v>
      </c>
      <c r="J329">
        <f t="shared" si="27"/>
        <v>1</v>
      </c>
      <c r="K329" t="s">
        <v>872</v>
      </c>
      <c r="L329">
        <f t="shared" si="28"/>
        <v>0</v>
      </c>
      <c r="Q329" t="s">
        <v>650</v>
      </c>
      <c r="R329" t="s">
        <v>669</v>
      </c>
      <c r="T329" t="s">
        <v>669</v>
      </c>
      <c r="U329" t="str">
        <f t="shared" si="29"/>
        <v/>
      </c>
    </row>
    <row r="330" spans="1:21" x14ac:dyDescent="0.55000000000000004">
      <c r="A330" s="1" t="s">
        <v>328</v>
      </c>
      <c r="B330" t="s">
        <v>651</v>
      </c>
      <c r="C330" t="s">
        <v>657</v>
      </c>
      <c r="E330" t="s">
        <v>650</v>
      </c>
      <c r="F330">
        <f t="shared" si="25"/>
        <v>0</v>
      </c>
      <c r="G330" t="s">
        <v>872</v>
      </c>
      <c r="H330">
        <f t="shared" si="26"/>
        <v>0</v>
      </c>
      <c r="I330" t="s">
        <v>650</v>
      </c>
      <c r="J330">
        <f t="shared" si="27"/>
        <v>0</v>
      </c>
      <c r="K330" t="s">
        <v>872</v>
      </c>
      <c r="L330">
        <f t="shared" si="28"/>
        <v>0</v>
      </c>
      <c r="Q330" t="s">
        <v>650</v>
      </c>
      <c r="R330" t="s">
        <v>669</v>
      </c>
      <c r="T330" t="s">
        <v>669</v>
      </c>
      <c r="U330" t="str">
        <f t="shared" si="29"/>
        <v/>
      </c>
    </row>
    <row r="331" spans="1:21" x14ac:dyDescent="0.55000000000000004">
      <c r="A331" s="1" t="s">
        <v>329</v>
      </c>
      <c r="B331" t="s">
        <v>650</v>
      </c>
      <c r="C331" t="s">
        <v>669</v>
      </c>
      <c r="E331" t="s">
        <v>650</v>
      </c>
      <c r="F331">
        <f t="shared" si="25"/>
        <v>1</v>
      </c>
      <c r="G331" t="s">
        <v>872</v>
      </c>
      <c r="H331">
        <f t="shared" si="26"/>
        <v>0</v>
      </c>
      <c r="I331" t="s">
        <v>650</v>
      </c>
      <c r="J331">
        <f t="shared" si="27"/>
        <v>1</v>
      </c>
      <c r="K331" t="s">
        <v>872</v>
      </c>
      <c r="L331">
        <f t="shared" si="28"/>
        <v>0</v>
      </c>
      <c r="Q331" t="s">
        <v>650</v>
      </c>
      <c r="R331" t="s">
        <v>669</v>
      </c>
      <c r="T331" t="s">
        <v>669</v>
      </c>
      <c r="U331" t="str">
        <f t="shared" si="29"/>
        <v/>
      </c>
    </row>
    <row r="332" spans="1:21" x14ac:dyDescent="0.55000000000000004">
      <c r="A332" s="1" t="s">
        <v>330</v>
      </c>
      <c r="B332" t="s">
        <v>651</v>
      </c>
      <c r="C332" t="s">
        <v>676</v>
      </c>
      <c r="E332" t="s">
        <v>651</v>
      </c>
      <c r="F332">
        <f t="shared" si="25"/>
        <v>1</v>
      </c>
      <c r="G332" t="s">
        <v>872</v>
      </c>
      <c r="H332">
        <f t="shared" si="26"/>
        <v>0</v>
      </c>
      <c r="I332" t="s">
        <v>650</v>
      </c>
      <c r="J332">
        <f t="shared" si="27"/>
        <v>0</v>
      </c>
      <c r="K332" t="s">
        <v>872</v>
      </c>
      <c r="L332">
        <f t="shared" si="28"/>
        <v>0</v>
      </c>
      <c r="Q332" t="s">
        <v>650</v>
      </c>
      <c r="R332" t="s">
        <v>669</v>
      </c>
      <c r="T332" t="s">
        <v>669</v>
      </c>
      <c r="U332" t="str">
        <f t="shared" si="29"/>
        <v/>
      </c>
    </row>
    <row r="333" spans="1:21" x14ac:dyDescent="0.55000000000000004">
      <c r="A333" s="1" t="s">
        <v>331</v>
      </c>
      <c r="B333" t="s">
        <v>650</v>
      </c>
      <c r="C333" t="s">
        <v>669</v>
      </c>
      <c r="E333" t="s">
        <v>651</v>
      </c>
      <c r="F333">
        <f t="shared" si="25"/>
        <v>0</v>
      </c>
      <c r="G333" t="s">
        <v>657</v>
      </c>
      <c r="H333">
        <f t="shared" si="26"/>
        <v>0</v>
      </c>
      <c r="I333" t="s">
        <v>650</v>
      </c>
      <c r="J333">
        <f t="shared" si="27"/>
        <v>1</v>
      </c>
      <c r="K333" t="s">
        <v>872</v>
      </c>
      <c r="L333">
        <f t="shared" si="28"/>
        <v>0</v>
      </c>
      <c r="Q333" t="s">
        <v>650</v>
      </c>
      <c r="R333" t="s">
        <v>669</v>
      </c>
      <c r="T333" t="s">
        <v>669</v>
      </c>
      <c r="U333" t="str">
        <f t="shared" si="29"/>
        <v/>
      </c>
    </row>
    <row r="334" spans="1:21" x14ac:dyDescent="0.55000000000000004">
      <c r="A334" s="1" t="s">
        <v>332</v>
      </c>
      <c r="B334" t="s">
        <v>651</v>
      </c>
      <c r="C334" t="s">
        <v>657</v>
      </c>
      <c r="E334" t="s">
        <v>650</v>
      </c>
      <c r="F334">
        <f t="shared" si="25"/>
        <v>0</v>
      </c>
      <c r="G334" t="s">
        <v>872</v>
      </c>
      <c r="H334">
        <f t="shared" si="26"/>
        <v>0</v>
      </c>
      <c r="I334" t="s">
        <v>650</v>
      </c>
      <c r="J334">
        <f t="shared" si="27"/>
        <v>0</v>
      </c>
      <c r="K334" t="s">
        <v>872</v>
      </c>
      <c r="L334">
        <f t="shared" si="28"/>
        <v>0</v>
      </c>
      <c r="Q334" t="s">
        <v>650</v>
      </c>
      <c r="R334" t="s">
        <v>669</v>
      </c>
      <c r="T334" t="s">
        <v>669</v>
      </c>
      <c r="U334" t="str">
        <f t="shared" si="29"/>
        <v/>
      </c>
    </row>
    <row r="335" spans="1:21" x14ac:dyDescent="0.55000000000000004">
      <c r="A335" s="1" t="s">
        <v>333</v>
      </c>
      <c r="B335" t="s">
        <v>651</v>
      </c>
      <c r="C335" t="s">
        <v>663</v>
      </c>
      <c r="E335" t="s">
        <v>651</v>
      </c>
      <c r="F335">
        <f t="shared" si="25"/>
        <v>1</v>
      </c>
      <c r="G335" t="s">
        <v>657</v>
      </c>
      <c r="H335">
        <f t="shared" si="26"/>
        <v>0</v>
      </c>
      <c r="I335" t="s">
        <v>651</v>
      </c>
      <c r="J335">
        <f t="shared" si="27"/>
        <v>1</v>
      </c>
      <c r="K335" t="s">
        <v>663</v>
      </c>
      <c r="L335">
        <f t="shared" si="28"/>
        <v>1</v>
      </c>
      <c r="Q335" t="s">
        <v>651</v>
      </c>
      <c r="R335" t="s">
        <v>663</v>
      </c>
      <c r="T335" t="s">
        <v>663</v>
      </c>
      <c r="U335" t="str">
        <f t="shared" si="29"/>
        <v>Malware</v>
      </c>
    </row>
    <row r="336" spans="1:21" x14ac:dyDescent="0.55000000000000004">
      <c r="A336" s="1" t="s">
        <v>334</v>
      </c>
      <c r="B336" t="s">
        <v>651</v>
      </c>
      <c r="C336" t="s">
        <v>676</v>
      </c>
      <c r="E336" t="s">
        <v>650</v>
      </c>
      <c r="F336">
        <f t="shared" si="25"/>
        <v>0</v>
      </c>
      <c r="G336" t="s">
        <v>872</v>
      </c>
      <c r="H336">
        <f t="shared" si="26"/>
        <v>0</v>
      </c>
      <c r="I336" t="s">
        <v>651</v>
      </c>
      <c r="J336">
        <f t="shared" si="27"/>
        <v>1</v>
      </c>
      <c r="K336" t="s">
        <v>657</v>
      </c>
      <c r="L336">
        <f t="shared" si="28"/>
        <v>0</v>
      </c>
      <c r="Q336" t="s">
        <v>651</v>
      </c>
      <c r="R336" t="s">
        <v>657</v>
      </c>
      <c r="T336" t="s">
        <v>657</v>
      </c>
      <c r="U336" t="str">
        <f t="shared" si="29"/>
        <v>Hack</v>
      </c>
    </row>
    <row r="337" spans="1:21" x14ac:dyDescent="0.55000000000000004">
      <c r="A337" s="1" t="s">
        <v>335</v>
      </c>
      <c r="B337" t="s">
        <v>650</v>
      </c>
      <c r="C337" t="s">
        <v>669</v>
      </c>
      <c r="E337" t="s">
        <v>650</v>
      </c>
      <c r="F337">
        <f t="shared" si="25"/>
        <v>1</v>
      </c>
      <c r="G337" t="s">
        <v>872</v>
      </c>
      <c r="H337">
        <f t="shared" si="26"/>
        <v>0</v>
      </c>
      <c r="I337" t="s">
        <v>651</v>
      </c>
      <c r="J337">
        <f t="shared" si="27"/>
        <v>0</v>
      </c>
      <c r="K337" t="s">
        <v>657</v>
      </c>
      <c r="L337">
        <f t="shared" si="28"/>
        <v>0</v>
      </c>
      <c r="Q337" t="s">
        <v>651</v>
      </c>
      <c r="R337" t="s">
        <v>657</v>
      </c>
      <c r="T337" t="s">
        <v>657</v>
      </c>
      <c r="U337" t="str">
        <f t="shared" si="29"/>
        <v>Hack</v>
      </c>
    </row>
    <row r="338" spans="1:21" x14ac:dyDescent="0.55000000000000004">
      <c r="A338" s="1" t="s">
        <v>336</v>
      </c>
      <c r="B338" t="s">
        <v>650</v>
      </c>
      <c r="C338" t="s">
        <v>669</v>
      </c>
      <c r="E338" t="s">
        <v>651</v>
      </c>
      <c r="F338">
        <f t="shared" si="25"/>
        <v>0</v>
      </c>
      <c r="G338" t="s">
        <v>657</v>
      </c>
      <c r="H338">
        <f t="shared" si="26"/>
        <v>0</v>
      </c>
      <c r="I338" t="s">
        <v>650</v>
      </c>
      <c r="J338">
        <f t="shared" si="27"/>
        <v>1</v>
      </c>
      <c r="K338" t="s">
        <v>872</v>
      </c>
      <c r="L338">
        <f t="shared" si="28"/>
        <v>0</v>
      </c>
      <c r="Q338" t="s">
        <v>650</v>
      </c>
      <c r="R338" t="s">
        <v>669</v>
      </c>
      <c r="T338" t="s">
        <v>669</v>
      </c>
      <c r="U338" t="str">
        <f t="shared" si="29"/>
        <v/>
      </c>
    </row>
    <row r="339" spans="1:21" x14ac:dyDescent="0.55000000000000004">
      <c r="A339" s="1" t="s">
        <v>337</v>
      </c>
      <c r="B339" t="s">
        <v>651</v>
      </c>
      <c r="C339" t="s">
        <v>657</v>
      </c>
      <c r="E339" t="s">
        <v>650</v>
      </c>
      <c r="F339">
        <f t="shared" si="25"/>
        <v>0</v>
      </c>
      <c r="G339" t="s">
        <v>872</v>
      </c>
      <c r="H339">
        <f t="shared" si="26"/>
        <v>0</v>
      </c>
      <c r="I339" t="s">
        <v>650</v>
      </c>
      <c r="J339">
        <f t="shared" si="27"/>
        <v>0</v>
      </c>
      <c r="K339" t="s">
        <v>872</v>
      </c>
      <c r="L339">
        <f t="shared" si="28"/>
        <v>0</v>
      </c>
      <c r="Q339" t="s">
        <v>650</v>
      </c>
      <c r="R339" t="s">
        <v>669</v>
      </c>
      <c r="T339" t="s">
        <v>669</v>
      </c>
      <c r="U339" t="str">
        <f t="shared" si="29"/>
        <v/>
      </c>
    </row>
    <row r="340" spans="1:21" x14ac:dyDescent="0.55000000000000004">
      <c r="A340" s="1" t="s">
        <v>338</v>
      </c>
      <c r="B340" t="s">
        <v>650</v>
      </c>
      <c r="C340" t="s">
        <v>669</v>
      </c>
      <c r="E340" t="s">
        <v>650</v>
      </c>
      <c r="F340">
        <f t="shared" si="25"/>
        <v>1</v>
      </c>
      <c r="G340" t="s">
        <v>872</v>
      </c>
      <c r="H340">
        <f t="shared" si="26"/>
        <v>0</v>
      </c>
      <c r="I340" t="s">
        <v>650</v>
      </c>
      <c r="J340">
        <f t="shared" si="27"/>
        <v>1</v>
      </c>
      <c r="K340" t="s">
        <v>872</v>
      </c>
      <c r="L340">
        <f t="shared" si="28"/>
        <v>0</v>
      </c>
      <c r="Q340" t="s">
        <v>650</v>
      </c>
      <c r="R340" t="s">
        <v>669</v>
      </c>
      <c r="T340" t="s">
        <v>669</v>
      </c>
      <c r="U340" t="str">
        <f t="shared" si="29"/>
        <v/>
      </c>
    </row>
    <row r="341" spans="1:21" x14ac:dyDescent="0.55000000000000004">
      <c r="A341" s="1" t="s">
        <v>339</v>
      </c>
      <c r="B341" t="s">
        <v>651</v>
      </c>
      <c r="C341" t="s">
        <v>683</v>
      </c>
      <c r="E341" t="s">
        <v>651</v>
      </c>
      <c r="F341">
        <f t="shared" si="25"/>
        <v>1</v>
      </c>
      <c r="G341" t="s">
        <v>872</v>
      </c>
      <c r="H341">
        <f t="shared" si="26"/>
        <v>0</v>
      </c>
      <c r="I341" t="s">
        <v>651</v>
      </c>
      <c r="J341">
        <f t="shared" si="27"/>
        <v>1</v>
      </c>
      <c r="K341" t="s">
        <v>657</v>
      </c>
      <c r="L341">
        <f t="shared" si="28"/>
        <v>0</v>
      </c>
      <c r="Q341" t="s">
        <v>651</v>
      </c>
      <c r="R341" t="s">
        <v>657</v>
      </c>
      <c r="T341" t="s">
        <v>657</v>
      </c>
      <c r="U341" t="str">
        <f t="shared" si="29"/>
        <v>Hack</v>
      </c>
    </row>
    <row r="342" spans="1:21" x14ac:dyDescent="0.55000000000000004">
      <c r="A342" s="1" t="s">
        <v>340</v>
      </c>
      <c r="B342" t="s">
        <v>650</v>
      </c>
      <c r="C342" t="s">
        <v>669</v>
      </c>
      <c r="E342" t="s">
        <v>651</v>
      </c>
      <c r="F342">
        <f t="shared" si="25"/>
        <v>0</v>
      </c>
      <c r="G342" t="s">
        <v>676</v>
      </c>
      <c r="H342">
        <f t="shared" si="26"/>
        <v>0</v>
      </c>
      <c r="I342" t="s">
        <v>651</v>
      </c>
      <c r="J342">
        <f t="shared" si="27"/>
        <v>0</v>
      </c>
      <c r="K342" t="s">
        <v>676</v>
      </c>
      <c r="L342">
        <f t="shared" si="28"/>
        <v>0</v>
      </c>
      <c r="Q342" t="s">
        <v>651</v>
      </c>
      <c r="R342" t="s">
        <v>676</v>
      </c>
      <c r="T342" t="s">
        <v>676</v>
      </c>
      <c r="U342" t="str">
        <f t="shared" si="29"/>
        <v>Vulnerability</v>
      </c>
    </row>
    <row r="343" spans="1:21" x14ac:dyDescent="0.55000000000000004">
      <c r="A343" s="1" t="s">
        <v>341</v>
      </c>
      <c r="B343" t="s">
        <v>650</v>
      </c>
      <c r="C343" t="s">
        <v>669</v>
      </c>
      <c r="E343" t="s">
        <v>650</v>
      </c>
      <c r="F343">
        <f t="shared" si="25"/>
        <v>1</v>
      </c>
      <c r="G343" t="s">
        <v>872</v>
      </c>
      <c r="H343">
        <f t="shared" si="26"/>
        <v>0</v>
      </c>
      <c r="I343" t="s">
        <v>650</v>
      </c>
      <c r="J343">
        <f t="shared" si="27"/>
        <v>1</v>
      </c>
      <c r="K343" t="s">
        <v>872</v>
      </c>
      <c r="L343">
        <f t="shared" si="28"/>
        <v>0</v>
      </c>
      <c r="Q343" t="s">
        <v>650</v>
      </c>
      <c r="R343" t="s">
        <v>669</v>
      </c>
      <c r="T343" t="s">
        <v>669</v>
      </c>
      <c r="U343" t="str">
        <f t="shared" si="29"/>
        <v/>
      </c>
    </row>
    <row r="344" spans="1:21" x14ac:dyDescent="0.55000000000000004">
      <c r="A344" s="1" t="s">
        <v>342</v>
      </c>
      <c r="B344" t="s">
        <v>651</v>
      </c>
      <c r="C344" t="s">
        <v>657</v>
      </c>
      <c r="E344" t="s">
        <v>651</v>
      </c>
      <c r="F344">
        <f t="shared" si="25"/>
        <v>1</v>
      </c>
      <c r="G344" t="s">
        <v>657</v>
      </c>
      <c r="H344">
        <f t="shared" si="26"/>
        <v>1</v>
      </c>
      <c r="I344" t="s">
        <v>651</v>
      </c>
      <c r="J344">
        <f t="shared" si="27"/>
        <v>1</v>
      </c>
      <c r="K344" t="s">
        <v>657</v>
      </c>
      <c r="L344">
        <f t="shared" si="28"/>
        <v>1</v>
      </c>
      <c r="Q344" t="s">
        <v>651</v>
      </c>
      <c r="R344" t="s">
        <v>657</v>
      </c>
      <c r="T344" t="s">
        <v>657</v>
      </c>
      <c r="U344" t="str">
        <f t="shared" si="29"/>
        <v>Hack</v>
      </c>
    </row>
    <row r="345" spans="1:21" x14ac:dyDescent="0.55000000000000004">
      <c r="A345" s="1" t="s">
        <v>343</v>
      </c>
      <c r="B345" t="s">
        <v>651</v>
      </c>
      <c r="C345" t="s">
        <v>657</v>
      </c>
      <c r="E345" t="s">
        <v>651</v>
      </c>
      <c r="F345">
        <f t="shared" si="25"/>
        <v>1</v>
      </c>
      <c r="G345" t="s">
        <v>657</v>
      </c>
      <c r="H345">
        <f t="shared" si="26"/>
        <v>1</v>
      </c>
      <c r="I345" t="s">
        <v>651</v>
      </c>
      <c r="J345">
        <f t="shared" si="27"/>
        <v>1</v>
      </c>
      <c r="K345" t="s">
        <v>657</v>
      </c>
      <c r="L345">
        <f t="shared" si="28"/>
        <v>1</v>
      </c>
      <c r="Q345" t="s">
        <v>651</v>
      </c>
      <c r="R345" t="s">
        <v>657</v>
      </c>
      <c r="T345" t="s">
        <v>657</v>
      </c>
      <c r="U345" t="str">
        <f t="shared" si="29"/>
        <v>Hack</v>
      </c>
    </row>
    <row r="346" spans="1:21" x14ac:dyDescent="0.55000000000000004">
      <c r="A346" s="1" t="s">
        <v>344</v>
      </c>
      <c r="B346" t="s">
        <v>651</v>
      </c>
      <c r="C346" t="s">
        <v>663</v>
      </c>
      <c r="E346" t="s">
        <v>651</v>
      </c>
      <c r="F346">
        <f t="shared" si="25"/>
        <v>1</v>
      </c>
      <c r="G346" t="s">
        <v>657</v>
      </c>
      <c r="H346">
        <f t="shared" si="26"/>
        <v>0</v>
      </c>
      <c r="I346" t="s">
        <v>650</v>
      </c>
      <c r="J346">
        <f t="shared" si="27"/>
        <v>0</v>
      </c>
      <c r="K346" t="s">
        <v>872</v>
      </c>
      <c r="L346">
        <f t="shared" si="28"/>
        <v>0</v>
      </c>
      <c r="Q346" t="s">
        <v>650</v>
      </c>
      <c r="R346" t="s">
        <v>669</v>
      </c>
      <c r="T346" t="s">
        <v>669</v>
      </c>
      <c r="U346" t="str">
        <f t="shared" si="29"/>
        <v/>
      </c>
    </row>
    <row r="347" spans="1:21" x14ac:dyDescent="0.55000000000000004">
      <c r="A347" s="1" t="s">
        <v>345</v>
      </c>
      <c r="B347" t="s">
        <v>650</v>
      </c>
      <c r="C347" t="s">
        <v>669</v>
      </c>
      <c r="E347" t="s">
        <v>650</v>
      </c>
      <c r="F347">
        <f t="shared" si="25"/>
        <v>1</v>
      </c>
      <c r="G347" t="s">
        <v>872</v>
      </c>
      <c r="H347">
        <f t="shared" si="26"/>
        <v>0</v>
      </c>
      <c r="I347" t="s">
        <v>650</v>
      </c>
      <c r="J347">
        <f t="shared" si="27"/>
        <v>1</v>
      </c>
      <c r="K347" t="s">
        <v>872</v>
      </c>
      <c r="L347">
        <f t="shared" si="28"/>
        <v>0</v>
      </c>
      <c r="Q347" t="s">
        <v>650</v>
      </c>
      <c r="R347" t="s">
        <v>669</v>
      </c>
      <c r="T347" t="s">
        <v>669</v>
      </c>
      <c r="U347" t="str">
        <f t="shared" si="29"/>
        <v/>
      </c>
    </row>
    <row r="348" spans="1:21" x14ac:dyDescent="0.55000000000000004">
      <c r="A348" s="1" t="s">
        <v>346</v>
      </c>
      <c r="B348" t="s">
        <v>651</v>
      </c>
      <c r="C348" t="s">
        <v>663</v>
      </c>
      <c r="E348" t="s">
        <v>651</v>
      </c>
      <c r="F348">
        <f t="shared" si="25"/>
        <v>1</v>
      </c>
      <c r="G348" t="s">
        <v>676</v>
      </c>
      <c r="H348">
        <f t="shared" si="26"/>
        <v>0</v>
      </c>
      <c r="I348" t="s">
        <v>651</v>
      </c>
      <c r="J348">
        <f t="shared" si="27"/>
        <v>1</v>
      </c>
      <c r="K348" t="s">
        <v>663</v>
      </c>
      <c r="L348">
        <f t="shared" si="28"/>
        <v>1</v>
      </c>
      <c r="Q348" t="s">
        <v>651</v>
      </c>
      <c r="R348" t="s">
        <v>663</v>
      </c>
      <c r="T348" t="s">
        <v>663</v>
      </c>
      <c r="U348" t="str">
        <f t="shared" si="29"/>
        <v>Malware</v>
      </c>
    </row>
    <row r="349" spans="1:21" x14ac:dyDescent="0.55000000000000004">
      <c r="A349" s="1" t="s">
        <v>347</v>
      </c>
      <c r="B349" t="s">
        <v>651</v>
      </c>
      <c r="C349" t="s">
        <v>663</v>
      </c>
      <c r="E349" t="s">
        <v>651</v>
      </c>
      <c r="F349">
        <f t="shared" si="25"/>
        <v>1</v>
      </c>
      <c r="G349" t="s">
        <v>676</v>
      </c>
      <c r="H349">
        <f t="shared" si="26"/>
        <v>0</v>
      </c>
      <c r="I349" t="s">
        <v>651</v>
      </c>
      <c r="J349">
        <f t="shared" si="27"/>
        <v>1</v>
      </c>
      <c r="K349" t="s">
        <v>663</v>
      </c>
      <c r="L349">
        <f t="shared" si="28"/>
        <v>1</v>
      </c>
      <c r="Q349" t="s">
        <v>651</v>
      </c>
      <c r="R349" t="s">
        <v>663</v>
      </c>
      <c r="T349" t="s">
        <v>663</v>
      </c>
      <c r="U349" t="str">
        <f t="shared" si="29"/>
        <v>Malware</v>
      </c>
    </row>
    <row r="350" spans="1:21" x14ac:dyDescent="0.55000000000000004">
      <c r="A350" s="1" t="s">
        <v>348</v>
      </c>
      <c r="B350" t="s">
        <v>650</v>
      </c>
      <c r="C350" t="s">
        <v>669</v>
      </c>
      <c r="E350" t="s">
        <v>650</v>
      </c>
      <c r="F350">
        <f t="shared" si="25"/>
        <v>1</v>
      </c>
      <c r="G350" t="s">
        <v>872</v>
      </c>
      <c r="H350">
        <f t="shared" si="26"/>
        <v>0</v>
      </c>
      <c r="I350" t="s">
        <v>650</v>
      </c>
      <c r="J350">
        <f t="shared" si="27"/>
        <v>1</v>
      </c>
      <c r="K350" t="s">
        <v>872</v>
      </c>
      <c r="L350">
        <f t="shared" si="28"/>
        <v>0</v>
      </c>
      <c r="Q350" t="s">
        <v>650</v>
      </c>
      <c r="R350" t="s">
        <v>669</v>
      </c>
      <c r="T350" t="s">
        <v>669</v>
      </c>
      <c r="U350" t="str">
        <f t="shared" si="29"/>
        <v/>
      </c>
    </row>
    <row r="351" spans="1:21" x14ac:dyDescent="0.55000000000000004">
      <c r="A351" s="1" t="s">
        <v>349</v>
      </c>
      <c r="B351" t="s">
        <v>650</v>
      </c>
      <c r="C351" t="s">
        <v>669</v>
      </c>
      <c r="E351" t="s">
        <v>650</v>
      </c>
      <c r="F351">
        <f t="shared" si="25"/>
        <v>1</v>
      </c>
      <c r="G351" t="s">
        <v>872</v>
      </c>
      <c r="H351">
        <f t="shared" si="26"/>
        <v>0</v>
      </c>
      <c r="I351" t="s">
        <v>650</v>
      </c>
      <c r="J351">
        <f t="shared" si="27"/>
        <v>1</v>
      </c>
      <c r="K351" t="s">
        <v>872</v>
      </c>
      <c r="L351">
        <f t="shared" si="28"/>
        <v>0</v>
      </c>
      <c r="Q351" t="s">
        <v>650</v>
      </c>
      <c r="R351" t="s">
        <v>669</v>
      </c>
      <c r="T351" t="s">
        <v>669</v>
      </c>
      <c r="U351" t="str">
        <f t="shared" si="29"/>
        <v/>
      </c>
    </row>
    <row r="352" spans="1:21" x14ac:dyDescent="0.55000000000000004">
      <c r="A352" s="1" t="s">
        <v>350</v>
      </c>
      <c r="B352" t="s">
        <v>651</v>
      </c>
      <c r="C352" t="s">
        <v>657</v>
      </c>
      <c r="E352" t="s">
        <v>651</v>
      </c>
      <c r="F352">
        <f t="shared" si="25"/>
        <v>1</v>
      </c>
      <c r="G352" t="s">
        <v>657</v>
      </c>
      <c r="H352">
        <f t="shared" si="26"/>
        <v>1</v>
      </c>
      <c r="I352" t="s">
        <v>650</v>
      </c>
      <c r="J352">
        <f t="shared" si="27"/>
        <v>0</v>
      </c>
      <c r="K352" t="s">
        <v>872</v>
      </c>
      <c r="L352">
        <f t="shared" si="28"/>
        <v>0</v>
      </c>
      <c r="Q352" t="s">
        <v>650</v>
      </c>
      <c r="R352" t="s">
        <v>669</v>
      </c>
      <c r="T352" t="s">
        <v>669</v>
      </c>
      <c r="U352" t="str">
        <f t="shared" si="29"/>
        <v/>
      </c>
    </row>
    <row r="353" spans="1:21" x14ac:dyDescent="0.55000000000000004">
      <c r="A353" s="1" t="s">
        <v>351</v>
      </c>
      <c r="B353" t="s">
        <v>650</v>
      </c>
      <c r="C353" t="s">
        <v>669</v>
      </c>
      <c r="E353" t="s">
        <v>650</v>
      </c>
      <c r="F353">
        <f t="shared" si="25"/>
        <v>1</v>
      </c>
      <c r="G353" t="s">
        <v>872</v>
      </c>
      <c r="H353">
        <f t="shared" si="26"/>
        <v>0</v>
      </c>
      <c r="I353" t="s">
        <v>650</v>
      </c>
      <c r="J353">
        <f t="shared" si="27"/>
        <v>1</v>
      </c>
      <c r="K353" t="s">
        <v>872</v>
      </c>
      <c r="L353">
        <f t="shared" si="28"/>
        <v>0</v>
      </c>
      <c r="Q353" t="s">
        <v>650</v>
      </c>
      <c r="R353" t="s">
        <v>669</v>
      </c>
      <c r="T353" t="s">
        <v>669</v>
      </c>
      <c r="U353" t="str">
        <f t="shared" si="29"/>
        <v/>
      </c>
    </row>
    <row r="354" spans="1:21" x14ac:dyDescent="0.55000000000000004">
      <c r="A354" s="1" t="s">
        <v>352</v>
      </c>
      <c r="B354" t="s">
        <v>650</v>
      </c>
      <c r="C354" t="s">
        <v>669</v>
      </c>
      <c r="E354" t="s">
        <v>650</v>
      </c>
      <c r="F354">
        <f t="shared" si="25"/>
        <v>1</v>
      </c>
      <c r="G354" t="s">
        <v>872</v>
      </c>
      <c r="H354">
        <f t="shared" si="26"/>
        <v>0</v>
      </c>
      <c r="I354" t="s">
        <v>650</v>
      </c>
      <c r="J354">
        <f t="shared" si="27"/>
        <v>1</v>
      </c>
      <c r="K354" t="s">
        <v>872</v>
      </c>
      <c r="L354">
        <f t="shared" si="28"/>
        <v>0</v>
      </c>
      <c r="Q354" t="s">
        <v>650</v>
      </c>
      <c r="R354" t="s">
        <v>669</v>
      </c>
      <c r="T354" t="s">
        <v>669</v>
      </c>
      <c r="U354" t="str">
        <f t="shared" si="29"/>
        <v/>
      </c>
    </row>
    <row r="355" spans="1:21" x14ac:dyDescent="0.55000000000000004">
      <c r="A355" s="1" t="s">
        <v>353</v>
      </c>
      <c r="B355" t="s">
        <v>650</v>
      </c>
      <c r="C355" t="s">
        <v>669</v>
      </c>
      <c r="E355" t="s">
        <v>650</v>
      </c>
      <c r="F355">
        <f t="shared" si="25"/>
        <v>1</v>
      </c>
      <c r="G355" t="s">
        <v>872</v>
      </c>
      <c r="H355">
        <f t="shared" si="26"/>
        <v>0</v>
      </c>
      <c r="I355" t="s">
        <v>650</v>
      </c>
      <c r="J355">
        <f t="shared" si="27"/>
        <v>1</v>
      </c>
      <c r="K355" t="s">
        <v>872</v>
      </c>
      <c r="L355">
        <f t="shared" si="28"/>
        <v>0</v>
      </c>
      <c r="Q355" t="s">
        <v>650</v>
      </c>
      <c r="R355" t="s">
        <v>669</v>
      </c>
      <c r="T355" t="s">
        <v>669</v>
      </c>
      <c r="U355" t="str">
        <f t="shared" si="29"/>
        <v/>
      </c>
    </row>
    <row r="356" spans="1:21" x14ac:dyDescent="0.55000000000000004">
      <c r="A356" s="1" t="s">
        <v>354</v>
      </c>
      <c r="B356" t="s">
        <v>651</v>
      </c>
      <c r="C356" t="s">
        <v>663</v>
      </c>
      <c r="E356" t="s">
        <v>651</v>
      </c>
      <c r="F356">
        <f t="shared" si="25"/>
        <v>1</v>
      </c>
      <c r="G356" t="s">
        <v>872</v>
      </c>
      <c r="H356">
        <f t="shared" si="26"/>
        <v>0</v>
      </c>
      <c r="I356" t="s">
        <v>651</v>
      </c>
      <c r="J356">
        <f t="shared" si="27"/>
        <v>1</v>
      </c>
      <c r="K356" t="s">
        <v>657</v>
      </c>
      <c r="L356">
        <f t="shared" si="28"/>
        <v>0</v>
      </c>
      <c r="Q356" t="s">
        <v>651</v>
      </c>
      <c r="R356" t="s">
        <v>657</v>
      </c>
      <c r="T356" t="s">
        <v>657</v>
      </c>
      <c r="U356" t="str">
        <f t="shared" si="29"/>
        <v>Hack</v>
      </c>
    </row>
    <row r="357" spans="1:21" x14ac:dyDescent="0.55000000000000004">
      <c r="A357" s="1" t="s">
        <v>355</v>
      </c>
      <c r="B357" t="s">
        <v>650</v>
      </c>
      <c r="C357" t="s">
        <v>669</v>
      </c>
      <c r="E357" t="s">
        <v>651</v>
      </c>
      <c r="F357">
        <f t="shared" si="25"/>
        <v>0</v>
      </c>
      <c r="G357" t="s">
        <v>657</v>
      </c>
      <c r="H357">
        <f t="shared" si="26"/>
        <v>0</v>
      </c>
      <c r="I357" t="s">
        <v>650</v>
      </c>
      <c r="J357">
        <f t="shared" si="27"/>
        <v>1</v>
      </c>
      <c r="K357" t="s">
        <v>872</v>
      </c>
      <c r="L357">
        <f t="shared" si="28"/>
        <v>0</v>
      </c>
      <c r="Q357" t="s">
        <v>650</v>
      </c>
      <c r="R357" t="s">
        <v>669</v>
      </c>
      <c r="T357" t="s">
        <v>669</v>
      </c>
      <c r="U357" t="str">
        <f t="shared" si="29"/>
        <v/>
      </c>
    </row>
    <row r="358" spans="1:21" x14ac:dyDescent="0.55000000000000004">
      <c r="A358" s="1" t="s">
        <v>356</v>
      </c>
      <c r="B358" t="s">
        <v>651</v>
      </c>
      <c r="C358" t="s">
        <v>657</v>
      </c>
      <c r="E358" t="s">
        <v>651</v>
      </c>
      <c r="F358">
        <f t="shared" si="25"/>
        <v>1</v>
      </c>
      <c r="G358" t="s">
        <v>657</v>
      </c>
      <c r="H358">
        <f t="shared" si="26"/>
        <v>1</v>
      </c>
      <c r="I358" t="s">
        <v>650</v>
      </c>
      <c r="J358">
        <f t="shared" si="27"/>
        <v>0</v>
      </c>
      <c r="K358" t="s">
        <v>872</v>
      </c>
      <c r="L358">
        <f t="shared" si="28"/>
        <v>0</v>
      </c>
      <c r="Q358" t="s">
        <v>650</v>
      </c>
      <c r="R358" t="s">
        <v>669</v>
      </c>
      <c r="T358" t="s">
        <v>669</v>
      </c>
      <c r="U358" t="str">
        <f t="shared" si="29"/>
        <v/>
      </c>
    </row>
    <row r="359" spans="1:21" x14ac:dyDescent="0.55000000000000004">
      <c r="A359" s="1" t="s">
        <v>357</v>
      </c>
      <c r="B359" t="s">
        <v>651</v>
      </c>
      <c r="C359" t="s">
        <v>657</v>
      </c>
      <c r="E359" t="s">
        <v>650</v>
      </c>
      <c r="F359">
        <f t="shared" si="25"/>
        <v>0</v>
      </c>
      <c r="G359" t="s">
        <v>872</v>
      </c>
      <c r="H359">
        <f t="shared" si="26"/>
        <v>0</v>
      </c>
      <c r="I359" t="s">
        <v>650</v>
      </c>
      <c r="J359">
        <f t="shared" si="27"/>
        <v>0</v>
      </c>
      <c r="K359" t="s">
        <v>872</v>
      </c>
      <c r="L359">
        <f t="shared" si="28"/>
        <v>0</v>
      </c>
      <c r="Q359" t="s">
        <v>650</v>
      </c>
      <c r="R359" t="s">
        <v>669</v>
      </c>
      <c r="T359" t="s">
        <v>669</v>
      </c>
      <c r="U359" t="str">
        <f t="shared" si="29"/>
        <v/>
      </c>
    </row>
    <row r="360" spans="1:21" x14ac:dyDescent="0.55000000000000004">
      <c r="A360" s="1" t="s">
        <v>358</v>
      </c>
      <c r="B360" t="s">
        <v>651</v>
      </c>
      <c r="C360" t="s">
        <v>657</v>
      </c>
      <c r="E360" t="s">
        <v>650</v>
      </c>
      <c r="F360">
        <f t="shared" si="25"/>
        <v>0</v>
      </c>
      <c r="G360" t="s">
        <v>872</v>
      </c>
      <c r="H360">
        <f t="shared" si="26"/>
        <v>0</v>
      </c>
      <c r="I360" t="s">
        <v>650</v>
      </c>
      <c r="J360">
        <f t="shared" si="27"/>
        <v>0</v>
      </c>
      <c r="K360" t="s">
        <v>872</v>
      </c>
      <c r="L360">
        <f t="shared" si="28"/>
        <v>0</v>
      </c>
      <c r="Q360" t="s">
        <v>650</v>
      </c>
      <c r="R360" t="s">
        <v>669</v>
      </c>
      <c r="T360" t="s">
        <v>669</v>
      </c>
      <c r="U360" t="str">
        <f t="shared" si="29"/>
        <v/>
      </c>
    </row>
    <row r="361" spans="1:21" x14ac:dyDescent="0.55000000000000004">
      <c r="A361" s="1" t="s">
        <v>359</v>
      </c>
      <c r="B361" t="s">
        <v>650</v>
      </c>
      <c r="C361" t="s">
        <v>669</v>
      </c>
      <c r="E361" t="s">
        <v>650</v>
      </c>
      <c r="F361">
        <f t="shared" si="25"/>
        <v>1</v>
      </c>
      <c r="G361" t="s">
        <v>872</v>
      </c>
      <c r="H361">
        <f t="shared" si="26"/>
        <v>0</v>
      </c>
      <c r="I361" t="s">
        <v>650</v>
      </c>
      <c r="J361">
        <f t="shared" si="27"/>
        <v>1</v>
      </c>
      <c r="K361" t="s">
        <v>872</v>
      </c>
      <c r="L361">
        <f t="shared" si="28"/>
        <v>0</v>
      </c>
      <c r="Q361" t="s">
        <v>650</v>
      </c>
      <c r="R361" t="s">
        <v>669</v>
      </c>
      <c r="T361" t="s">
        <v>669</v>
      </c>
      <c r="U361" t="str">
        <f t="shared" si="29"/>
        <v/>
      </c>
    </row>
    <row r="362" spans="1:21" x14ac:dyDescent="0.55000000000000004">
      <c r="A362" s="1" t="s">
        <v>360</v>
      </c>
      <c r="B362" t="s">
        <v>651</v>
      </c>
      <c r="C362" t="s">
        <v>657</v>
      </c>
      <c r="E362" t="s">
        <v>651</v>
      </c>
      <c r="F362">
        <f t="shared" si="25"/>
        <v>1</v>
      </c>
      <c r="G362" t="s">
        <v>657</v>
      </c>
      <c r="H362">
        <f t="shared" si="26"/>
        <v>1</v>
      </c>
      <c r="I362" t="s">
        <v>651</v>
      </c>
      <c r="J362">
        <f t="shared" si="27"/>
        <v>1</v>
      </c>
      <c r="K362" t="s">
        <v>657</v>
      </c>
      <c r="L362">
        <f t="shared" si="28"/>
        <v>1</v>
      </c>
      <c r="Q362" t="s">
        <v>651</v>
      </c>
      <c r="R362" t="s">
        <v>657</v>
      </c>
      <c r="T362" t="s">
        <v>657</v>
      </c>
      <c r="U362" t="str">
        <f t="shared" si="29"/>
        <v>Hack</v>
      </c>
    </row>
    <row r="363" spans="1:21" x14ac:dyDescent="0.55000000000000004">
      <c r="A363" s="1" t="s">
        <v>361</v>
      </c>
      <c r="B363" t="s">
        <v>650</v>
      </c>
      <c r="C363" t="s">
        <v>669</v>
      </c>
      <c r="E363" t="s">
        <v>650</v>
      </c>
      <c r="F363">
        <f t="shared" si="25"/>
        <v>1</v>
      </c>
      <c r="G363" t="s">
        <v>872</v>
      </c>
      <c r="H363">
        <f t="shared" si="26"/>
        <v>0</v>
      </c>
      <c r="I363" t="s">
        <v>650</v>
      </c>
      <c r="J363">
        <f t="shared" si="27"/>
        <v>1</v>
      </c>
      <c r="K363" t="s">
        <v>872</v>
      </c>
      <c r="L363">
        <f t="shared" si="28"/>
        <v>0</v>
      </c>
      <c r="Q363" t="s">
        <v>650</v>
      </c>
      <c r="R363" t="s">
        <v>669</v>
      </c>
      <c r="T363" t="s">
        <v>669</v>
      </c>
      <c r="U363" t="str">
        <f t="shared" si="29"/>
        <v/>
      </c>
    </row>
    <row r="364" spans="1:21" x14ac:dyDescent="0.55000000000000004">
      <c r="A364" s="1" t="s">
        <v>362</v>
      </c>
      <c r="B364" t="s">
        <v>650</v>
      </c>
      <c r="C364" t="s">
        <v>669</v>
      </c>
      <c r="E364" t="s">
        <v>650</v>
      </c>
      <c r="F364">
        <f t="shared" si="25"/>
        <v>1</v>
      </c>
      <c r="G364" t="s">
        <v>872</v>
      </c>
      <c r="H364">
        <f t="shared" si="26"/>
        <v>0</v>
      </c>
      <c r="I364" t="s">
        <v>650</v>
      </c>
      <c r="J364">
        <f t="shared" si="27"/>
        <v>1</v>
      </c>
      <c r="K364" t="s">
        <v>872</v>
      </c>
      <c r="L364">
        <f t="shared" si="28"/>
        <v>0</v>
      </c>
      <c r="Q364" t="s">
        <v>650</v>
      </c>
      <c r="R364" t="s">
        <v>669</v>
      </c>
      <c r="T364" t="s">
        <v>669</v>
      </c>
      <c r="U364" t="str">
        <f t="shared" si="29"/>
        <v/>
      </c>
    </row>
    <row r="365" spans="1:21" x14ac:dyDescent="0.55000000000000004">
      <c r="A365" s="1" t="s">
        <v>363</v>
      </c>
      <c r="B365" t="s">
        <v>651</v>
      </c>
      <c r="C365" t="s">
        <v>657</v>
      </c>
      <c r="E365" t="s">
        <v>651</v>
      </c>
      <c r="F365">
        <f t="shared" si="25"/>
        <v>1</v>
      </c>
      <c r="G365" t="s">
        <v>657</v>
      </c>
      <c r="H365">
        <f t="shared" si="26"/>
        <v>1</v>
      </c>
      <c r="I365" t="s">
        <v>651</v>
      </c>
      <c r="J365">
        <f t="shared" si="27"/>
        <v>1</v>
      </c>
      <c r="K365" t="s">
        <v>657</v>
      </c>
      <c r="L365">
        <f t="shared" si="28"/>
        <v>1</v>
      </c>
      <c r="Q365" t="s">
        <v>651</v>
      </c>
      <c r="R365" t="s">
        <v>657</v>
      </c>
      <c r="T365" t="s">
        <v>657</v>
      </c>
      <c r="U365" t="str">
        <f t="shared" si="29"/>
        <v>Hack</v>
      </c>
    </row>
    <row r="366" spans="1:21" x14ac:dyDescent="0.55000000000000004">
      <c r="A366" s="1" t="s">
        <v>364</v>
      </c>
      <c r="B366" t="s">
        <v>650</v>
      </c>
      <c r="C366" t="s">
        <v>669</v>
      </c>
      <c r="E366" t="s">
        <v>650</v>
      </c>
      <c r="F366">
        <f t="shared" si="25"/>
        <v>1</v>
      </c>
      <c r="G366" t="s">
        <v>872</v>
      </c>
      <c r="H366">
        <f t="shared" si="26"/>
        <v>0</v>
      </c>
      <c r="I366" t="s">
        <v>650</v>
      </c>
      <c r="J366">
        <f t="shared" si="27"/>
        <v>1</v>
      </c>
      <c r="K366" t="s">
        <v>872</v>
      </c>
      <c r="L366">
        <f t="shared" si="28"/>
        <v>0</v>
      </c>
      <c r="Q366" t="s">
        <v>650</v>
      </c>
      <c r="R366" t="s">
        <v>669</v>
      </c>
      <c r="T366" t="s">
        <v>669</v>
      </c>
      <c r="U366" t="str">
        <f t="shared" si="29"/>
        <v/>
      </c>
    </row>
    <row r="367" spans="1:21" x14ac:dyDescent="0.55000000000000004">
      <c r="A367" s="1" t="s">
        <v>365</v>
      </c>
      <c r="B367" t="s">
        <v>651</v>
      </c>
      <c r="C367" t="s">
        <v>657</v>
      </c>
      <c r="E367" t="s">
        <v>650</v>
      </c>
      <c r="F367">
        <f t="shared" si="25"/>
        <v>0</v>
      </c>
      <c r="G367" t="s">
        <v>872</v>
      </c>
      <c r="H367">
        <f t="shared" si="26"/>
        <v>0</v>
      </c>
      <c r="I367" t="s">
        <v>650</v>
      </c>
      <c r="J367">
        <f t="shared" si="27"/>
        <v>0</v>
      </c>
      <c r="K367" t="s">
        <v>872</v>
      </c>
      <c r="L367">
        <f t="shared" si="28"/>
        <v>0</v>
      </c>
      <c r="Q367" t="s">
        <v>650</v>
      </c>
      <c r="R367" t="s">
        <v>669</v>
      </c>
      <c r="T367" t="s">
        <v>669</v>
      </c>
      <c r="U367" t="str">
        <f t="shared" si="29"/>
        <v/>
      </c>
    </row>
    <row r="368" spans="1:21" x14ac:dyDescent="0.55000000000000004">
      <c r="A368" s="1" t="s">
        <v>366</v>
      </c>
      <c r="B368" t="s">
        <v>650</v>
      </c>
      <c r="C368" t="s">
        <v>669</v>
      </c>
      <c r="E368" t="s">
        <v>651</v>
      </c>
      <c r="F368">
        <f t="shared" si="25"/>
        <v>0</v>
      </c>
      <c r="G368" t="s">
        <v>657</v>
      </c>
      <c r="H368">
        <f t="shared" si="26"/>
        <v>0</v>
      </c>
      <c r="I368" t="s">
        <v>651</v>
      </c>
      <c r="J368">
        <f t="shared" si="27"/>
        <v>0</v>
      </c>
      <c r="K368" t="s">
        <v>657</v>
      </c>
      <c r="L368">
        <f t="shared" si="28"/>
        <v>0</v>
      </c>
      <c r="Q368" t="s">
        <v>651</v>
      </c>
      <c r="R368" t="s">
        <v>657</v>
      </c>
      <c r="T368" t="s">
        <v>657</v>
      </c>
      <c r="U368" t="str">
        <f t="shared" si="29"/>
        <v>Hack</v>
      </c>
    </row>
    <row r="369" spans="1:21" x14ac:dyDescent="0.55000000000000004">
      <c r="A369" s="1" t="s">
        <v>367</v>
      </c>
      <c r="B369" t="s">
        <v>650</v>
      </c>
      <c r="C369" t="s">
        <v>669</v>
      </c>
      <c r="E369" t="s">
        <v>651</v>
      </c>
      <c r="F369">
        <f t="shared" si="25"/>
        <v>0</v>
      </c>
      <c r="G369" t="s">
        <v>657</v>
      </c>
      <c r="H369">
        <f t="shared" si="26"/>
        <v>0</v>
      </c>
      <c r="I369" t="s">
        <v>651</v>
      </c>
      <c r="J369">
        <f t="shared" si="27"/>
        <v>0</v>
      </c>
      <c r="K369" t="s">
        <v>657</v>
      </c>
      <c r="L369">
        <f t="shared" si="28"/>
        <v>0</v>
      </c>
      <c r="Q369" t="s">
        <v>651</v>
      </c>
      <c r="R369" t="s">
        <v>657</v>
      </c>
      <c r="T369" t="s">
        <v>657</v>
      </c>
      <c r="U369" t="str">
        <f t="shared" si="29"/>
        <v>Hack</v>
      </c>
    </row>
    <row r="370" spans="1:21" x14ac:dyDescent="0.55000000000000004">
      <c r="A370" s="1" t="s">
        <v>368</v>
      </c>
      <c r="B370" t="s">
        <v>650</v>
      </c>
      <c r="C370" t="s">
        <v>669</v>
      </c>
      <c r="E370" t="s">
        <v>650</v>
      </c>
      <c r="F370">
        <f t="shared" si="25"/>
        <v>1</v>
      </c>
      <c r="G370" t="s">
        <v>872</v>
      </c>
      <c r="H370">
        <f t="shared" si="26"/>
        <v>0</v>
      </c>
      <c r="I370" t="s">
        <v>650</v>
      </c>
      <c r="J370">
        <f t="shared" si="27"/>
        <v>1</v>
      </c>
      <c r="K370" t="s">
        <v>872</v>
      </c>
      <c r="L370">
        <f t="shared" si="28"/>
        <v>0</v>
      </c>
      <c r="Q370" t="s">
        <v>650</v>
      </c>
      <c r="R370" t="s">
        <v>669</v>
      </c>
      <c r="T370" t="s">
        <v>669</v>
      </c>
      <c r="U370" t="str">
        <f t="shared" si="29"/>
        <v/>
      </c>
    </row>
    <row r="371" spans="1:21" x14ac:dyDescent="0.55000000000000004">
      <c r="A371" s="1" t="s">
        <v>369</v>
      </c>
      <c r="B371" t="s">
        <v>650</v>
      </c>
      <c r="C371" t="s">
        <v>669</v>
      </c>
      <c r="E371" t="s">
        <v>650</v>
      </c>
      <c r="F371">
        <f t="shared" si="25"/>
        <v>1</v>
      </c>
      <c r="G371" t="s">
        <v>872</v>
      </c>
      <c r="H371">
        <f t="shared" si="26"/>
        <v>0</v>
      </c>
      <c r="I371" t="s">
        <v>650</v>
      </c>
      <c r="J371">
        <f t="shared" si="27"/>
        <v>1</v>
      </c>
      <c r="K371" t="s">
        <v>872</v>
      </c>
      <c r="L371">
        <f t="shared" si="28"/>
        <v>0</v>
      </c>
      <c r="Q371" t="s">
        <v>650</v>
      </c>
      <c r="R371" t="s">
        <v>669</v>
      </c>
      <c r="T371" t="s">
        <v>669</v>
      </c>
      <c r="U371" t="str">
        <f t="shared" si="29"/>
        <v/>
      </c>
    </row>
    <row r="372" spans="1:21" x14ac:dyDescent="0.55000000000000004">
      <c r="A372" s="1" t="s">
        <v>370</v>
      </c>
      <c r="B372" t="s">
        <v>650</v>
      </c>
      <c r="C372" t="s">
        <v>669</v>
      </c>
      <c r="E372" t="s">
        <v>651</v>
      </c>
      <c r="F372">
        <f t="shared" si="25"/>
        <v>0</v>
      </c>
      <c r="G372" t="s">
        <v>657</v>
      </c>
      <c r="H372">
        <f t="shared" si="26"/>
        <v>0</v>
      </c>
      <c r="I372" t="s">
        <v>651</v>
      </c>
      <c r="J372">
        <f t="shared" si="27"/>
        <v>0</v>
      </c>
      <c r="K372" t="s">
        <v>657</v>
      </c>
      <c r="L372">
        <f t="shared" si="28"/>
        <v>0</v>
      </c>
      <c r="Q372" t="s">
        <v>651</v>
      </c>
      <c r="R372" t="s">
        <v>657</v>
      </c>
      <c r="T372" t="s">
        <v>657</v>
      </c>
      <c r="U372" t="str">
        <f t="shared" si="29"/>
        <v>Hack</v>
      </c>
    </row>
    <row r="373" spans="1:21" x14ac:dyDescent="0.55000000000000004">
      <c r="A373" s="1" t="s">
        <v>371</v>
      </c>
      <c r="B373" t="s">
        <v>650</v>
      </c>
      <c r="C373" t="s">
        <v>669</v>
      </c>
      <c r="E373" t="s">
        <v>650</v>
      </c>
      <c r="F373">
        <f t="shared" si="25"/>
        <v>1</v>
      </c>
      <c r="G373" t="s">
        <v>872</v>
      </c>
      <c r="H373">
        <f t="shared" si="26"/>
        <v>0</v>
      </c>
      <c r="I373" t="s">
        <v>650</v>
      </c>
      <c r="J373">
        <f t="shared" si="27"/>
        <v>1</v>
      </c>
      <c r="K373" t="s">
        <v>872</v>
      </c>
      <c r="L373">
        <f t="shared" si="28"/>
        <v>0</v>
      </c>
      <c r="Q373" t="s">
        <v>650</v>
      </c>
      <c r="R373" t="s">
        <v>669</v>
      </c>
      <c r="T373" t="s">
        <v>669</v>
      </c>
      <c r="U373" t="str">
        <f t="shared" si="29"/>
        <v/>
      </c>
    </row>
    <row r="374" spans="1:21" x14ac:dyDescent="0.55000000000000004">
      <c r="A374" s="1" t="s">
        <v>372</v>
      </c>
      <c r="B374" t="s">
        <v>651</v>
      </c>
      <c r="C374" t="s">
        <v>663</v>
      </c>
      <c r="E374" t="s">
        <v>650</v>
      </c>
      <c r="F374">
        <f t="shared" si="25"/>
        <v>0</v>
      </c>
      <c r="G374" t="s">
        <v>872</v>
      </c>
      <c r="H374">
        <f t="shared" si="26"/>
        <v>0</v>
      </c>
      <c r="I374" t="s">
        <v>651</v>
      </c>
      <c r="J374">
        <f t="shared" si="27"/>
        <v>1</v>
      </c>
      <c r="K374" t="s">
        <v>663</v>
      </c>
      <c r="L374">
        <f t="shared" si="28"/>
        <v>1</v>
      </c>
      <c r="Q374" t="s">
        <v>651</v>
      </c>
      <c r="R374" t="s">
        <v>663</v>
      </c>
      <c r="T374" t="s">
        <v>663</v>
      </c>
      <c r="U374" t="str">
        <f t="shared" si="29"/>
        <v>Malware</v>
      </c>
    </row>
    <row r="375" spans="1:21" x14ac:dyDescent="0.55000000000000004">
      <c r="A375" s="1" t="s">
        <v>373</v>
      </c>
      <c r="B375" t="s">
        <v>651</v>
      </c>
      <c r="C375" t="s">
        <v>657</v>
      </c>
      <c r="E375" t="s">
        <v>650</v>
      </c>
      <c r="F375">
        <f t="shared" si="25"/>
        <v>0</v>
      </c>
      <c r="G375" t="s">
        <v>872</v>
      </c>
      <c r="H375">
        <f t="shared" si="26"/>
        <v>0</v>
      </c>
      <c r="I375" t="s">
        <v>650</v>
      </c>
      <c r="J375">
        <f t="shared" si="27"/>
        <v>0</v>
      </c>
      <c r="K375" t="s">
        <v>872</v>
      </c>
      <c r="L375">
        <f t="shared" si="28"/>
        <v>0</v>
      </c>
      <c r="Q375" t="s">
        <v>650</v>
      </c>
      <c r="R375" t="s">
        <v>669</v>
      </c>
      <c r="T375" t="s">
        <v>669</v>
      </c>
      <c r="U375" t="str">
        <f t="shared" si="29"/>
        <v/>
      </c>
    </row>
    <row r="376" spans="1:21" x14ac:dyDescent="0.55000000000000004">
      <c r="A376" s="1" t="s">
        <v>374</v>
      </c>
      <c r="B376" t="s">
        <v>651</v>
      </c>
      <c r="C376" t="s">
        <v>657</v>
      </c>
      <c r="E376" t="s">
        <v>650</v>
      </c>
      <c r="F376">
        <f t="shared" si="25"/>
        <v>0</v>
      </c>
      <c r="G376" t="s">
        <v>872</v>
      </c>
      <c r="H376">
        <f t="shared" si="26"/>
        <v>0</v>
      </c>
      <c r="I376" t="s">
        <v>651</v>
      </c>
      <c r="J376">
        <f t="shared" si="27"/>
        <v>1</v>
      </c>
      <c r="K376" t="s">
        <v>657</v>
      </c>
      <c r="L376">
        <f t="shared" si="28"/>
        <v>1</v>
      </c>
      <c r="Q376" t="s">
        <v>651</v>
      </c>
      <c r="R376" t="s">
        <v>657</v>
      </c>
      <c r="T376" t="s">
        <v>657</v>
      </c>
      <c r="U376" t="str">
        <f t="shared" si="29"/>
        <v>Hack</v>
      </c>
    </row>
    <row r="377" spans="1:21" x14ac:dyDescent="0.55000000000000004">
      <c r="A377" s="1" t="s">
        <v>375</v>
      </c>
      <c r="B377" t="s">
        <v>650</v>
      </c>
      <c r="C377" t="s">
        <v>669</v>
      </c>
      <c r="E377" t="s">
        <v>650</v>
      </c>
      <c r="F377">
        <f t="shared" si="25"/>
        <v>1</v>
      </c>
      <c r="G377" t="s">
        <v>872</v>
      </c>
      <c r="H377">
        <f t="shared" si="26"/>
        <v>0</v>
      </c>
      <c r="I377" t="s">
        <v>650</v>
      </c>
      <c r="J377">
        <f t="shared" si="27"/>
        <v>1</v>
      </c>
      <c r="K377" t="s">
        <v>872</v>
      </c>
      <c r="L377">
        <f t="shared" si="28"/>
        <v>0</v>
      </c>
      <c r="Q377" t="s">
        <v>650</v>
      </c>
      <c r="R377" t="s">
        <v>669</v>
      </c>
      <c r="T377" t="s">
        <v>669</v>
      </c>
      <c r="U377" t="str">
        <f t="shared" si="29"/>
        <v/>
      </c>
    </row>
    <row r="378" spans="1:21" x14ac:dyDescent="0.55000000000000004">
      <c r="A378" s="1" t="s">
        <v>376</v>
      </c>
      <c r="B378" t="s">
        <v>650</v>
      </c>
      <c r="C378" t="s">
        <v>669</v>
      </c>
      <c r="E378" t="s">
        <v>651</v>
      </c>
      <c r="F378">
        <f t="shared" si="25"/>
        <v>0</v>
      </c>
      <c r="G378" t="s">
        <v>657</v>
      </c>
      <c r="H378">
        <f t="shared" si="26"/>
        <v>0</v>
      </c>
      <c r="I378" t="s">
        <v>650</v>
      </c>
      <c r="J378">
        <f t="shared" si="27"/>
        <v>1</v>
      </c>
      <c r="K378" t="s">
        <v>872</v>
      </c>
      <c r="L378">
        <f t="shared" si="28"/>
        <v>0</v>
      </c>
      <c r="Q378" t="s">
        <v>650</v>
      </c>
      <c r="R378" t="s">
        <v>669</v>
      </c>
      <c r="T378" t="s">
        <v>669</v>
      </c>
      <c r="U378" t="str">
        <f t="shared" si="29"/>
        <v/>
      </c>
    </row>
    <row r="379" spans="1:21" x14ac:dyDescent="0.55000000000000004">
      <c r="A379" s="1" t="s">
        <v>377</v>
      </c>
      <c r="B379" t="s">
        <v>651</v>
      </c>
      <c r="C379" t="s">
        <v>657</v>
      </c>
      <c r="E379" t="s">
        <v>650</v>
      </c>
      <c r="F379">
        <f t="shared" si="25"/>
        <v>0</v>
      </c>
      <c r="G379" t="s">
        <v>872</v>
      </c>
      <c r="H379">
        <f t="shared" si="26"/>
        <v>0</v>
      </c>
      <c r="I379" t="s">
        <v>651</v>
      </c>
      <c r="J379">
        <f t="shared" si="27"/>
        <v>1</v>
      </c>
      <c r="K379" t="s">
        <v>657</v>
      </c>
      <c r="L379">
        <f t="shared" si="28"/>
        <v>1</v>
      </c>
      <c r="Q379" t="s">
        <v>651</v>
      </c>
      <c r="R379" t="s">
        <v>657</v>
      </c>
      <c r="T379" t="s">
        <v>657</v>
      </c>
      <c r="U379" t="str">
        <f t="shared" si="29"/>
        <v>Hack</v>
      </c>
    </row>
    <row r="380" spans="1:21" x14ac:dyDescent="0.55000000000000004">
      <c r="A380" s="1" t="s">
        <v>378</v>
      </c>
      <c r="B380" t="s">
        <v>650</v>
      </c>
      <c r="C380" t="s">
        <v>669</v>
      </c>
      <c r="E380" t="s">
        <v>650</v>
      </c>
      <c r="F380">
        <f t="shared" si="25"/>
        <v>1</v>
      </c>
      <c r="G380" t="s">
        <v>872</v>
      </c>
      <c r="H380">
        <f t="shared" si="26"/>
        <v>0</v>
      </c>
      <c r="I380" t="s">
        <v>651</v>
      </c>
      <c r="J380">
        <f t="shared" si="27"/>
        <v>0</v>
      </c>
      <c r="K380" t="s">
        <v>657</v>
      </c>
      <c r="L380">
        <f t="shared" si="28"/>
        <v>0</v>
      </c>
      <c r="Q380" t="s">
        <v>651</v>
      </c>
      <c r="R380" t="s">
        <v>657</v>
      </c>
      <c r="T380" t="s">
        <v>657</v>
      </c>
      <c r="U380" t="str">
        <f t="shared" si="29"/>
        <v>Hack</v>
      </c>
    </row>
    <row r="381" spans="1:21" x14ac:dyDescent="0.55000000000000004">
      <c r="A381" s="1" t="s">
        <v>379</v>
      </c>
      <c r="B381" t="s">
        <v>651</v>
      </c>
      <c r="C381" t="s">
        <v>676</v>
      </c>
      <c r="E381" t="s">
        <v>651</v>
      </c>
      <c r="F381">
        <f t="shared" si="25"/>
        <v>1</v>
      </c>
      <c r="G381" t="s">
        <v>657</v>
      </c>
      <c r="H381">
        <f t="shared" si="26"/>
        <v>0</v>
      </c>
      <c r="I381" t="s">
        <v>650</v>
      </c>
      <c r="J381">
        <f t="shared" si="27"/>
        <v>0</v>
      </c>
      <c r="K381" t="s">
        <v>872</v>
      </c>
      <c r="L381">
        <f t="shared" si="28"/>
        <v>0</v>
      </c>
      <c r="Q381" t="s">
        <v>650</v>
      </c>
      <c r="R381" t="s">
        <v>669</v>
      </c>
      <c r="T381" t="s">
        <v>669</v>
      </c>
      <c r="U381" t="str">
        <f t="shared" si="29"/>
        <v/>
      </c>
    </row>
    <row r="382" spans="1:21" x14ac:dyDescent="0.55000000000000004">
      <c r="A382" s="1" t="s">
        <v>380</v>
      </c>
      <c r="B382" t="s">
        <v>651</v>
      </c>
      <c r="C382" t="s">
        <v>657</v>
      </c>
      <c r="E382" t="s">
        <v>650</v>
      </c>
      <c r="F382">
        <f t="shared" si="25"/>
        <v>0</v>
      </c>
      <c r="G382" t="s">
        <v>872</v>
      </c>
      <c r="H382">
        <f t="shared" si="26"/>
        <v>0</v>
      </c>
      <c r="I382" t="s">
        <v>651</v>
      </c>
      <c r="J382">
        <f t="shared" si="27"/>
        <v>1</v>
      </c>
      <c r="K382" t="s">
        <v>657</v>
      </c>
      <c r="L382">
        <f t="shared" si="28"/>
        <v>1</v>
      </c>
      <c r="Q382" t="s">
        <v>651</v>
      </c>
      <c r="R382" t="s">
        <v>657</v>
      </c>
      <c r="T382" t="s">
        <v>657</v>
      </c>
      <c r="U382" t="str">
        <f t="shared" si="29"/>
        <v>Hack</v>
      </c>
    </row>
    <row r="383" spans="1:21" x14ac:dyDescent="0.55000000000000004">
      <c r="A383" s="1" t="s">
        <v>381</v>
      </c>
      <c r="B383" t="s">
        <v>651</v>
      </c>
      <c r="C383" t="s">
        <v>657</v>
      </c>
      <c r="E383" t="s">
        <v>650</v>
      </c>
      <c r="F383">
        <f t="shared" si="25"/>
        <v>0</v>
      </c>
      <c r="G383" t="s">
        <v>872</v>
      </c>
      <c r="H383">
        <f t="shared" si="26"/>
        <v>0</v>
      </c>
      <c r="I383" t="s">
        <v>651</v>
      </c>
      <c r="J383">
        <f t="shared" si="27"/>
        <v>1</v>
      </c>
      <c r="K383" t="s">
        <v>657</v>
      </c>
      <c r="L383">
        <f t="shared" si="28"/>
        <v>1</v>
      </c>
      <c r="Q383" t="s">
        <v>651</v>
      </c>
      <c r="R383" t="s">
        <v>657</v>
      </c>
      <c r="T383" t="s">
        <v>657</v>
      </c>
      <c r="U383" t="str">
        <f t="shared" si="29"/>
        <v>Hack</v>
      </c>
    </row>
    <row r="384" spans="1:21" x14ac:dyDescent="0.55000000000000004">
      <c r="A384" s="1" t="s">
        <v>382</v>
      </c>
      <c r="B384" t="s">
        <v>651</v>
      </c>
      <c r="C384" t="s">
        <v>657</v>
      </c>
      <c r="E384" t="s">
        <v>650</v>
      </c>
      <c r="F384">
        <f t="shared" si="25"/>
        <v>0</v>
      </c>
      <c r="G384" t="s">
        <v>872</v>
      </c>
      <c r="H384">
        <f t="shared" si="26"/>
        <v>0</v>
      </c>
      <c r="I384" t="s">
        <v>650</v>
      </c>
      <c r="J384">
        <f t="shared" si="27"/>
        <v>0</v>
      </c>
      <c r="K384" t="s">
        <v>872</v>
      </c>
      <c r="L384">
        <f t="shared" si="28"/>
        <v>0</v>
      </c>
      <c r="Q384" t="s">
        <v>650</v>
      </c>
      <c r="R384" t="s">
        <v>669</v>
      </c>
      <c r="T384" t="s">
        <v>669</v>
      </c>
      <c r="U384" t="str">
        <f t="shared" si="29"/>
        <v/>
      </c>
    </row>
    <row r="385" spans="1:21" x14ac:dyDescent="0.55000000000000004">
      <c r="A385" s="1" t="s">
        <v>383</v>
      </c>
      <c r="B385" t="s">
        <v>651</v>
      </c>
      <c r="C385" t="s">
        <v>663</v>
      </c>
      <c r="E385" t="s">
        <v>650</v>
      </c>
      <c r="F385">
        <f t="shared" si="25"/>
        <v>0</v>
      </c>
      <c r="G385" t="s">
        <v>872</v>
      </c>
      <c r="H385">
        <f t="shared" si="26"/>
        <v>0</v>
      </c>
      <c r="I385" t="s">
        <v>650</v>
      </c>
      <c r="J385">
        <f t="shared" si="27"/>
        <v>0</v>
      </c>
      <c r="K385" t="s">
        <v>872</v>
      </c>
      <c r="L385">
        <f t="shared" si="28"/>
        <v>0</v>
      </c>
      <c r="Q385" t="s">
        <v>650</v>
      </c>
      <c r="R385" t="s">
        <v>669</v>
      </c>
      <c r="T385" t="s">
        <v>669</v>
      </c>
      <c r="U385" t="str">
        <f t="shared" si="29"/>
        <v/>
      </c>
    </row>
    <row r="386" spans="1:21" x14ac:dyDescent="0.55000000000000004">
      <c r="A386" s="1" t="s">
        <v>384</v>
      </c>
      <c r="B386" t="s">
        <v>650</v>
      </c>
      <c r="C386" t="s">
        <v>669</v>
      </c>
      <c r="E386" t="s">
        <v>651</v>
      </c>
      <c r="F386">
        <f t="shared" si="25"/>
        <v>0</v>
      </c>
      <c r="G386" t="s">
        <v>676</v>
      </c>
      <c r="H386">
        <f t="shared" si="26"/>
        <v>0</v>
      </c>
      <c r="I386" t="s">
        <v>651</v>
      </c>
      <c r="J386">
        <f t="shared" si="27"/>
        <v>0</v>
      </c>
      <c r="K386" t="s">
        <v>676</v>
      </c>
      <c r="L386">
        <f t="shared" si="28"/>
        <v>0</v>
      </c>
      <c r="Q386" t="s">
        <v>651</v>
      </c>
      <c r="R386" t="s">
        <v>676</v>
      </c>
      <c r="T386" t="s">
        <v>676</v>
      </c>
      <c r="U386" t="str">
        <f t="shared" si="29"/>
        <v>Vulnerability</v>
      </c>
    </row>
    <row r="387" spans="1:21" x14ac:dyDescent="0.55000000000000004">
      <c r="A387" s="1" t="s">
        <v>385</v>
      </c>
      <c r="B387" t="s">
        <v>651</v>
      </c>
      <c r="C387" t="s">
        <v>657</v>
      </c>
      <c r="E387" t="s">
        <v>651</v>
      </c>
      <c r="F387">
        <f t="shared" ref="F387:F450" si="30">IF(B387=E387,1,0)</f>
        <v>1</v>
      </c>
      <c r="G387" t="s">
        <v>657</v>
      </c>
      <c r="H387">
        <f t="shared" ref="H387:H450" si="31">IF(C387=G387,1,0)</f>
        <v>1</v>
      </c>
      <c r="I387" t="s">
        <v>650</v>
      </c>
      <c r="J387">
        <f t="shared" ref="J387:J450" si="32">IF(B387=I387,1,0)</f>
        <v>0</v>
      </c>
      <c r="K387" t="s">
        <v>872</v>
      </c>
      <c r="L387">
        <f t="shared" ref="L387:L450" si="33">IF(C387=K387,1,0)</f>
        <v>0</v>
      </c>
      <c r="Q387" t="s">
        <v>650</v>
      </c>
      <c r="R387" t="s">
        <v>669</v>
      </c>
      <c r="T387" t="s">
        <v>669</v>
      </c>
      <c r="U387" t="str">
        <f t="shared" ref="U387:U450" si="34">IF(T387="N/A","",T387)</f>
        <v/>
      </c>
    </row>
    <row r="388" spans="1:21" x14ac:dyDescent="0.55000000000000004">
      <c r="A388" s="1" t="s">
        <v>386</v>
      </c>
      <c r="B388" t="s">
        <v>651</v>
      </c>
      <c r="C388" t="s">
        <v>657</v>
      </c>
      <c r="E388" t="s">
        <v>651</v>
      </c>
      <c r="F388">
        <f t="shared" si="30"/>
        <v>1</v>
      </c>
      <c r="G388" t="s">
        <v>872</v>
      </c>
      <c r="H388">
        <f t="shared" si="31"/>
        <v>0</v>
      </c>
      <c r="I388" t="s">
        <v>650</v>
      </c>
      <c r="J388">
        <f t="shared" si="32"/>
        <v>0</v>
      </c>
      <c r="K388" t="s">
        <v>872</v>
      </c>
      <c r="L388">
        <f t="shared" si="33"/>
        <v>0</v>
      </c>
      <c r="Q388" t="s">
        <v>650</v>
      </c>
      <c r="R388" t="s">
        <v>669</v>
      </c>
      <c r="T388" t="s">
        <v>669</v>
      </c>
      <c r="U388" t="str">
        <f t="shared" si="34"/>
        <v/>
      </c>
    </row>
    <row r="389" spans="1:21" x14ac:dyDescent="0.55000000000000004">
      <c r="A389" s="1" t="s">
        <v>387</v>
      </c>
      <c r="B389" t="s">
        <v>650</v>
      </c>
      <c r="C389" t="s">
        <v>669</v>
      </c>
      <c r="E389" t="s">
        <v>650</v>
      </c>
      <c r="F389">
        <f t="shared" si="30"/>
        <v>1</v>
      </c>
      <c r="G389" t="s">
        <v>872</v>
      </c>
      <c r="H389">
        <f t="shared" si="31"/>
        <v>0</v>
      </c>
      <c r="I389" t="s">
        <v>650</v>
      </c>
      <c r="J389">
        <f t="shared" si="32"/>
        <v>1</v>
      </c>
      <c r="K389" t="s">
        <v>872</v>
      </c>
      <c r="L389">
        <f t="shared" si="33"/>
        <v>0</v>
      </c>
      <c r="Q389" t="s">
        <v>650</v>
      </c>
      <c r="R389" t="s">
        <v>669</v>
      </c>
      <c r="T389" t="s">
        <v>669</v>
      </c>
      <c r="U389" t="str">
        <f t="shared" si="34"/>
        <v/>
      </c>
    </row>
    <row r="390" spans="1:21" x14ac:dyDescent="0.55000000000000004">
      <c r="A390" s="1" t="s">
        <v>388</v>
      </c>
      <c r="B390" t="s">
        <v>650</v>
      </c>
      <c r="C390" t="s">
        <v>669</v>
      </c>
      <c r="E390" t="s">
        <v>650</v>
      </c>
      <c r="F390">
        <f t="shared" si="30"/>
        <v>1</v>
      </c>
      <c r="G390" t="s">
        <v>872</v>
      </c>
      <c r="H390">
        <f t="shared" si="31"/>
        <v>0</v>
      </c>
      <c r="I390" t="s">
        <v>650</v>
      </c>
      <c r="J390">
        <f t="shared" si="32"/>
        <v>1</v>
      </c>
      <c r="K390" t="s">
        <v>872</v>
      </c>
      <c r="L390">
        <f t="shared" si="33"/>
        <v>0</v>
      </c>
      <c r="Q390" t="s">
        <v>650</v>
      </c>
      <c r="R390" t="s">
        <v>669</v>
      </c>
      <c r="T390" t="s">
        <v>669</v>
      </c>
      <c r="U390" t="str">
        <f t="shared" si="34"/>
        <v/>
      </c>
    </row>
    <row r="391" spans="1:21" x14ac:dyDescent="0.55000000000000004">
      <c r="A391" s="1" t="s">
        <v>389</v>
      </c>
      <c r="B391" t="s">
        <v>650</v>
      </c>
      <c r="C391" t="s">
        <v>669</v>
      </c>
      <c r="E391" t="s">
        <v>650</v>
      </c>
      <c r="F391">
        <f t="shared" si="30"/>
        <v>1</v>
      </c>
      <c r="G391" t="s">
        <v>872</v>
      </c>
      <c r="H391">
        <f t="shared" si="31"/>
        <v>0</v>
      </c>
      <c r="I391" t="s">
        <v>650</v>
      </c>
      <c r="J391">
        <f t="shared" si="32"/>
        <v>1</v>
      </c>
      <c r="K391" t="s">
        <v>872</v>
      </c>
      <c r="L391">
        <f t="shared" si="33"/>
        <v>0</v>
      </c>
      <c r="Q391" t="s">
        <v>650</v>
      </c>
      <c r="R391" t="s">
        <v>669</v>
      </c>
      <c r="T391" t="s">
        <v>669</v>
      </c>
      <c r="U391" t="str">
        <f t="shared" si="34"/>
        <v/>
      </c>
    </row>
    <row r="392" spans="1:21" x14ac:dyDescent="0.55000000000000004">
      <c r="A392" s="1" t="s">
        <v>390</v>
      </c>
      <c r="B392" t="s">
        <v>650</v>
      </c>
      <c r="C392" t="s">
        <v>669</v>
      </c>
      <c r="E392" t="s">
        <v>650</v>
      </c>
      <c r="F392">
        <f t="shared" si="30"/>
        <v>1</v>
      </c>
      <c r="G392" t="s">
        <v>872</v>
      </c>
      <c r="H392">
        <f t="shared" si="31"/>
        <v>0</v>
      </c>
      <c r="I392" t="s">
        <v>650</v>
      </c>
      <c r="J392">
        <f t="shared" si="32"/>
        <v>1</v>
      </c>
      <c r="K392" t="s">
        <v>872</v>
      </c>
      <c r="L392">
        <f t="shared" si="33"/>
        <v>0</v>
      </c>
      <c r="Q392" t="s">
        <v>650</v>
      </c>
      <c r="R392" t="s">
        <v>669</v>
      </c>
      <c r="T392" t="s">
        <v>669</v>
      </c>
      <c r="U392" t="str">
        <f t="shared" si="34"/>
        <v/>
      </c>
    </row>
    <row r="393" spans="1:21" x14ac:dyDescent="0.55000000000000004">
      <c r="A393" s="1" t="s">
        <v>391</v>
      </c>
      <c r="B393" t="s">
        <v>650</v>
      </c>
      <c r="C393" t="s">
        <v>669</v>
      </c>
      <c r="E393" t="s">
        <v>650</v>
      </c>
      <c r="F393">
        <f t="shared" si="30"/>
        <v>1</v>
      </c>
      <c r="G393" t="s">
        <v>872</v>
      </c>
      <c r="H393">
        <f t="shared" si="31"/>
        <v>0</v>
      </c>
      <c r="I393" t="s">
        <v>650</v>
      </c>
      <c r="J393">
        <f t="shared" si="32"/>
        <v>1</v>
      </c>
      <c r="K393" t="s">
        <v>872</v>
      </c>
      <c r="L393">
        <f t="shared" si="33"/>
        <v>0</v>
      </c>
      <c r="Q393" t="s">
        <v>650</v>
      </c>
      <c r="R393" t="s">
        <v>669</v>
      </c>
      <c r="T393" t="s">
        <v>669</v>
      </c>
      <c r="U393" t="str">
        <f t="shared" si="34"/>
        <v/>
      </c>
    </row>
    <row r="394" spans="1:21" x14ac:dyDescent="0.55000000000000004">
      <c r="A394" s="1" t="s">
        <v>392</v>
      </c>
      <c r="B394" t="s">
        <v>651</v>
      </c>
      <c r="C394" t="s">
        <v>663</v>
      </c>
      <c r="E394" t="s">
        <v>650</v>
      </c>
      <c r="F394">
        <f t="shared" si="30"/>
        <v>0</v>
      </c>
      <c r="G394" t="s">
        <v>872</v>
      </c>
      <c r="H394">
        <f t="shared" si="31"/>
        <v>0</v>
      </c>
      <c r="I394" t="s">
        <v>651</v>
      </c>
      <c r="J394">
        <f t="shared" si="32"/>
        <v>1</v>
      </c>
      <c r="K394" t="s">
        <v>663</v>
      </c>
      <c r="L394">
        <f t="shared" si="33"/>
        <v>1</v>
      </c>
      <c r="Q394" t="s">
        <v>651</v>
      </c>
      <c r="R394" t="s">
        <v>663</v>
      </c>
      <c r="T394" t="s">
        <v>663</v>
      </c>
      <c r="U394" t="str">
        <f t="shared" si="34"/>
        <v>Malware</v>
      </c>
    </row>
    <row r="395" spans="1:21" x14ac:dyDescent="0.55000000000000004">
      <c r="A395" s="1" t="s">
        <v>393</v>
      </c>
      <c r="B395" t="s">
        <v>650</v>
      </c>
      <c r="C395" t="s">
        <v>669</v>
      </c>
      <c r="E395" t="s">
        <v>650</v>
      </c>
      <c r="F395">
        <f t="shared" si="30"/>
        <v>1</v>
      </c>
      <c r="G395" t="s">
        <v>872</v>
      </c>
      <c r="H395">
        <f t="shared" si="31"/>
        <v>0</v>
      </c>
      <c r="I395" t="s">
        <v>650</v>
      </c>
      <c r="J395">
        <f t="shared" si="32"/>
        <v>1</v>
      </c>
      <c r="K395" t="s">
        <v>872</v>
      </c>
      <c r="L395">
        <f t="shared" si="33"/>
        <v>0</v>
      </c>
      <c r="Q395" t="s">
        <v>650</v>
      </c>
      <c r="R395" t="s">
        <v>669</v>
      </c>
      <c r="T395" t="s">
        <v>669</v>
      </c>
      <c r="U395" t="str">
        <f t="shared" si="34"/>
        <v/>
      </c>
    </row>
    <row r="396" spans="1:21" x14ac:dyDescent="0.55000000000000004">
      <c r="A396" s="1" t="s">
        <v>394</v>
      </c>
      <c r="B396" t="s">
        <v>651</v>
      </c>
      <c r="C396" t="s">
        <v>657</v>
      </c>
      <c r="E396" t="s">
        <v>650</v>
      </c>
      <c r="F396">
        <f t="shared" si="30"/>
        <v>0</v>
      </c>
      <c r="G396" t="s">
        <v>872</v>
      </c>
      <c r="H396">
        <f t="shared" si="31"/>
        <v>0</v>
      </c>
      <c r="I396" t="s">
        <v>651</v>
      </c>
      <c r="J396">
        <f t="shared" si="32"/>
        <v>1</v>
      </c>
      <c r="K396" t="s">
        <v>657</v>
      </c>
      <c r="L396">
        <f t="shared" si="33"/>
        <v>1</v>
      </c>
      <c r="Q396" t="s">
        <v>651</v>
      </c>
      <c r="R396" t="s">
        <v>657</v>
      </c>
      <c r="T396" t="s">
        <v>657</v>
      </c>
      <c r="U396" t="str">
        <f t="shared" si="34"/>
        <v>Hack</v>
      </c>
    </row>
    <row r="397" spans="1:21" x14ac:dyDescent="0.55000000000000004">
      <c r="A397" s="1" t="s">
        <v>395</v>
      </c>
      <c r="B397" t="s">
        <v>651</v>
      </c>
      <c r="C397" t="s">
        <v>657</v>
      </c>
      <c r="E397" t="s">
        <v>651</v>
      </c>
      <c r="F397">
        <f t="shared" si="30"/>
        <v>1</v>
      </c>
      <c r="G397" t="s">
        <v>657</v>
      </c>
      <c r="H397">
        <f t="shared" si="31"/>
        <v>1</v>
      </c>
      <c r="I397" t="s">
        <v>651</v>
      </c>
      <c r="J397">
        <f t="shared" si="32"/>
        <v>1</v>
      </c>
      <c r="K397" t="s">
        <v>657</v>
      </c>
      <c r="L397">
        <f t="shared" si="33"/>
        <v>1</v>
      </c>
      <c r="Q397" t="s">
        <v>651</v>
      </c>
      <c r="R397" t="s">
        <v>657</v>
      </c>
      <c r="T397" t="s">
        <v>657</v>
      </c>
      <c r="U397" t="str">
        <f t="shared" si="34"/>
        <v>Hack</v>
      </c>
    </row>
    <row r="398" spans="1:21" x14ac:dyDescent="0.55000000000000004">
      <c r="A398" s="1" t="s">
        <v>396</v>
      </c>
      <c r="B398" t="s">
        <v>651</v>
      </c>
      <c r="C398" t="s">
        <v>663</v>
      </c>
      <c r="E398" t="s">
        <v>651</v>
      </c>
      <c r="F398">
        <f t="shared" si="30"/>
        <v>1</v>
      </c>
      <c r="G398" t="s">
        <v>663</v>
      </c>
      <c r="H398">
        <f t="shared" si="31"/>
        <v>1</v>
      </c>
      <c r="I398" t="s">
        <v>651</v>
      </c>
      <c r="J398">
        <f t="shared" si="32"/>
        <v>1</v>
      </c>
      <c r="K398" t="s">
        <v>663</v>
      </c>
      <c r="L398">
        <f t="shared" si="33"/>
        <v>1</v>
      </c>
      <c r="Q398" t="s">
        <v>651</v>
      </c>
      <c r="R398" t="s">
        <v>663</v>
      </c>
      <c r="T398" t="s">
        <v>663</v>
      </c>
      <c r="U398" t="str">
        <f t="shared" si="34"/>
        <v>Malware</v>
      </c>
    </row>
    <row r="399" spans="1:21" x14ac:dyDescent="0.55000000000000004">
      <c r="A399" s="1" t="s">
        <v>397</v>
      </c>
      <c r="B399" t="s">
        <v>650</v>
      </c>
      <c r="C399" t="s">
        <v>669</v>
      </c>
      <c r="E399" t="s">
        <v>650</v>
      </c>
      <c r="F399">
        <f t="shared" si="30"/>
        <v>1</v>
      </c>
      <c r="G399" t="s">
        <v>872</v>
      </c>
      <c r="H399">
        <f t="shared" si="31"/>
        <v>0</v>
      </c>
      <c r="I399" t="s">
        <v>650</v>
      </c>
      <c r="J399">
        <f t="shared" si="32"/>
        <v>1</v>
      </c>
      <c r="K399" t="s">
        <v>872</v>
      </c>
      <c r="L399">
        <f t="shared" si="33"/>
        <v>0</v>
      </c>
      <c r="Q399" t="s">
        <v>650</v>
      </c>
      <c r="R399" t="s">
        <v>669</v>
      </c>
      <c r="T399" t="s">
        <v>669</v>
      </c>
      <c r="U399" t="str">
        <f t="shared" si="34"/>
        <v/>
      </c>
    </row>
    <row r="400" spans="1:21" x14ac:dyDescent="0.55000000000000004">
      <c r="A400" s="1" t="s">
        <v>398</v>
      </c>
      <c r="B400" t="s">
        <v>650</v>
      </c>
      <c r="C400" t="s">
        <v>669</v>
      </c>
      <c r="E400" t="s">
        <v>650</v>
      </c>
      <c r="F400">
        <f t="shared" si="30"/>
        <v>1</v>
      </c>
      <c r="G400" t="s">
        <v>872</v>
      </c>
      <c r="H400">
        <f t="shared" si="31"/>
        <v>0</v>
      </c>
      <c r="I400" t="s">
        <v>651</v>
      </c>
      <c r="J400">
        <f t="shared" si="32"/>
        <v>0</v>
      </c>
      <c r="K400" t="s">
        <v>657</v>
      </c>
      <c r="L400">
        <f t="shared" si="33"/>
        <v>0</v>
      </c>
      <c r="Q400" t="s">
        <v>651</v>
      </c>
      <c r="R400" t="s">
        <v>657</v>
      </c>
      <c r="T400" t="s">
        <v>657</v>
      </c>
      <c r="U400" t="str">
        <f t="shared" si="34"/>
        <v>Hack</v>
      </c>
    </row>
    <row r="401" spans="1:21" x14ac:dyDescent="0.55000000000000004">
      <c r="A401" s="1" t="s">
        <v>399</v>
      </c>
      <c r="B401" t="s">
        <v>651</v>
      </c>
      <c r="C401" t="s">
        <v>657</v>
      </c>
      <c r="E401" t="s">
        <v>650</v>
      </c>
      <c r="F401">
        <f t="shared" si="30"/>
        <v>0</v>
      </c>
      <c r="G401" t="s">
        <v>872</v>
      </c>
      <c r="H401">
        <f t="shared" si="31"/>
        <v>0</v>
      </c>
      <c r="I401" t="s">
        <v>650</v>
      </c>
      <c r="J401">
        <f t="shared" si="32"/>
        <v>0</v>
      </c>
      <c r="K401" t="s">
        <v>872</v>
      </c>
      <c r="L401">
        <f t="shared" si="33"/>
        <v>0</v>
      </c>
      <c r="Q401" t="s">
        <v>650</v>
      </c>
      <c r="R401" t="s">
        <v>669</v>
      </c>
      <c r="T401" t="s">
        <v>669</v>
      </c>
      <c r="U401" t="str">
        <f t="shared" si="34"/>
        <v/>
      </c>
    </row>
    <row r="402" spans="1:21" x14ac:dyDescent="0.55000000000000004">
      <c r="A402" s="1" t="s">
        <v>400</v>
      </c>
      <c r="B402" t="s">
        <v>650</v>
      </c>
      <c r="C402" t="s">
        <v>669</v>
      </c>
      <c r="E402" t="s">
        <v>651</v>
      </c>
      <c r="F402">
        <f t="shared" si="30"/>
        <v>0</v>
      </c>
      <c r="G402" t="s">
        <v>657</v>
      </c>
      <c r="H402">
        <f t="shared" si="31"/>
        <v>0</v>
      </c>
      <c r="I402" t="s">
        <v>650</v>
      </c>
      <c r="J402">
        <f t="shared" si="32"/>
        <v>1</v>
      </c>
      <c r="K402" t="s">
        <v>872</v>
      </c>
      <c r="L402">
        <f t="shared" si="33"/>
        <v>0</v>
      </c>
      <c r="Q402" t="s">
        <v>650</v>
      </c>
      <c r="R402" t="s">
        <v>669</v>
      </c>
      <c r="T402" t="s">
        <v>669</v>
      </c>
      <c r="U402" t="str">
        <f t="shared" si="34"/>
        <v/>
      </c>
    </row>
    <row r="403" spans="1:21" x14ac:dyDescent="0.55000000000000004">
      <c r="A403" s="1" t="s">
        <v>401</v>
      </c>
      <c r="B403" t="s">
        <v>650</v>
      </c>
      <c r="C403" t="s">
        <v>669</v>
      </c>
      <c r="E403" t="s">
        <v>651</v>
      </c>
      <c r="F403">
        <f t="shared" si="30"/>
        <v>0</v>
      </c>
      <c r="G403" t="s">
        <v>663</v>
      </c>
      <c r="H403">
        <f t="shared" si="31"/>
        <v>0</v>
      </c>
      <c r="I403" t="s">
        <v>650</v>
      </c>
      <c r="J403">
        <f t="shared" si="32"/>
        <v>1</v>
      </c>
      <c r="K403" t="s">
        <v>872</v>
      </c>
      <c r="L403">
        <f t="shared" si="33"/>
        <v>0</v>
      </c>
      <c r="Q403" t="s">
        <v>650</v>
      </c>
      <c r="R403" t="s">
        <v>669</v>
      </c>
      <c r="T403" t="s">
        <v>669</v>
      </c>
      <c r="U403" t="str">
        <f t="shared" si="34"/>
        <v/>
      </c>
    </row>
    <row r="404" spans="1:21" x14ac:dyDescent="0.55000000000000004">
      <c r="A404" s="1" t="s">
        <v>402</v>
      </c>
      <c r="B404" t="s">
        <v>651</v>
      </c>
      <c r="C404" t="s">
        <v>657</v>
      </c>
      <c r="E404" t="s">
        <v>651</v>
      </c>
      <c r="F404">
        <f t="shared" si="30"/>
        <v>1</v>
      </c>
      <c r="G404" t="s">
        <v>657</v>
      </c>
      <c r="H404">
        <f t="shared" si="31"/>
        <v>1</v>
      </c>
      <c r="I404" t="s">
        <v>651</v>
      </c>
      <c r="J404">
        <f t="shared" si="32"/>
        <v>1</v>
      </c>
      <c r="K404" t="s">
        <v>657</v>
      </c>
      <c r="L404">
        <f t="shared" si="33"/>
        <v>1</v>
      </c>
      <c r="Q404" t="s">
        <v>651</v>
      </c>
      <c r="R404" t="s">
        <v>657</v>
      </c>
      <c r="T404" t="s">
        <v>657</v>
      </c>
      <c r="U404" t="str">
        <f t="shared" si="34"/>
        <v>Hack</v>
      </c>
    </row>
    <row r="405" spans="1:21" x14ac:dyDescent="0.55000000000000004">
      <c r="A405" s="1" t="s">
        <v>403</v>
      </c>
      <c r="B405" t="s">
        <v>651</v>
      </c>
      <c r="C405" t="s">
        <v>657</v>
      </c>
      <c r="E405" t="s">
        <v>651</v>
      </c>
      <c r="F405">
        <f t="shared" si="30"/>
        <v>1</v>
      </c>
      <c r="G405" t="s">
        <v>872</v>
      </c>
      <c r="H405">
        <f t="shared" si="31"/>
        <v>0</v>
      </c>
      <c r="I405" t="s">
        <v>651</v>
      </c>
      <c r="J405">
        <f t="shared" si="32"/>
        <v>1</v>
      </c>
      <c r="K405" t="s">
        <v>676</v>
      </c>
      <c r="L405">
        <f t="shared" si="33"/>
        <v>0</v>
      </c>
      <c r="Q405" t="s">
        <v>651</v>
      </c>
      <c r="R405" t="s">
        <v>676</v>
      </c>
      <c r="T405" t="s">
        <v>676</v>
      </c>
      <c r="U405" t="str">
        <f t="shared" si="34"/>
        <v>Vulnerability</v>
      </c>
    </row>
    <row r="406" spans="1:21" x14ac:dyDescent="0.55000000000000004">
      <c r="A406" s="1" t="s">
        <v>404</v>
      </c>
      <c r="B406" t="s">
        <v>650</v>
      </c>
      <c r="C406" t="s">
        <v>669</v>
      </c>
      <c r="E406" t="s">
        <v>650</v>
      </c>
      <c r="F406">
        <f t="shared" si="30"/>
        <v>1</v>
      </c>
      <c r="G406" t="s">
        <v>872</v>
      </c>
      <c r="H406">
        <f t="shared" si="31"/>
        <v>0</v>
      </c>
      <c r="I406" t="s">
        <v>650</v>
      </c>
      <c r="J406">
        <f t="shared" si="32"/>
        <v>1</v>
      </c>
      <c r="K406" t="s">
        <v>872</v>
      </c>
      <c r="L406">
        <f t="shared" si="33"/>
        <v>0</v>
      </c>
      <c r="Q406" t="s">
        <v>650</v>
      </c>
      <c r="R406" t="s">
        <v>669</v>
      </c>
      <c r="T406" t="s">
        <v>669</v>
      </c>
      <c r="U406" t="str">
        <f t="shared" si="34"/>
        <v/>
      </c>
    </row>
    <row r="407" spans="1:21" x14ac:dyDescent="0.55000000000000004">
      <c r="A407" s="1" t="s">
        <v>405</v>
      </c>
      <c r="B407" t="s">
        <v>650</v>
      </c>
      <c r="C407" t="s">
        <v>669</v>
      </c>
      <c r="E407" t="s">
        <v>650</v>
      </c>
      <c r="F407">
        <f t="shared" si="30"/>
        <v>1</v>
      </c>
      <c r="G407" t="s">
        <v>872</v>
      </c>
      <c r="H407">
        <f t="shared" si="31"/>
        <v>0</v>
      </c>
      <c r="I407" t="s">
        <v>650</v>
      </c>
      <c r="J407">
        <f t="shared" si="32"/>
        <v>1</v>
      </c>
      <c r="K407" t="s">
        <v>872</v>
      </c>
      <c r="L407">
        <f t="shared" si="33"/>
        <v>0</v>
      </c>
      <c r="Q407" t="s">
        <v>650</v>
      </c>
      <c r="R407" t="s">
        <v>669</v>
      </c>
      <c r="T407" t="s">
        <v>669</v>
      </c>
      <c r="U407" t="str">
        <f t="shared" si="34"/>
        <v/>
      </c>
    </row>
    <row r="408" spans="1:21" x14ac:dyDescent="0.55000000000000004">
      <c r="A408" s="1" t="s">
        <v>406</v>
      </c>
      <c r="B408" t="s">
        <v>650</v>
      </c>
      <c r="C408" t="s">
        <v>669</v>
      </c>
      <c r="E408" t="s">
        <v>650</v>
      </c>
      <c r="F408">
        <f t="shared" si="30"/>
        <v>1</v>
      </c>
      <c r="G408" t="s">
        <v>872</v>
      </c>
      <c r="H408">
        <f t="shared" si="31"/>
        <v>0</v>
      </c>
      <c r="I408" t="s">
        <v>650</v>
      </c>
      <c r="J408">
        <f t="shared" si="32"/>
        <v>1</v>
      </c>
      <c r="K408" t="s">
        <v>872</v>
      </c>
      <c r="L408">
        <f t="shared" si="33"/>
        <v>0</v>
      </c>
      <c r="Q408" t="s">
        <v>650</v>
      </c>
      <c r="R408" t="s">
        <v>669</v>
      </c>
      <c r="T408" t="s">
        <v>669</v>
      </c>
      <c r="U408" t="str">
        <f t="shared" si="34"/>
        <v/>
      </c>
    </row>
    <row r="409" spans="1:21" x14ac:dyDescent="0.55000000000000004">
      <c r="A409" s="1" t="s">
        <v>407</v>
      </c>
      <c r="B409" t="s">
        <v>650</v>
      </c>
      <c r="C409" t="s">
        <v>669</v>
      </c>
      <c r="E409" t="s">
        <v>650</v>
      </c>
      <c r="F409">
        <f t="shared" si="30"/>
        <v>1</v>
      </c>
      <c r="G409" t="s">
        <v>872</v>
      </c>
      <c r="H409">
        <f t="shared" si="31"/>
        <v>0</v>
      </c>
      <c r="I409" t="s">
        <v>650</v>
      </c>
      <c r="J409">
        <f t="shared" si="32"/>
        <v>1</v>
      </c>
      <c r="K409" t="s">
        <v>872</v>
      </c>
      <c r="L409">
        <f t="shared" si="33"/>
        <v>0</v>
      </c>
      <c r="Q409" t="s">
        <v>650</v>
      </c>
      <c r="R409" t="s">
        <v>669</v>
      </c>
      <c r="T409" t="s">
        <v>669</v>
      </c>
      <c r="U409" t="str">
        <f t="shared" si="34"/>
        <v/>
      </c>
    </row>
    <row r="410" spans="1:21" x14ac:dyDescent="0.55000000000000004">
      <c r="A410" s="1" t="s">
        <v>408</v>
      </c>
      <c r="B410" t="s">
        <v>650</v>
      </c>
      <c r="C410" t="s">
        <v>669</v>
      </c>
      <c r="E410" t="s">
        <v>650</v>
      </c>
      <c r="F410">
        <f t="shared" si="30"/>
        <v>1</v>
      </c>
      <c r="G410" t="s">
        <v>872</v>
      </c>
      <c r="H410">
        <f t="shared" si="31"/>
        <v>0</v>
      </c>
      <c r="I410" t="s">
        <v>651</v>
      </c>
      <c r="J410">
        <f t="shared" si="32"/>
        <v>0</v>
      </c>
      <c r="K410" t="s">
        <v>657</v>
      </c>
      <c r="L410">
        <f t="shared" si="33"/>
        <v>0</v>
      </c>
      <c r="Q410" t="s">
        <v>651</v>
      </c>
      <c r="R410" t="s">
        <v>657</v>
      </c>
      <c r="T410" t="s">
        <v>657</v>
      </c>
      <c r="U410" t="str">
        <f t="shared" si="34"/>
        <v>Hack</v>
      </c>
    </row>
    <row r="411" spans="1:21" x14ac:dyDescent="0.55000000000000004">
      <c r="A411" s="1" t="s">
        <v>409</v>
      </c>
      <c r="B411" t="s">
        <v>650</v>
      </c>
      <c r="C411" t="s">
        <v>669</v>
      </c>
      <c r="E411" t="s">
        <v>650</v>
      </c>
      <c r="F411">
        <f t="shared" si="30"/>
        <v>1</v>
      </c>
      <c r="G411" t="s">
        <v>872</v>
      </c>
      <c r="H411">
        <f t="shared" si="31"/>
        <v>0</v>
      </c>
      <c r="I411" t="s">
        <v>650</v>
      </c>
      <c r="J411">
        <f t="shared" si="32"/>
        <v>1</v>
      </c>
      <c r="K411" t="s">
        <v>872</v>
      </c>
      <c r="L411">
        <f t="shared" si="33"/>
        <v>0</v>
      </c>
      <c r="Q411" t="s">
        <v>650</v>
      </c>
      <c r="R411" t="s">
        <v>669</v>
      </c>
      <c r="T411" t="s">
        <v>669</v>
      </c>
      <c r="U411" t="str">
        <f t="shared" si="34"/>
        <v/>
      </c>
    </row>
    <row r="412" spans="1:21" x14ac:dyDescent="0.55000000000000004">
      <c r="A412" s="1" t="s">
        <v>410</v>
      </c>
      <c r="B412" t="s">
        <v>650</v>
      </c>
      <c r="C412" t="s">
        <v>669</v>
      </c>
      <c r="E412" t="s">
        <v>650</v>
      </c>
      <c r="F412">
        <f t="shared" si="30"/>
        <v>1</v>
      </c>
      <c r="G412" t="s">
        <v>872</v>
      </c>
      <c r="H412">
        <f t="shared" si="31"/>
        <v>0</v>
      </c>
      <c r="I412" t="s">
        <v>650</v>
      </c>
      <c r="J412">
        <f t="shared" si="32"/>
        <v>1</v>
      </c>
      <c r="K412" t="s">
        <v>872</v>
      </c>
      <c r="L412">
        <f t="shared" si="33"/>
        <v>0</v>
      </c>
      <c r="Q412" t="s">
        <v>650</v>
      </c>
      <c r="R412" t="s">
        <v>669</v>
      </c>
      <c r="T412" t="s">
        <v>669</v>
      </c>
      <c r="U412" t="str">
        <f t="shared" si="34"/>
        <v/>
      </c>
    </row>
    <row r="413" spans="1:21" x14ac:dyDescent="0.55000000000000004">
      <c r="A413" s="1" t="s">
        <v>411</v>
      </c>
      <c r="B413" t="s">
        <v>651</v>
      </c>
      <c r="C413" t="s">
        <v>657</v>
      </c>
      <c r="E413" t="s">
        <v>650</v>
      </c>
      <c r="F413">
        <f t="shared" si="30"/>
        <v>0</v>
      </c>
      <c r="G413" t="s">
        <v>872</v>
      </c>
      <c r="H413">
        <f t="shared" si="31"/>
        <v>0</v>
      </c>
      <c r="I413" t="s">
        <v>651</v>
      </c>
      <c r="J413">
        <f t="shared" si="32"/>
        <v>1</v>
      </c>
      <c r="K413" t="s">
        <v>657</v>
      </c>
      <c r="L413">
        <f t="shared" si="33"/>
        <v>1</v>
      </c>
      <c r="Q413" t="s">
        <v>651</v>
      </c>
      <c r="R413" t="s">
        <v>657</v>
      </c>
      <c r="T413" t="s">
        <v>657</v>
      </c>
      <c r="U413" t="str">
        <f t="shared" si="34"/>
        <v>Hack</v>
      </c>
    </row>
    <row r="414" spans="1:21" x14ac:dyDescent="0.55000000000000004">
      <c r="A414" s="1" t="s">
        <v>412</v>
      </c>
      <c r="B414" t="s">
        <v>651</v>
      </c>
      <c r="C414" t="s">
        <v>663</v>
      </c>
      <c r="E414" t="s">
        <v>651</v>
      </c>
      <c r="F414">
        <f t="shared" si="30"/>
        <v>1</v>
      </c>
      <c r="G414" t="s">
        <v>663</v>
      </c>
      <c r="H414">
        <f t="shared" si="31"/>
        <v>1</v>
      </c>
      <c r="I414" t="s">
        <v>651</v>
      </c>
      <c r="J414">
        <f t="shared" si="32"/>
        <v>1</v>
      </c>
      <c r="K414" t="s">
        <v>663</v>
      </c>
      <c r="L414">
        <f t="shared" si="33"/>
        <v>1</v>
      </c>
      <c r="Q414" t="s">
        <v>651</v>
      </c>
      <c r="R414" t="s">
        <v>663</v>
      </c>
      <c r="T414" t="s">
        <v>663</v>
      </c>
      <c r="U414" t="str">
        <f t="shared" si="34"/>
        <v>Malware</v>
      </c>
    </row>
    <row r="415" spans="1:21" x14ac:dyDescent="0.55000000000000004">
      <c r="A415" s="1" t="s">
        <v>413</v>
      </c>
      <c r="B415" t="s">
        <v>650</v>
      </c>
      <c r="C415" t="s">
        <v>669</v>
      </c>
      <c r="E415" t="s">
        <v>650</v>
      </c>
      <c r="F415">
        <f t="shared" si="30"/>
        <v>1</v>
      </c>
      <c r="G415" t="s">
        <v>872</v>
      </c>
      <c r="H415">
        <f t="shared" si="31"/>
        <v>0</v>
      </c>
      <c r="I415" t="s">
        <v>650</v>
      </c>
      <c r="J415">
        <f t="shared" si="32"/>
        <v>1</v>
      </c>
      <c r="K415" t="s">
        <v>872</v>
      </c>
      <c r="L415">
        <f t="shared" si="33"/>
        <v>0</v>
      </c>
      <c r="Q415" t="s">
        <v>650</v>
      </c>
      <c r="R415" t="s">
        <v>669</v>
      </c>
      <c r="T415" t="s">
        <v>669</v>
      </c>
      <c r="U415" t="str">
        <f t="shared" si="34"/>
        <v/>
      </c>
    </row>
    <row r="416" spans="1:21" x14ac:dyDescent="0.55000000000000004">
      <c r="A416" s="1" t="s">
        <v>414</v>
      </c>
      <c r="B416" t="s">
        <v>650</v>
      </c>
      <c r="C416" t="s">
        <v>669</v>
      </c>
      <c r="E416" t="s">
        <v>650</v>
      </c>
      <c r="F416">
        <f t="shared" si="30"/>
        <v>1</v>
      </c>
      <c r="G416" t="s">
        <v>872</v>
      </c>
      <c r="H416">
        <f t="shared" si="31"/>
        <v>0</v>
      </c>
      <c r="I416" t="s">
        <v>650</v>
      </c>
      <c r="J416">
        <f t="shared" si="32"/>
        <v>1</v>
      </c>
      <c r="K416" t="s">
        <v>872</v>
      </c>
      <c r="L416">
        <f t="shared" si="33"/>
        <v>0</v>
      </c>
      <c r="Q416" t="s">
        <v>650</v>
      </c>
      <c r="R416" t="s">
        <v>669</v>
      </c>
      <c r="T416" t="s">
        <v>669</v>
      </c>
      <c r="U416" t="str">
        <f t="shared" si="34"/>
        <v/>
      </c>
    </row>
    <row r="417" spans="1:21" x14ac:dyDescent="0.55000000000000004">
      <c r="A417" s="1" t="s">
        <v>415</v>
      </c>
      <c r="B417" t="s">
        <v>650</v>
      </c>
      <c r="C417" t="s">
        <v>669</v>
      </c>
      <c r="E417" t="s">
        <v>650</v>
      </c>
      <c r="F417">
        <f t="shared" si="30"/>
        <v>1</v>
      </c>
      <c r="G417" t="s">
        <v>872</v>
      </c>
      <c r="H417">
        <f t="shared" si="31"/>
        <v>0</v>
      </c>
      <c r="I417" t="s">
        <v>650</v>
      </c>
      <c r="J417">
        <f t="shared" si="32"/>
        <v>1</v>
      </c>
      <c r="K417" t="s">
        <v>872</v>
      </c>
      <c r="L417">
        <f t="shared" si="33"/>
        <v>0</v>
      </c>
      <c r="Q417" t="s">
        <v>650</v>
      </c>
      <c r="R417" t="s">
        <v>669</v>
      </c>
      <c r="T417" t="s">
        <v>669</v>
      </c>
      <c r="U417" t="str">
        <f t="shared" si="34"/>
        <v/>
      </c>
    </row>
    <row r="418" spans="1:21" x14ac:dyDescent="0.55000000000000004">
      <c r="A418" s="1" t="s">
        <v>416</v>
      </c>
      <c r="B418" t="s">
        <v>651</v>
      </c>
      <c r="C418" t="s">
        <v>657</v>
      </c>
      <c r="E418" t="s">
        <v>650</v>
      </c>
      <c r="F418">
        <f t="shared" si="30"/>
        <v>0</v>
      </c>
      <c r="G418" t="s">
        <v>872</v>
      </c>
      <c r="H418">
        <f t="shared" si="31"/>
        <v>0</v>
      </c>
      <c r="I418" t="s">
        <v>650</v>
      </c>
      <c r="J418">
        <f t="shared" si="32"/>
        <v>0</v>
      </c>
      <c r="K418" t="s">
        <v>872</v>
      </c>
      <c r="L418">
        <f t="shared" si="33"/>
        <v>0</v>
      </c>
      <c r="Q418" t="s">
        <v>650</v>
      </c>
      <c r="R418" t="s">
        <v>669</v>
      </c>
      <c r="T418" t="s">
        <v>669</v>
      </c>
      <c r="U418" t="str">
        <f t="shared" si="34"/>
        <v/>
      </c>
    </row>
    <row r="419" spans="1:21" x14ac:dyDescent="0.55000000000000004">
      <c r="A419" s="1" t="s">
        <v>417</v>
      </c>
      <c r="B419" t="s">
        <v>650</v>
      </c>
      <c r="C419" t="s">
        <v>669</v>
      </c>
      <c r="E419" t="s">
        <v>650</v>
      </c>
      <c r="F419">
        <f t="shared" si="30"/>
        <v>1</v>
      </c>
      <c r="G419" t="s">
        <v>872</v>
      </c>
      <c r="H419">
        <f t="shared" si="31"/>
        <v>0</v>
      </c>
      <c r="I419" t="s">
        <v>650</v>
      </c>
      <c r="J419">
        <f t="shared" si="32"/>
        <v>1</v>
      </c>
      <c r="K419" t="s">
        <v>872</v>
      </c>
      <c r="L419">
        <f t="shared" si="33"/>
        <v>0</v>
      </c>
      <c r="Q419" t="s">
        <v>650</v>
      </c>
      <c r="R419" t="s">
        <v>669</v>
      </c>
      <c r="T419" t="s">
        <v>669</v>
      </c>
      <c r="U419" t="str">
        <f t="shared" si="34"/>
        <v/>
      </c>
    </row>
    <row r="420" spans="1:21" x14ac:dyDescent="0.55000000000000004">
      <c r="A420" s="1" t="s">
        <v>418</v>
      </c>
      <c r="B420" t="s">
        <v>651</v>
      </c>
      <c r="C420" t="s">
        <v>657</v>
      </c>
      <c r="E420" t="s">
        <v>650</v>
      </c>
      <c r="F420">
        <f t="shared" si="30"/>
        <v>0</v>
      </c>
      <c r="G420" t="s">
        <v>872</v>
      </c>
      <c r="H420">
        <f t="shared" si="31"/>
        <v>0</v>
      </c>
      <c r="I420" t="s">
        <v>650</v>
      </c>
      <c r="J420">
        <f t="shared" si="32"/>
        <v>0</v>
      </c>
      <c r="K420" t="s">
        <v>872</v>
      </c>
      <c r="L420">
        <f t="shared" si="33"/>
        <v>0</v>
      </c>
      <c r="Q420" t="s">
        <v>650</v>
      </c>
      <c r="R420" t="s">
        <v>669</v>
      </c>
      <c r="T420" t="s">
        <v>669</v>
      </c>
      <c r="U420" t="str">
        <f t="shared" si="34"/>
        <v/>
      </c>
    </row>
    <row r="421" spans="1:21" x14ac:dyDescent="0.55000000000000004">
      <c r="A421" s="1" t="s">
        <v>419</v>
      </c>
      <c r="B421" t="s">
        <v>651</v>
      </c>
      <c r="C421" t="s">
        <v>657</v>
      </c>
      <c r="E421" t="s">
        <v>651</v>
      </c>
      <c r="F421">
        <f t="shared" si="30"/>
        <v>1</v>
      </c>
      <c r="G421" t="s">
        <v>657</v>
      </c>
      <c r="H421">
        <f t="shared" si="31"/>
        <v>1</v>
      </c>
      <c r="I421" t="s">
        <v>651</v>
      </c>
      <c r="J421">
        <f t="shared" si="32"/>
        <v>1</v>
      </c>
      <c r="K421" t="s">
        <v>657</v>
      </c>
      <c r="L421">
        <f t="shared" si="33"/>
        <v>1</v>
      </c>
      <c r="Q421" t="s">
        <v>651</v>
      </c>
      <c r="R421" t="s">
        <v>657</v>
      </c>
      <c r="T421" t="s">
        <v>657</v>
      </c>
      <c r="U421" t="str">
        <f t="shared" si="34"/>
        <v>Hack</v>
      </c>
    </row>
    <row r="422" spans="1:21" x14ac:dyDescent="0.55000000000000004">
      <c r="A422" s="1" t="s">
        <v>420</v>
      </c>
      <c r="B422" t="s">
        <v>650</v>
      </c>
      <c r="C422" t="s">
        <v>669</v>
      </c>
      <c r="E422" t="s">
        <v>650</v>
      </c>
      <c r="F422">
        <f t="shared" si="30"/>
        <v>1</v>
      </c>
      <c r="G422" t="s">
        <v>872</v>
      </c>
      <c r="H422">
        <f t="shared" si="31"/>
        <v>0</v>
      </c>
      <c r="I422" t="s">
        <v>650</v>
      </c>
      <c r="J422">
        <f t="shared" si="32"/>
        <v>1</v>
      </c>
      <c r="K422" t="s">
        <v>872</v>
      </c>
      <c r="L422">
        <f t="shared" si="33"/>
        <v>0</v>
      </c>
      <c r="Q422" t="s">
        <v>650</v>
      </c>
      <c r="R422" t="s">
        <v>669</v>
      </c>
      <c r="T422" t="s">
        <v>669</v>
      </c>
      <c r="U422" t="str">
        <f t="shared" si="34"/>
        <v/>
      </c>
    </row>
    <row r="423" spans="1:21" x14ac:dyDescent="0.55000000000000004">
      <c r="A423" s="1" t="s">
        <v>421</v>
      </c>
      <c r="B423" t="s">
        <v>651</v>
      </c>
      <c r="C423" t="s">
        <v>657</v>
      </c>
      <c r="E423" t="s">
        <v>651</v>
      </c>
      <c r="F423">
        <f t="shared" si="30"/>
        <v>1</v>
      </c>
      <c r="G423" t="s">
        <v>872</v>
      </c>
      <c r="H423">
        <f t="shared" si="31"/>
        <v>0</v>
      </c>
      <c r="I423" t="s">
        <v>650</v>
      </c>
      <c r="J423">
        <f t="shared" si="32"/>
        <v>0</v>
      </c>
      <c r="K423" t="s">
        <v>872</v>
      </c>
      <c r="L423">
        <f t="shared" si="33"/>
        <v>0</v>
      </c>
      <c r="Q423" t="s">
        <v>650</v>
      </c>
      <c r="R423" t="s">
        <v>669</v>
      </c>
      <c r="T423" t="s">
        <v>669</v>
      </c>
      <c r="U423" t="str">
        <f t="shared" si="34"/>
        <v/>
      </c>
    </row>
    <row r="424" spans="1:21" x14ac:dyDescent="0.55000000000000004">
      <c r="A424" s="1" t="s">
        <v>422</v>
      </c>
      <c r="B424" t="s">
        <v>650</v>
      </c>
      <c r="C424" t="s">
        <v>669</v>
      </c>
      <c r="E424" t="s">
        <v>650</v>
      </c>
      <c r="F424">
        <f t="shared" si="30"/>
        <v>1</v>
      </c>
      <c r="G424" t="s">
        <v>872</v>
      </c>
      <c r="H424">
        <f t="shared" si="31"/>
        <v>0</v>
      </c>
      <c r="I424" t="s">
        <v>650</v>
      </c>
      <c r="J424">
        <f t="shared" si="32"/>
        <v>1</v>
      </c>
      <c r="K424" t="s">
        <v>872</v>
      </c>
      <c r="L424">
        <f t="shared" si="33"/>
        <v>0</v>
      </c>
      <c r="Q424" t="s">
        <v>650</v>
      </c>
      <c r="R424" t="s">
        <v>669</v>
      </c>
      <c r="T424" t="s">
        <v>669</v>
      </c>
      <c r="U424" t="str">
        <f t="shared" si="34"/>
        <v/>
      </c>
    </row>
    <row r="425" spans="1:21" x14ac:dyDescent="0.55000000000000004">
      <c r="A425" s="1" t="s">
        <v>423</v>
      </c>
      <c r="B425" t="s">
        <v>650</v>
      </c>
      <c r="C425" t="s">
        <v>669</v>
      </c>
      <c r="E425" t="s">
        <v>651</v>
      </c>
      <c r="F425">
        <f t="shared" si="30"/>
        <v>0</v>
      </c>
      <c r="G425" t="s">
        <v>657</v>
      </c>
      <c r="H425">
        <f t="shared" si="31"/>
        <v>0</v>
      </c>
      <c r="I425" t="s">
        <v>650</v>
      </c>
      <c r="J425">
        <f t="shared" si="32"/>
        <v>1</v>
      </c>
      <c r="K425" t="s">
        <v>872</v>
      </c>
      <c r="L425">
        <f t="shared" si="33"/>
        <v>0</v>
      </c>
      <c r="Q425" t="s">
        <v>650</v>
      </c>
      <c r="R425" t="s">
        <v>669</v>
      </c>
      <c r="T425" t="s">
        <v>669</v>
      </c>
      <c r="U425" t="str">
        <f t="shared" si="34"/>
        <v/>
      </c>
    </row>
    <row r="426" spans="1:21" x14ac:dyDescent="0.55000000000000004">
      <c r="A426" s="1" t="s">
        <v>424</v>
      </c>
      <c r="B426" t="s">
        <v>651</v>
      </c>
      <c r="C426" t="s">
        <v>663</v>
      </c>
      <c r="E426" t="s">
        <v>651</v>
      </c>
      <c r="F426">
        <f t="shared" si="30"/>
        <v>1</v>
      </c>
      <c r="G426" t="s">
        <v>657</v>
      </c>
      <c r="H426">
        <f t="shared" si="31"/>
        <v>0</v>
      </c>
      <c r="I426" t="s">
        <v>651</v>
      </c>
      <c r="J426">
        <f t="shared" si="32"/>
        <v>1</v>
      </c>
      <c r="K426" t="s">
        <v>663</v>
      </c>
      <c r="L426">
        <f t="shared" si="33"/>
        <v>1</v>
      </c>
      <c r="Q426" t="s">
        <v>651</v>
      </c>
      <c r="R426" t="s">
        <v>663</v>
      </c>
      <c r="T426" t="s">
        <v>663</v>
      </c>
      <c r="U426" t="str">
        <f t="shared" si="34"/>
        <v>Malware</v>
      </c>
    </row>
    <row r="427" spans="1:21" x14ac:dyDescent="0.55000000000000004">
      <c r="A427" s="1" t="s">
        <v>425</v>
      </c>
      <c r="B427" t="s">
        <v>650</v>
      </c>
      <c r="C427" t="s">
        <v>669</v>
      </c>
      <c r="E427" t="s">
        <v>650</v>
      </c>
      <c r="F427">
        <f t="shared" si="30"/>
        <v>1</v>
      </c>
      <c r="G427" t="s">
        <v>872</v>
      </c>
      <c r="H427">
        <f t="shared" si="31"/>
        <v>0</v>
      </c>
      <c r="I427" t="s">
        <v>650</v>
      </c>
      <c r="J427">
        <f t="shared" si="32"/>
        <v>1</v>
      </c>
      <c r="K427" t="s">
        <v>872</v>
      </c>
      <c r="L427">
        <f t="shared" si="33"/>
        <v>0</v>
      </c>
      <c r="Q427" t="s">
        <v>650</v>
      </c>
      <c r="R427" t="s">
        <v>669</v>
      </c>
      <c r="T427" t="s">
        <v>669</v>
      </c>
      <c r="U427" t="str">
        <f t="shared" si="34"/>
        <v/>
      </c>
    </row>
    <row r="428" spans="1:21" x14ac:dyDescent="0.55000000000000004">
      <c r="A428" s="1" t="s">
        <v>426</v>
      </c>
      <c r="B428" t="s">
        <v>650</v>
      </c>
      <c r="C428" t="s">
        <v>669</v>
      </c>
      <c r="E428" t="s">
        <v>650</v>
      </c>
      <c r="F428">
        <f t="shared" si="30"/>
        <v>1</v>
      </c>
      <c r="G428" t="s">
        <v>872</v>
      </c>
      <c r="H428">
        <f t="shared" si="31"/>
        <v>0</v>
      </c>
      <c r="I428" t="s">
        <v>650</v>
      </c>
      <c r="J428">
        <f t="shared" si="32"/>
        <v>1</v>
      </c>
      <c r="K428" t="s">
        <v>872</v>
      </c>
      <c r="L428">
        <f t="shared" si="33"/>
        <v>0</v>
      </c>
      <c r="Q428" t="s">
        <v>650</v>
      </c>
      <c r="R428" t="s">
        <v>669</v>
      </c>
      <c r="T428" t="s">
        <v>669</v>
      </c>
      <c r="U428" t="str">
        <f t="shared" si="34"/>
        <v/>
      </c>
    </row>
    <row r="429" spans="1:21" x14ac:dyDescent="0.55000000000000004">
      <c r="A429" s="1" t="s">
        <v>427</v>
      </c>
      <c r="B429" t="s">
        <v>650</v>
      </c>
      <c r="C429" t="s">
        <v>669</v>
      </c>
      <c r="E429" t="s">
        <v>650</v>
      </c>
      <c r="F429">
        <f t="shared" si="30"/>
        <v>1</v>
      </c>
      <c r="G429" t="s">
        <v>872</v>
      </c>
      <c r="H429">
        <f t="shared" si="31"/>
        <v>0</v>
      </c>
      <c r="I429" t="s">
        <v>650</v>
      </c>
      <c r="J429">
        <f t="shared" si="32"/>
        <v>1</v>
      </c>
      <c r="K429" t="s">
        <v>872</v>
      </c>
      <c r="L429">
        <f t="shared" si="33"/>
        <v>0</v>
      </c>
      <c r="Q429" t="s">
        <v>650</v>
      </c>
      <c r="R429" t="s">
        <v>669</v>
      </c>
      <c r="T429" t="s">
        <v>669</v>
      </c>
      <c r="U429" t="str">
        <f t="shared" si="34"/>
        <v/>
      </c>
    </row>
    <row r="430" spans="1:21" x14ac:dyDescent="0.55000000000000004">
      <c r="A430" s="1" t="s">
        <v>428</v>
      </c>
      <c r="B430" t="s">
        <v>651</v>
      </c>
      <c r="C430" t="s">
        <v>657</v>
      </c>
      <c r="E430" t="s">
        <v>651</v>
      </c>
      <c r="F430">
        <f t="shared" si="30"/>
        <v>1</v>
      </c>
      <c r="G430" t="s">
        <v>676</v>
      </c>
      <c r="H430">
        <f t="shared" si="31"/>
        <v>0</v>
      </c>
      <c r="I430" t="s">
        <v>651</v>
      </c>
      <c r="J430">
        <f t="shared" si="32"/>
        <v>1</v>
      </c>
      <c r="K430" t="s">
        <v>657</v>
      </c>
      <c r="L430">
        <f t="shared" si="33"/>
        <v>1</v>
      </c>
      <c r="Q430" t="s">
        <v>651</v>
      </c>
      <c r="R430" t="s">
        <v>657</v>
      </c>
      <c r="T430" t="s">
        <v>657</v>
      </c>
      <c r="U430" t="str">
        <f t="shared" si="34"/>
        <v>Hack</v>
      </c>
    </row>
    <row r="431" spans="1:21" x14ac:dyDescent="0.55000000000000004">
      <c r="A431" s="1" t="s">
        <v>429</v>
      </c>
      <c r="B431" t="s">
        <v>651</v>
      </c>
      <c r="C431" t="s">
        <v>657</v>
      </c>
      <c r="E431" t="s">
        <v>650</v>
      </c>
      <c r="F431">
        <f t="shared" si="30"/>
        <v>0</v>
      </c>
      <c r="G431" t="s">
        <v>872</v>
      </c>
      <c r="H431">
        <f t="shared" si="31"/>
        <v>0</v>
      </c>
      <c r="I431" t="s">
        <v>651</v>
      </c>
      <c r="J431">
        <f t="shared" si="32"/>
        <v>1</v>
      </c>
      <c r="K431" t="s">
        <v>657</v>
      </c>
      <c r="L431">
        <f t="shared" si="33"/>
        <v>1</v>
      </c>
      <c r="Q431" t="s">
        <v>651</v>
      </c>
      <c r="R431" t="s">
        <v>657</v>
      </c>
      <c r="T431" t="s">
        <v>657</v>
      </c>
      <c r="U431" t="str">
        <f t="shared" si="34"/>
        <v>Hack</v>
      </c>
    </row>
    <row r="432" spans="1:21" x14ac:dyDescent="0.55000000000000004">
      <c r="A432" s="1" t="s">
        <v>430</v>
      </c>
      <c r="B432" t="s">
        <v>650</v>
      </c>
      <c r="C432" t="s">
        <v>669</v>
      </c>
      <c r="E432" t="s">
        <v>651</v>
      </c>
      <c r="F432">
        <f t="shared" si="30"/>
        <v>0</v>
      </c>
      <c r="G432" t="s">
        <v>657</v>
      </c>
      <c r="H432">
        <f t="shared" si="31"/>
        <v>0</v>
      </c>
      <c r="I432" t="s">
        <v>650</v>
      </c>
      <c r="J432">
        <f t="shared" si="32"/>
        <v>1</v>
      </c>
      <c r="K432" t="s">
        <v>872</v>
      </c>
      <c r="L432">
        <f t="shared" si="33"/>
        <v>0</v>
      </c>
      <c r="Q432" t="s">
        <v>650</v>
      </c>
      <c r="R432" t="s">
        <v>669</v>
      </c>
      <c r="T432" t="s">
        <v>669</v>
      </c>
      <c r="U432" t="str">
        <f t="shared" si="34"/>
        <v/>
      </c>
    </row>
    <row r="433" spans="1:21" x14ac:dyDescent="0.55000000000000004">
      <c r="A433" s="1" t="s">
        <v>431</v>
      </c>
      <c r="B433" t="s">
        <v>650</v>
      </c>
      <c r="C433" t="s">
        <v>669</v>
      </c>
      <c r="E433" t="s">
        <v>650</v>
      </c>
      <c r="F433">
        <f t="shared" si="30"/>
        <v>1</v>
      </c>
      <c r="G433" t="s">
        <v>872</v>
      </c>
      <c r="H433">
        <f t="shared" si="31"/>
        <v>0</v>
      </c>
      <c r="I433" t="s">
        <v>650</v>
      </c>
      <c r="J433">
        <f t="shared" si="32"/>
        <v>1</v>
      </c>
      <c r="K433" t="s">
        <v>872</v>
      </c>
      <c r="L433">
        <f t="shared" si="33"/>
        <v>0</v>
      </c>
      <c r="Q433" t="s">
        <v>650</v>
      </c>
      <c r="R433" t="s">
        <v>669</v>
      </c>
      <c r="T433" t="s">
        <v>669</v>
      </c>
      <c r="U433" t="str">
        <f t="shared" si="34"/>
        <v/>
      </c>
    </row>
    <row r="434" spans="1:21" x14ac:dyDescent="0.55000000000000004">
      <c r="A434" s="1" t="s">
        <v>432</v>
      </c>
      <c r="B434" t="s">
        <v>651</v>
      </c>
      <c r="C434" t="s">
        <v>657</v>
      </c>
      <c r="E434" t="s">
        <v>650</v>
      </c>
      <c r="F434">
        <f t="shared" si="30"/>
        <v>0</v>
      </c>
      <c r="G434" t="s">
        <v>872</v>
      </c>
      <c r="H434">
        <f t="shared" si="31"/>
        <v>0</v>
      </c>
      <c r="I434" t="s">
        <v>651</v>
      </c>
      <c r="J434">
        <f t="shared" si="32"/>
        <v>1</v>
      </c>
      <c r="K434" t="s">
        <v>657</v>
      </c>
      <c r="L434">
        <f t="shared" si="33"/>
        <v>1</v>
      </c>
      <c r="Q434" t="s">
        <v>651</v>
      </c>
      <c r="R434" t="s">
        <v>657</v>
      </c>
      <c r="T434" t="s">
        <v>657</v>
      </c>
      <c r="U434" t="str">
        <f t="shared" si="34"/>
        <v>Hack</v>
      </c>
    </row>
    <row r="435" spans="1:21" x14ac:dyDescent="0.55000000000000004">
      <c r="A435" s="1" t="s">
        <v>433</v>
      </c>
      <c r="B435" t="s">
        <v>651</v>
      </c>
      <c r="C435" t="s">
        <v>657</v>
      </c>
      <c r="E435" t="s">
        <v>650</v>
      </c>
      <c r="F435">
        <f t="shared" si="30"/>
        <v>0</v>
      </c>
      <c r="G435" t="s">
        <v>872</v>
      </c>
      <c r="H435">
        <f t="shared" si="31"/>
        <v>0</v>
      </c>
      <c r="I435" t="s">
        <v>650</v>
      </c>
      <c r="J435">
        <f t="shared" si="32"/>
        <v>0</v>
      </c>
      <c r="K435" t="s">
        <v>872</v>
      </c>
      <c r="L435">
        <f t="shared" si="33"/>
        <v>0</v>
      </c>
      <c r="Q435" t="s">
        <v>650</v>
      </c>
      <c r="R435" t="s">
        <v>669</v>
      </c>
      <c r="T435" t="s">
        <v>669</v>
      </c>
      <c r="U435" t="str">
        <f t="shared" si="34"/>
        <v/>
      </c>
    </row>
    <row r="436" spans="1:21" x14ac:dyDescent="0.55000000000000004">
      <c r="A436" s="1" t="s">
        <v>434</v>
      </c>
      <c r="B436" t="s">
        <v>650</v>
      </c>
      <c r="C436" t="s">
        <v>669</v>
      </c>
      <c r="E436" t="s">
        <v>650</v>
      </c>
      <c r="F436">
        <f t="shared" si="30"/>
        <v>1</v>
      </c>
      <c r="G436" t="s">
        <v>872</v>
      </c>
      <c r="H436">
        <f t="shared" si="31"/>
        <v>0</v>
      </c>
      <c r="I436" t="s">
        <v>650</v>
      </c>
      <c r="J436">
        <f t="shared" si="32"/>
        <v>1</v>
      </c>
      <c r="K436" t="s">
        <v>872</v>
      </c>
      <c r="L436">
        <f t="shared" si="33"/>
        <v>0</v>
      </c>
      <c r="Q436" t="s">
        <v>650</v>
      </c>
      <c r="R436" t="s">
        <v>669</v>
      </c>
      <c r="T436" t="s">
        <v>669</v>
      </c>
      <c r="U436" t="str">
        <f t="shared" si="34"/>
        <v/>
      </c>
    </row>
    <row r="437" spans="1:21" x14ac:dyDescent="0.55000000000000004">
      <c r="A437" s="1" t="s">
        <v>435</v>
      </c>
      <c r="B437" t="s">
        <v>650</v>
      </c>
      <c r="C437" t="s">
        <v>669</v>
      </c>
      <c r="E437" t="s">
        <v>650</v>
      </c>
      <c r="F437">
        <f t="shared" si="30"/>
        <v>1</v>
      </c>
      <c r="G437" t="s">
        <v>872</v>
      </c>
      <c r="H437">
        <f t="shared" si="31"/>
        <v>0</v>
      </c>
      <c r="I437" t="s">
        <v>650</v>
      </c>
      <c r="J437">
        <f t="shared" si="32"/>
        <v>1</v>
      </c>
      <c r="K437" t="s">
        <v>872</v>
      </c>
      <c r="L437">
        <f t="shared" si="33"/>
        <v>0</v>
      </c>
      <c r="Q437" t="s">
        <v>650</v>
      </c>
      <c r="R437" t="s">
        <v>669</v>
      </c>
      <c r="T437" t="s">
        <v>669</v>
      </c>
      <c r="U437" t="str">
        <f t="shared" si="34"/>
        <v/>
      </c>
    </row>
    <row r="438" spans="1:21" x14ac:dyDescent="0.55000000000000004">
      <c r="A438" s="1" t="s">
        <v>436</v>
      </c>
      <c r="B438" t="s">
        <v>651</v>
      </c>
      <c r="C438" t="s">
        <v>657</v>
      </c>
      <c r="E438" t="s">
        <v>650</v>
      </c>
      <c r="F438">
        <f t="shared" si="30"/>
        <v>0</v>
      </c>
      <c r="G438" t="s">
        <v>872</v>
      </c>
      <c r="H438">
        <f t="shared" si="31"/>
        <v>0</v>
      </c>
      <c r="I438" t="s">
        <v>651</v>
      </c>
      <c r="J438">
        <f t="shared" si="32"/>
        <v>1</v>
      </c>
      <c r="K438" t="s">
        <v>657</v>
      </c>
      <c r="L438">
        <f t="shared" si="33"/>
        <v>1</v>
      </c>
      <c r="Q438" t="s">
        <v>651</v>
      </c>
      <c r="R438" t="s">
        <v>657</v>
      </c>
      <c r="T438" t="s">
        <v>657</v>
      </c>
      <c r="U438" t="str">
        <f t="shared" si="34"/>
        <v>Hack</v>
      </c>
    </row>
    <row r="439" spans="1:21" x14ac:dyDescent="0.55000000000000004">
      <c r="A439" s="1" t="s">
        <v>437</v>
      </c>
      <c r="B439" t="s">
        <v>651</v>
      </c>
      <c r="C439" t="s">
        <v>663</v>
      </c>
      <c r="E439" t="s">
        <v>650</v>
      </c>
      <c r="F439">
        <f t="shared" si="30"/>
        <v>0</v>
      </c>
      <c r="G439" t="s">
        <v>872</v>
      </c>
      <c r="H439">
        <f t="shared" si="31"/>
        <v>0</v>
      </c>
      <c r="I439" t="s">
        <v>651</v>
      </c>
      <c r="J439">
        <f t="shared" si="32"/>
        <v>1</v>
      </c>
      <c r="K439" t="s">
        <v>663</v>
      </c>
      <c r="L439">
        <f t="shared" si="33"/>
        <v>1</v>
      </c>
      <c r="Q439" t="s">
        <v>651</v>
      </c>
      <c r="R439" t="s">
        <v>663</v>
      </c>
      <c r="T439" t="s">
        <v>663</v>
      </c>
      <c r="U439" t="str">
        <f t="shared" si="34"/>
        <v>Malware</v>
      </c>
    </row>
    <row r="440" spans="1:21" x14ac:dyDescent="0.55000000000000004">
      <c r="A440" s="1" t="s">
        <v>438</v>
      </c>
      <c r="B440" t="s">
        <v>651</v>
      </c>
      <c r="C440" t="s">
        <v>657</v>
      </c>
      <c r="E440" t="s">
        <v>651</v>
      </c>
      <c r="F440">
        <f t="shared" si="30"/>
        <v>1</v>
      </c>
      <c r="G440" t="s">
        <v>657</v>
      </c>
      <c r="H440">
        <f t="shared" si="31"/>
        <v>1</v>
      </c>
      <c r="I440" t="s">
        <v>651</v>
      </c>
      <c r="J440">
        <f t="shared" si="32"/>
        <v>1</v>
      </c>
      <c r="K440" t="s">
        <v>657</v>
      </c>
      <c r="L440">
        <f t="shared" si="33"/>
        <v>1</v>
      </c>
      <c r="Q440" t="s">
        <v>651</v>
      </c>
      <c r="R440" t="s">
        <v>657</v>
      </c>
      <c r="T440" t="s">
        <v>657</v>
      </c>
      <c r="U440" t="str">
        <f t="shared" si="34"/>
        <v>Hack</v>
      </c>
    </row>
    <row r="441" spans="1:21" x14ac:dyDescent="0.55000000000000004">
      <c r="A441" s="1" t="s">
        <v>439</v>
      </c>
      <c r="B441" t="s">
        <v>650</v>
      </c>
      <c r="C441" t="s">
        <v>669</v>
      </c>
      <c r="E441" t="s">
        <v>650</v>
      </c>
      <c r="F441">
        <f t="shared" si="30"/>
        <v>1</v>
      </c>
      <c r="G441" t="s">
        <v>872</v>
      </c>
      <c r="H441">
        <f t="shared" si="31"/>
        <v>0</v>
      </c>
      <c r="I441" t="s">
        <v>651</v>
      </c>
      <c r="J441">
        <f t="shared" si="32"/>
        <v>0</v>
      </c>
      <c r="K441" t="s">
        <v>657</v>
      </c>
      <c r="L441">
        <f t="shared" si="33"/>
        <v>0</v>
      </c>
      <c r="Q441" t="s">
        <v>651</v>
      </c>
      <c r="R441" t="s">
        <v>657</v>
      </c>
      <c r="T441" t="s">
        <v>657</v>
      </c>
      <c r="U441" t="str">
        <f t="shared" si="34"/>
        <v>Hack</v>
      </c>
    </row>
    <row r="442" spans="1:21" x14ac:dyDescent="0.55000000000000004">
      <c r="A442" s="1" t="s">
        <v>440</v>
      </c>
      <c r="B442" t="s">
        <v>650</v>
      </c>
      <c r="C442" t="s">
        <v>669</v>
      </c>
      <c r="E442" t="s">
        <v>650</v>
      </c>
      <c r="F442">
        <f t="shared" si="30"/>
        <v>1</v>
      </c>
      <c r="G442" t="s">
        <v>872</v>
      </c>
      <c r="H442">
        <f t="shared" si="31"/>
        <v>0</v>
      </c>
      <c r="I442" t="s">
        <v>650</v>
      </c>
      <c r="J442">
        <f t="shared" si="32"/>
        <v>1</v>
      </c>
      <c r="K442" t="s">
        <v>872</v>
      </c>
      <c r="L442">
        <f t="shared" si="33"/>
        <v>0</v>
      </c>
      <c r="Q442" t="s">
        <v>650</v>
      </c>
      <c r="R442" t="s">
        <v>669</v>
      </c>
      <c r="T442" t="s">
        <v>669</v>
      </c>
      <c r="U442" t="str">
        <f t="shared" si="34"/>
        <v/>
      </c>
    </row>
    <row r="443" spans="1:21" x14ac:dyDescent="0.55000000000000004">
      <c r="A443" s="1" t="s">
        <v>441</v>
      </c>
      <c r="B443" t="s">
        <v>650</v>
      </c>
      <c r="C443" t="s">
        <v>669</v>
      </c>
      <c r="E443" t="s">
        <v>650</v>
      </c>
      <c r="F443">
        <f t="shared" si="30"/>
        <v>1</v>
      </c>
      <c r="G443" t="s">
        <v>872</v>
      </c>
      <c r="H443">
        <f t="shared" si="31"/>
        <v>0</v>
      </c>
      <c r="I443" t="s">
        <v>650</v>
      </c>
      <c r="J443">
        <f t="shared" si="32"/>
        <v>1</v>
      </c>
      <c r="K443" t="s">
        <v>872</v>
      </c>
      <c r="L443">
        <f t="shared" si="33"/>
        <v>0</v>
      </c>
      <c r="Q443" t="s">
        <v>650</v>
      </c>
      <c r="R443" t="s">
        <v>669</v>
      </c>
      <c r="T443" t="s">
        <v>669</v>
      </c>
      <c r="U443" t="str">
        <f t="shared" si="34"/>
        <v/>
      </c>
    </row>
    <row r="444" spans="1:21" x14ac:dyDescent="0.55000000000000004">
      <c r="A444" s="1" t="s">
        <v>442</v>
      </c>
      <c r="B444" t="s">
        <v>650</v>
      </c>
      <c r="C444" t="s">
        <v>669</v>
      </c>
      <c r="E444" t="s">
        <v>650</v>
      </c>
      <c r="F444">
        <f t="shared" si="30"/>
        <v>1</v>
      </c>
      <c r="G444" t="s">
        <v>872</v>
      </c>
      <c r="H444">
        <f t="shared" si="31"/>
        <v>0</v>
      </c>
      <c r="I444" t="s">
        <v>651</v>
      </c>
      <c r="J444">
        <f t="shared" si="32"/>
        <v>0</v>
      </c>
      <c r="K444" t="s">
        <v>657</v>
      </c>
      <c r="L444">
        <f t="shared" si="33"/>
        <v>0</v>
      </c>
      <c r="Q444" t="s">
        <v>651</v>
      </c>
      <c r="R444" t="s">
        <v>657</v>
      </c>
      <c r="T444" t="s">
        <v>657</v>
      </c>
      <c r="U444" t="str">
        <f t="shared" si="34"/>
        <v>Hack</v>
      </c>
    </row>
    <row r="445" spans="1:21" x14ac:dyDescent="0.55000000000000004">
      <c r="A445" s="1" t="s">
        <v>443</v>
      </c>
      <c r="B445" t="s">
        <v>650</v>
      </c>
      <c r="C445" t="s">
        <v>669</v>
      </c>
      <c r="E445" t="s">
        <v>650</v>
      </c>
      <c r="F445">
        <f t="shared" si="30"/>
        <v>1</v>
      </c>
      <c r="G445" t="s">
        <v>872</v>
      </c>
      <c r="H445">
        <f t="shared" si="31"/>
        <v>0</v>
      </c>
      <c r="I445" t="s">
        <v>651</v>
      </c>
      <c r="J445">
        <f t="shared" si="32"/>
        <v>0</v>
      </c>
      <c r="K445" t="s">
        <v>663</v>
      </c>
      <c r="L445">
        <f t="shared" si="33"/>
        <v>0</v>
      </c>
      <c r="Q445" t="s">
        <v>651</v>
      </c>
      <c r="R445" t="s">
        <v>663</v>
      </c>
      <c r="T445" t="s">
        <v>663</v>
      </c>
      <c r="U445" t="str">
        <f t="shared" si="34"/>
        <v>Malware</v>
      </c>
    </row>
    <row r="446" spans="1:21" x14ac:dyDescent="0.55000000000000004">
      <c r="A446" s="1" t="s">
        <v>444</v>
      </c>
      <c r="B446" t="s">
        <v>651</v>
      </c>
      <c r="C446" t="s">
        <v>657</v>
      </c>
      <c r="E446" t="s">
        <v>651</v>
      </c>
      <c r="F446">
        <f t="shared" si="30"/>
        <v>1</v>
      </c>
      <c r="G446" t="s">
        <v>657</v>
      </c>
      <c r="H446">
        <f t="shared" si="31"/>
        <v>1</v>
      </c>
      <c r="I446" t="s">
        <v>651</v>
      </c>
      <c r="J446">
        <f t="shared" si="32"/>
        <v>1</v>
      </c>
      <c r="K446" t="s">
        <v>657</v>
      </c>
      <c r="L446">
        <f t="shared" si="33"/>
        <v>1</v>
      </c>
      <c r="Q446" t="s">
        <v>651</v>
      </c>
      <c r="R446" t="s">
        <v>657</v>
      </c>
      <c r="T446" t="s">
        <v>657</v>
      </c>
      <c r="U446" t="str">
        <f t="shared" si="34"/>
        <v>Hack</v>
      </c>
    </row>
    <row r="447" spans="1:21" x14ac:dyDescent="0.55000000000000004">
      <c r="A447" s="1" t="s">
        <v>445</v>
      </c>
      <c r="B447" t="s">
        <v>651</v>
      </c>
      <c r="C447" t="s">
        <v>657</v>
      </c>
      <c r="E447" t="s">
        <v>651</v>
      </c>
      <c r="F447">
        <f t="shared" si="30"/>
        <v>1</v>
      </c>
      <c r="G447" t="s">
        <v>657</v>
      </c>
      <c r="H447">
        <f t="shared" si="31"/>
        <v>1</v>
      </c>
      <c r="I447" t="s">
        <v>651</v>
      </c>
      <c r="J447">
        <f t="shared" si="32"/>
        <v>1</v>
      </c>
      <c r="K447" t="s">
        <v>657</v>
      </c>
      <c r="L447">
        <f t="shared" si="33"/>
        <v>1</v>
      </c>
      <c r="Q447" t="s">
        <v>651</v>
      </c>
      <c r="R447" t="s">
        <v>657</v>
      </c>
      <c r="T447" t="s">
        <v>657</v>
      </c>
      <c r="U447" t="str">
        <f t="shared" si="34"/>
        <v>Hack</v>
      </c>
    </row>
    <row r="448" spans="1:21" x14ac:dyDescent="0.55000000000000004">
      <c r="A448" s="1" t="s">
        <v>446</v>
      </c>
      <c r="B448" t="s">
        <v>651</v>
      </c>
      <c r="C448" t="s">
        <v>663</v>
      </c>
      <c r="E448" t="s">
        <v>650</v>
      </c>
      <c r="F448">
        <f t="shared" si="30"/>
        <v>0</v>
      </c>
      <c r="G448" t="s">
        <v>872</v>
      </c>
      <c r="H448">
        <f t="shared" si="31"/>
        <v>0</v>
      </c>
      <c r="I448" t="s">
        <v>650</v>
      </c>
      <c r="J448">
        <f t="shared" si="32"/>
        <v>0</v>
      </c>
      <c r="K448" t="s">
        <v>872</v>
      </c>
      <c r="L448">
        <f t="shared" si="33"/>
        <v>0</v>
      </c>
      <c r="Q448" t="s">
        <v>650</v>
      </c>
      <c r="R448" t="s">
        <v>669</v>
      </c>
      <c r="T448" t="s">
        <v>669</v>
      </c>
      <c r="U448" t="str">
        <f t="shared" si="34"/>
        <v/>
      </c>
    </row>
    <row r="449" spans="1:21" x14ac:dyDescent="0.55000000000000004">
      <c r="A449" s="1" t="s">
        <v>447</v>
      </c>
      <c r="B449" t="s">
        <v>651</v>
      </c>
      <c r="C449" t="s">
        <v>683</v>
      </c>
      <c r="E449" t="s">
        <v>651</v>
      </c>
      <c r="F449">
        <f t="shared" si="30"/>
        <v>1</v>
      </c>
      <c r="G449" t="s">
        <v>872</v>
      </c>
      <c r="H449">
        <f t="shared" si="31"/>
        <v>0</v>
      </c>
      <c r="I449" t="s">
        <v>651</v>
      </c>
      <c r="J449">
        <f t="shared" si="32"/>
        <v>1</v>
      </c>
      <c r="K449" t="s">
        <v>657</v>
      </c>
      <c r="L449">
        <f t="shared" si="33"/>
        <v>0</v>
      </c>
      <c r="Q449" t="s">
        <v>651</v>
      </c>
      <c r="R449" t="s">
        <v>657</v>
      </c>
      <c r="T449" t="s">
        <v>657</v>
      </c>
      <c r="U449" t="str">
        <f t="shared" si="34"/>
        <v>Hack</v>
      </c>
    </row>
    <row r="450" spans="1:21" x14ac:dyDescent="0.55000000000000004">
      <c r="A450" s="1" t="s">
        <v>448</v>
      </c>
      <c r="B450" t="s">
        <v>650</v>
      </c>
      <c r="C450" t="s">
        <v>669</v>
      </c>
      <c r="E450" t="s">
        <v>650</v>
      </c>
      <c r="F450">
        <f t="shared" si="30"/>
        <v>1</v>
      </c>
      <c r="G450" t="s">
        <v>872</v>
      </c>
      <c r="H450">
        <f t="shared" si="31"/>
        <v>0</v>
      </c>
      <c r="I450" t="s">
        <v>650</v>
      </c>
      <c r="J450">
        <f t="shared" si="32"/>
        <v>1</v>
      </c>
      <c r="K450" t="s">
        <v>872</v>
      </c>
      <c r="L450">
        <f t="shared" si="33"/>
        <v>0</v>
      </c>
      <c r="Q450" t="s">
        <v>650</v>
      </c>
      <c r="R450" t="s">
        <v>669</v>
      </c>
      <c r="T450" t="s">
        <v>669</v>
      </c>
      <c r="U450" t="str">
        <f t="shared" si="34"/>
        <v/>
      </c>
    </row>
    <row r="451" spans="1:21" x14ac:dyDescent="0.55000000000000004">
      <c r="A451" s="1" t="s">
        <v>449</v>
      </c>
      <c r="B451" t="s">
        <v>651</v>
      </c>
      <c r="C451" t="s">
        <v>663</v>
      </c>
      <c r="E451" t="s">
        <v>651</v>
      </c>
      <c r="F451">
        <f t="shared" ref="F451:F514" si="35">IF(B451=E451,1,0)</f>
        <v>1</v>
      </c>
      <c r="G451" t="s">
        <v>657</v>
      </c>
      <c r="H451">
        <f t="shared" ref="H451:H514" si="36">IF(C451=G451,1,0)</f>
        <v>0</v>
      </c>
      <c r="I451" t="s">
        <v>651</v>
      </c>
      <c r="J451">
        <f t="shared" ref="J451:J514" si="37">IF(B451=I451,1,0)</f>
        <v>1</v>
      </c>
      <c r="K451" t="s">
        <v>657</v>
      </c>
      <c r="L451">
        <f t="shared" ref="L451:L514" si="38">IF(C451=K451,1,0)</f>
        <v>0</v>
      </c>
      <c r="Q451" t="s">
        <v>651</v>
      </c>
      <c r="R451" t="s">
        <v>657</v>
      </c>
      <c r="T451" t="s">
        <v>657</v>
      </c>
      <c r="U451" t="str">
        <f t="shared" ref="U451:U514" si="39">IF(T451="N/A","",T451)</f>
        <v>Hack</v>
      </c>
    </row>
    <row r="452" spans="1:21" x14ac:dyDescent="0.55000000000000004">
      <c r="A452" s="1" t="s">
        <v>450</v>
      </c>
      <c r="B452" t="s">
        <v>651</v>
      </c>
      <c r="C452" t="s">
        <v>657</v>
      </c>
      <c r="E452" t="s">
        <v>651</v>
      </c>
      <c r="F452">
        <f t="shared" si="35"/>
        <v>1</v>
      </c>
      <c r="G452" t="s">
        <v>657</v>
      </c>
      <c r="H452">
        <f t="shared" si="36"/>
        <v>1</v>
      </c>
      <c r="I452" t="s">
        <v>651</v>
      </c>
      <c r="J452">
        <f t="shared" si="37"/>
        <v>1</v>
      </c>
      <c r="K452" t="s">
        <v>657</v>
      </c>
      <c r="L452">
        <f t="shared" si="38"/>
        <v>1</v>
      </c>
      <c r="Q452" t="s">
        <v>651</v>
      </c>
      <c r="R452" t="s">
        <v>657</v>
      </c>
      <c r="T452" t="s">
        <v>657</v>
      </c>
      <c r="U452" t="str">
        <f t="shared" si="39"/>
        <v>Hack</v>
      </c>
    </row>
    <row r="453" spans="1:21" x14ac:dyDescent="0.55000000000000004">
      <c r="A453" s="1" t="s">
        <v>451</v>
      </c>
      <c r="B453" t="s">
        <v>650</v>
      </c>
      <c r="C453" t="s">
        <v>669</v>
      </c>
      <c r="E453" t="s">
        <v>651</v>
      </c>
      <c r="F453">
        <f t="shared" si="35"/>
        <v>0</v>
      </c>
      <c r="G453" t="s">
        <v>657</v>
      </c>
      <c r="H453">
        <f t="shared" si="36"/>
        <v>0</v>
      </c>
      <c r="I453" t="s">
        <v>650</v>
      </c>
      <c r="J453">
        <f t="shared" si="37"/>
        <v>1</v>
      </c>
      <c r="K453" t="s">
        <v>872</v>
      </c>
      <c r="L453">
        <f t="shared" si="38"/>
        <v>0</v>
      </c>
      <c r="Q453" t="s">
        <v>650</v>
      </c>
      <c r="R453" t="s">
        <v>669</v>
      </c>
      <c r="T453" t="s">
        <v>669</v>
      </c>
      <c r="U453" t="str">
        <f t="shared" si="39"/>
        <v/>
      </c>
    </row>
    <row r="454" spans="1:21" x14ac:dyDescent="0.55000000000000004">
      <c r="A454" s="1" t="s">
        <v>452</v>
      </c>
      <c r="B454" t="s">
        <v>650</v>
      </c>
      <c r="C454" t="s">
        <v>669</v>
      </c>
      <c r="E454" t="s">
        <v>650</v>
      </c>
      <c r="F454">
        <f t="shared" si="35"/>
        <v>1</v>
      </c>
      <c r="G454" t="s">
        <v>872</v>
      </c>
      <c r="H454">
        <f t="shared" si="36"/>
        <v>0</v>
      </c>
      <c r="I454" t="s">
        <v>650</v>
      </c>
      <c r="J454">
        <f t="shared" si="37"/>
        <v>1</v>
      </c>
      <c r="K454" t="s">
        <v>872</v>
      </c>
      <c r="L454">
        <f t="shared" si="38"/>
        <v>0</v>
      </c>
      <c r="Q454" t="s">
        <v>650</v>
      </c>
      <c r="R454" t="s">
        <v>669</v>
      </c>
      <c r="T454" t="s">
        <v>669</v>
      </c>
      <c r="U454" t="str">
        <f t="shared" si="39"/>
        <v/>
      </c>
    </row>
    <row r="455" spans="1:21" x14ac:dyDescent="0.55000000000000004">
      <c r="A455" s="1" t="s">
        <v>453</v>
      </c>
      <c r="B455" t="s">
        <v>650</v>
      </c>
      <c r="C455" t="s">
        <v>669</v>
      </c>
      <c r="E455" t="s">
        <v>650</v>
      </c>
      <c r="F455">
        <f t="shared" si="35"/>
        <v>1</v>
      </c>
      <c r="G455" t="s">
        <v>872</v>
      </c>
      <c r="H455">
        <f t="shared" si="36"/>
        <v>0</v>
      </c>
      <c r="I455" t="s">
        <v>650</v>
      </c>
      <c r="J455">
        <f t="shared" si="37"/>
        <v>1</v>
      </c>
      <c r="K455" t="s">
        <v>872</v>
      </c>
      <c r="L455">
        <f t="shared" si="38"/>
        <v>0</v>
      </c>
      <c r="Q455" t="s">
        <v>650</v>
      </c>
      <c r="R455" t="s">
        <v>669</v>
      </c>
      <c r="T455" t="s">
        <v>669</v>
      </c>
      <c r="U455" t="str">
        <f t="shared" si="39"/>
        <v/>
      </c>
    </row>
    <row r="456" spans="1:21" x14ac:dyDescent="0.55000000000000004">
      <c r="A456" s="1" t="s">
        <v>454</v>
      </c>
      <c r="B456" t="s">
        <v>650</v>
      </c>
      <c r="C456" t="s">
        <v>669</v>
      </c>
      <c r="E456" t="s">
        <v>650</v>
      </c>
      <c r="F456">
        <f t="shared" si="35"/>
        <v>1</v>
      </c>
      <c r="G456" t="s">
        <v>872</v>
      </c>
      <c r="H456">
        <f t="shared" si="36"/>
        <v>0</v>
      </c>
      <c r="I456" t="s">
        <v>650</v>
      </c>
      <c r="J456">
        <f t="shared" si="37"/>
        <v>1</v>
      </c>
      <c r="K456" t="s">
        <v>872</v>
      </c>
      <c r="L456">
        <f t="shared" si="38"/>
        <v>0</v>
      </c>
      <c r="Q456" t="s">
        <v>650</v>
      </c>
      <c r="R456" t="s">
        <v>669</v>
      </c>
      <c r="T456" t="s">
        <v>669</v>
      </c>
      <c r="U456" t="str">
        <f t="shared" si="39"/>
        <v/>
      </c>
    </row>
    <row r="457" spans="1:21" x14ac:dyDescent="0.55000000000000004">
      <c r="A457" s="1" t="s">
        <v>455</v>
      </c>
      <c r="B457" t="s">
        <v>650</v>
      </c>
      <c r="C457" t="s">
        <v>669</v>
      </c>
      <c r="E457" t="s">
        <v>650</v>
      </c>
      <c r="F457">
        <f t="shared" si="35"/>
        <v>1</v>
      </c>
      <c r="G457" t="s">
        <v>872</v>
      </c>
      <c r="H457">
        <f t="shared" si="36"/>
        <v>0</v>
      </c>
      <c r="I457" t="s">
        <v>650</v>
      </c>
      <c r="J457">
        <f t="shared" si="37"/>
        <v>1</v>
      </c>
      <c r="K457" t="s">
        <v>872</v>
      </c>
      <c r="L457">
        <f t="shared" si="38"/>
        <v>0</v>
      </c>
      <c r="Q457" t="s">
        <v>650</v>
      </c>
      <c r="R457" t="s">
        <v>669</v>
      </c>
      <c r="T457" t="s">
        <v>669</v>
      </c>
      <c r="U457" t="str">
        <f t="shared" si="39"/>
        <v/>
      </c>
    </row>
    <row r="458" spans="1:21" x14ac:dyDescent="0.55000000000000004">
      <c r="A458" s="1" t="s">
        <v>456</v>
      </c>
      <c r="B458" t="s">
        <v>650</v>
      </c>
      <c r="C458" t="s">
        <v>669</v>
      </c>
      <c r="E458" t="s">
        <v>651</v>
      </c>
      <c r="F458">
        <f t="shared" si="35"/>
        <v>0</v>
      </c>
      <c r="G458" t="s">
        <v>657</v>
      </c>
      <c r="H458">
        <f t="shared" si="36"/>
        <v>0</v>
      </c>
      <c r="I458" t="s">
        <v>650</v>
      </c>
      <c r="J458">
        <f t="shared" si="37"/>
        <v>1</v>
      </c>
      <c r="K458" t="s">
        <v>872</v>
      </c>
      <c r="L458">
        <f t="shared" si="38"/>
        <v>0</v>
      </c>
      <c r="Q458" t="s">
        <v>650</v>
      </c>
      <c r="R458" t="s">
        <v>669</v>
      </c>
      <c r="T458" t="s">
        <v>669</v>
      </c>
      <c r="U458" t="str">
        <f t="shared" si="39"/>
        <v/>
      </c>
    </row>
    <row r="459" spans="1:21" x14ac:dyDescent="0.55000000000000004">
      <c r="A459" s="1" t="s">
        <v>457</v>
      </c>
      <c r="B459" t="s">
        <v>650</v>
      </c>
      <c r="C459" t="s">
        <v>669</v>
      </c>
      <c r="E459" t="s">
        <v>651</v>
      </c>
      <c r="F459">
        <f t="shared" si="35"/>
        <v>0</v>
      </c>
      <c r="G459" t="s">
        <v>657</v>
      </c>
      <c r="H459">
        <f t="shared" si="36"/>
        <v>0</v>
      </c>
      <c r="I459" t="s">
        <v>651</v>
      </c>
      <c r="J459">
        <f t="shared" si="37"/>
        <v>0</v>
      </c>
      <c r="K459" t="s">
        <v>657</v>
      </c>
      <c r="L459">
        <f t="shared" si="38"/>
        <v>0</v>
      </c>
      <c r="Q459" t="s">
        <v>651</v>
      </c>
      <c r="R459" t="s">
        <v>657</v>
      </c>
      <c r="T459" t="s">
        <v>657</v>
      </c>
      <c r="U459" t="str">
        <f t="shared" si="39"/>
        <v>Hack</v>
      </c>
    </row>
    <row r="460" spans="1:21" x14ac:dyDescent="0.55000000000000004">
      <c r="A460" s="1" t="s">
        <v>458</v>
      </c>
      <c r="B460" t="s">
        <v>651</v>
      </c>
      <c r="C460" t="s">
        <v>657</v>
      </c>
      <c r="E460" t="s">
        <v>650</v>
      </c>
      <c r="F460">
        <f t="shared" si="35"/>
        <v>0</v>
      </c>
      <c r="G460" t="s">
        <v>872</v>
      </c>
      <c r="H460">
        <f t="shared" si="36"/>
        <v>0</v>
      </c>
      <c r="I460" t="s">
        <v>650</v>
      </c>
      <c r="J460">
        <f t="shared" si="37"/>
        <v>0</v>
      </c>
      <c r="K460" t="s">
        <v>872</v>
      </c>
      <c r="L460">
        <f t="shared" si="38"/>
        <v>0</v>
      </c>
      <c r="Q460" t="s">
        <v>650</v>
      </c>
      <c r="R460" t="s">
        <v>669</v>
      </c>
      <c r="T460" t="s">
        <v>669</v>
      </c>
      <c r="U460" t="str">
        <f t="shared" si="39"/>
        <v/>
      </c>
    </row>
    <row r="461" spans="1:21" x14ac:dyDescent="0.55000000000000004">
      <c r="A461" s="1" t="s">
        <v>459</v>
      </c>
      <c r="B461" t="s">
        <v>651</v>
      </c>
      <c r="C461" t="s">
        <v>663</v>
      </c>
      <c r="E461" t="s">
        <v>651</v>
      </c>
      <c r="F461">
        <f t="shared" si="35"/>
        <v>1</v>
      </c>
      <c r="G461" t="s">
        <v>657</v>
      </c>
      <c r="H461">
        <f t="shared" si="36"/>
        <v>0</v>
      </c>
      <c r="I461" t="s">
        <v>650</v>
      </c>
      <c r="J461">
        <f t="shared" si="37"/>
        <v>0</v>
      </c>
      <c r="K461" t="s">
        <v>872</v>
      </c>
      <c r="L461">
        <f t="shared" si="38"/>
        <v>0</v>
      </c>
      <c r="Q461" t="s">
        <v>650</v>
      </c>
      <c r="R461" t="s">
        <v>669</v>
      </c>
      <c r="T461" t="s">
        <v>669</v>
      </c>
      <c r="U461" t="str">
        <f t="shared" si="39"/>
        <v/>
      </c>
    </row>
    <row r="462" spans="1:21" x14ac:dyDescent="0.55000000000000004">
      <c r="A462" s="1" t="s">
        <v>460</v>
      </c>
      <c r="B462" t="s">
        <v>650</v>
      </c>
      <c r="C462" t="s">
        <v>669</v>
      </c>
      <c r="E462" t="s">
        <v>650</v>
      </c>
      <c r="F462">
        <f t="shared" si="35"/>
        <v>1</v>
      </c>
      <c r="G462" t="s">
        <v>872</v>
      </c>
      <c r="H462">
        <f t="shared" si="36"/>
        <v>0</v>
      </c>
      <c r="I462" t="s">
        <v>650</v>
      </c>
      <c r="J462">
        <f t="shared" si="37"/>
        <v>1</v>
      </c>
      <c r="K462" t="s">
        <v>872</v>
      </c>
      <c r="L462">
        <f t="shared" si="38"/>
        <v>0</v>
      </c>
      <c r="Q462" t="s">
        <v>650</v>
      </c>
      <c r="R462" t="s">
        <v>669</v>
      </c>
      <c r="T462" t="s">
        <v>669</v>
      </c>
      <c r="U462" t="str">
        <f t="shared" si="39"/>
        <v/>
      </c>
    </row>
    <row r="463" spans="1:21" x14ac:dyDescent="0.55000000000000004">
      <c r="A463" s="1" t="s">
        <v>461</v>
      </c>
      <c r="B463" t="s">
        <v>650</v>
      </c>
      <c r="C463" t="s">
        <v>669</v>
      </c>
      <c r="E463" t="s">
        <v>651</v>
      </c>
      <c r="F463">
        <f t="shared" si="35"/>
        <v>0</v>
      </c>
      <c r="G463" t="s">
        <v>657</v>
      </c>
      <c r="H463">
        <f t="shared" si="36"/>
        <v>0</v>
      </c>
      <c r="I463" t="s">
        <v>651</v>
      </c>
      <c r="J463">
        <f t="shared" si="37"/>
        <v>0</v>
      </c>
      <c r="K463" t="s">
        <v>657</v>
      </c>
      <c r="L463">
        <f t="shared" si="38"/>
        <v>0</v>
      </c>
      <c r="Q463" t="s">
        <v>651</v>
      </c>
      <c r="R463" t="s">
        <v>657</v>
      </c>
      <c r="T463" t="s">
        <v>657</v>
      </c>
      <c r="U463" t="str">
        <f t="shared" si="39"/>
        <v>Hack</v>
      </c>
    </row>
    <row r="464" spans="1:21" x14ac:dyDescent="0.55000000000000004">
      <c r="A464" s="1" t="s">
        <v>462</v>
      </c>
      <c r="B464" t="s">
        <v>650</v>
      </c>
      <c r="C464" t="s">
        <v>669</v>
      </c>
      <c r="E464" t="s">
        <v>651</v>
      </c>
      <c r="F464">
        <f t="shared" si="35"/>
        <v>0</v>
      </c>
      <c r="G464" t="s">
        <v>657</v>
      </c>
      <c r="H464">
        <f t="shared" si="36"/>
        <v>0</v>
      </c>
      <c r="I464" t="s">
        <v>650</v>
      </c>
      <c r="J464">
        <f t="shared" si="37"/>
        <v>1</v>
      </c>
      <c r="K464" t="s">
        <v>872</v>
      </c>
      <c r="L464">
        <f t="shared" si="38"/>
        <v>0</v>
      </c>
      <c r="Q464" t="s">
        <v>650</v>
      </c>
      <c r="R464" t="s">
        <v>669</v>
      </c>
      <c r="T464" t="s">
        <v>669</v>
      </c>
      <c r="U464" t="str">
        <f t="shared" si="39"/>
        <v/>
      </c>
    </row>
    <row r="465" spans="1:21" x14ac:dyDescent="0.55000000000000004">
      <c r="A465" s="1" t="s">
        <v>463</v>
      </c>
      <c r="B465" t="s">
        <v>651</v>
      </c>
      <c r="C465" t="s">
        <v>657</v>
      </c>
      <c r="E465" t="s">
        <v>650</v>
      </c>
      <c r="F465">
        <f t="shared" si="35"/>
        <v>0</v>
      </c>
      <c r="G465" t="s">
        <v>872</v>
      </c>
      <c r="H465">
        <f t="shared" si="36"/>
        <v>0</v>
      </c>
      <c r="I465" t="s">
        <v>651</v>
      </c>
      <c r="J465">
        <f t="shared" si="37"/>
        <v>1</v>
      </c>
      <c r="K465" t="s">
        <v>657</v>
      </c>
      <c r="L465">
        <f t="shared" si="38"/>
        <v>1</v>
      </c>
      <c r="Q465" t="s">
        <v>651</v>
      </c>
      <c r="R465" t="s">
        <v>657</v>
      </c>
      <c r="T465" t="s">
        <v>657</v>
      </c>
      <c r="U465" t="str">
        <f t="shared" si="39"/>
        <v>Hack</v>
      </c>
    </row>
    <row r="466" spans="1:21" x14ac:dyDescent="0.55000000000000004">
      <c r="A466" s="1" t="s">
        <v>464</v>
      </c>
      <c r="B466" t="s">
        <v>651</v>
      </c>
      <c r="C466" t="s">
        <v>657</v>
      </c>
      <c r="E466" t="s">
        <v>650</v>
      </c>
      <c r="F466">
        <f t="shared" si="35"/>
        <v>0</v>
      </c>
      <c r="G466" t="s">
        <v>872</v>
      </c>
      <c r="H466">
        <f t="shared" si="36"/>
        <v>0</v>
      </c>
      <c r="I466" t="s">
        <v>650</v>
      </c>
      <c r="J466">
        <f t="shared" si="37"/>
        <v>0</v>
      </c>
      <c r="K466" t="s">
        <v>872</v>
      </c>
      <c r="L466">
        <f t="shared" si="38"/>
        <v>0</v>
      </c>
      <c r="Q466" t="s">
        <v>650</v>
      </c>
      <c r="R466" t="s">
        <v>669</v>
      </c>
      <c r="T466" t="s">
        <v>669</v>
      </c>
      <c r="U466" t="str">
        <f t="shared" si="39"/>
        <v/>
      </c>
    </row>
    <row r="467" spans="1:21" x14ac:dyDescent="0.55000000000000004">
      <c r="A467" s="1" t="s">
        <v>465</v>
      </c>
      <c r="B467" t="s">
        <v>650</v>
      </c>
      <c r="C467" t="s">
        <v>669</v>
      </c>
      <c r="E467" t="s">
        <v>651</v>
      </c>
      <c r="F467">
        <f t="shared" si="35"/>
        <v>0</v>
      </c>
      <c r="G467" t="s">
        <v>872</v>
      </c>
      <c r="H467">
        <f t="shared" si="36"/>
        <v>0</v>
      </c>
      <c r="I467" t="s">
        <v>650</v>
      </c>
      <c r="J467">
        <f t="shared" si="37"/>
        <v>1</v>
      </c>
      <c r="K467" t="s">
        <v>872</v>
      </c>
      <c r="L467">
        <f t="shared" si="38"/>
        <v>0</v>
      </c>
      <c r="Q467" t="s">
        <v>650</v>
      </c>
      <c r="R467" t="s">
        <v>669</v>
      </c>
      <c r="T467" t="s">
        <v>669</v>
      </c>
      <c r="U467" t="str">
        <f t="shared" si="39"/>
        <v/>
      </c>
    </row>
    <row r="468" spans="1:21" x14ac:dyDescent="0.55000000000000004">
      <c r="A468" s="1" t="s">
        <v>466</v>
      </c>
      <c r="B468" t="s">
        <v>650</v>
      </c>
      <c r="C468" t="s">
        <v>669</v>
      </c>
      <c r="E468" t="s">
        <v>650</v>
      </c>
      <c r="F468">
        <f t="shared" si="35"/>
        <v>1</v>
      </c>
      <c r="G468" t="s">
        <v>872</v>
      </c>
      <c r="H468">
        <f t="shared" si="36"/>
        <v>0</v>
      </c>
      <c r="I468" t="s">
        <v>650</v>
      </c>
      <c r="J468">
        <f t="shared" si="37"/>
        <v>1</v>
      </c>
      <c r="K468" t="s">
        <v>872</v>
      </c>
      <c r="L468">
        <f t="shared" si="38"/>
        <v>0</v>
      </c>
      <c r="Q468" t="s">
        <v>650</v>
      </c>
      <c r="R468" t="s">
        <v>669</v>
      </c>
      <c r="T468" t="s">
        <v>669</v>
      </c>
      <c r="U468" t="str">
        <f t="shared" si="39"/>
        <v/>
      </c>
    </row>
    <row r="469" spans="1:21" x14ac:dyDescent="0.55000000000000004">
      <c r="A469" s="1" t="s">
        <v>467</v>
      </c>
      <c r="B469" t="s">
        <v>650</v>
      </c>
      <c r="C469" t="s">
        <v>669</v>
      </c>
      <c r="E469" t="s">
        <v>650</v>
      </c>
      <c r="F469">
        <f t="shared" si="35"/>
        <v>1</v>
      </c>
      <c r="G469" t="s">
        <v>872</v>
      </c>
      <c r="H469">
        <f t="shared" si="36"/>
        <v>0</v>
      </c>
      <c r="I469" t="s">
        <v>650</v>
      </c>
      <c r="J469">
        <f t="shared" si="37"/>
        <v>1</v>
      </c>
      <c r="K469" t="s">
        <v>872</v>
      </c>
      <c r="L469">
        <f t="shared" si="38"/>
        <v>0</v>
      </c>
      <c r="Q469" t="s">
        <v>650</v>
      </c>
      <c r="R469" t="s">
        <v>669</v>
      </c>
      <c r="T469" t="s">
        <v>669</v>
      </c>
      <c r="U469" t="str">
        <f t="shared" si="39"/>
        <v/>
      </c>
    </row>
    <row r="470" spans="1:21" x14ac:dyDescent="0.55000000000000004">
      <c r="A470" s="1" t="s">
        <v>468</v>
      </c>
      <c r="B470" t="s">
        <v>650</v>
      </c>
      <c r="C470" t="s">
        <v>669</v>
      </c>
      <c r="E470" t="s">
        <v>650</v>
      </c>
      <c r="F470">
        <f t="shared" si="35"/>
        <v>1</v>
      </c>
      <c r="G470" t="s">
        <v>872</v>
      </c>
      <c r="H470">
        <f t="shared" si="36"/>
        <v>0</v>
      </c>
      <c r="I470" t="s">
        <v>651</v>
      </c>
      <c r="J470">
        <f t="shared" si="37"/>
        <v>0</v>
      </c>
      <c r="K470" t="s">
        <v>657</v>
      </c>
      <c r="L470">
        <f t="shared" si="38"/>
        <v>0</v>
      </c>
      <c r="Q470" t="s">
        <v>651</v>
      </c>
      <c r="R470" t="s">
        <v>657</v>
      </c>
      <c r="T470" t="s">
        <v>657</v>
      </c>
      <c r="U470" t="str">
        <f t="shared" si="39"/>
        <v>Hack</v>
      </c>
    </row>
    <row r="471" spans="1:21" x14ac:dyDescent="0.55000000000000004">
      <c r="A471" s="1" t="s">
        <v>469</v>
      </c>
      <c r="B471" t="s">
        <v>650</v>
      </c>
      <c r="C471" t="s">
        <v>669</v>
      </c>
      <c r="E471" t="s">
        <v>650</v>
      </c>
      <c r="F471">
        <f t="shared" si="35"/>
        <v>1</v>
      </c>
      <c r="G471" t="s">
        <v>872</v>
      </c>
      <c r="H471">
        <f t="shared" si="36"/>
        <v>0</v>
      </c>
      <c r="I471" t="s">
        <v>650</v>
      </c>
      <c r="J471">
        <f t="shared" si="37"/>
        <v>1</v>
      </c>
      <c r="K471" t="s">
        <v>872</v>
      </c>
      <c r="L471">
        <f t="shared" si="38"/>
        <v>0</v>
      </c>
      <c r="Q471" t="s">
        <v>650</v>
      </c>
      <c r="R471" t="s">
        <v>669</v>
      </c>
      <c r="T471" t="s">
        <v>669</v>
      </c>
      <c r="U471" t="str">
        <f t="shared" si="39"/>
        <v/>
      </c>
    </row>
    <row r="472" spans="1:21" x14ac:dyDescent="0.55000000000000004">
      <c r="A472" s="1" t="s">
        <v>470</v>
      </c>
      <c r="B472" t="s">
        <v>650</v>
      </c>
      <c r="C472" t="s">
        <v>669</v>
      </c>
      <c r="E472" t="s">
        <v>650</v>
      </c>
      <c r="F472">
        <f t="shared" si="35"/>
        <v>1</v>
      </c>
      <c r="G472" t="s">
        <v>872</v>
      </c>
      <c r="H472">
        <f t="shared" si="36"/>
        <v>0</v>
      </c>
      <c r="I472" t="s">
        <v>650</v>
      </c>
      <c r="J472">
        <f t="shared" si="37"/>
        <v>1</v>
      </c>
      <c r="K472" t="s">
        <v>872</v>
      </c>
      <c r="L472">
        <f t="shared" si="38"/>
        <v>0</v>
      </c>
      <c r="Q472" t="s">
        <v>650</v>
      </c>
      <c r="R472" t="s">
        <v>669</v>
      </c>
      <c r="T472" t="s">
        <v>669</v>
      </c>
      <c r="U472" t="str">
        <f t="shared" si="39"/>
        <v/>
      </c>
    </row>
    <row r="473" spans="1:21" x14ac:dyDescent="0.55000000000000004">
      <c r="A473" s="1" t="s">
        <v>471</v>
      </c>
      <c r="B473" t="s">
        <v>651</v>
      </c>
      <c r="C473" t="s">
        <v>657</v>
      </c>
      <c r="E473" t="s">
        <v>651</v>
      </c>
      <c r="F473">
        <f t="shared" si="35"/>
        <v>1</v>
      </c>
      <c r="G473" t="s">
        <v>676</v>
      </c>
      <c r="H473">
        <f t="shared" si="36"/>
        <v>0</v>
      </c>
      <c r="I473" t="s">
        <v>651</v>
      </c>
      <c r="J473">
        <f t="shared" si="37"/>
        <v>1</v>
      </c>
      <c r="K473" t="s">
        <v>657</v>
      </c>
      <c r="L473">
        <f t="shared" si="38"/>
        <v>1</v>
      </c>
      <c r="Q473" t="s">
        <v>651</v>
      </c>
      <c r="R473" t="s">
        <v>657</v>
      </c>
      <c r="T473" t="s">
        <v>657</v>
      </c>
      <c r="U473" t="str">
        <f t="shared" si="39"/>
        <v>Hack</v>
      </c>
    </row>
    <row r="474" spans="1:21" x14ac:dyDescent="0.55000000000000004">
      <c r="A474" s="1" t="s">
        <v>472</v>
      </c>
      <c r="B474" t="s">
        <v>650</v>
      </c>
      <c r="C474" t="s">
        <v>669</v>
      </c>
      <c r="E474" t="s">
        <v>650</v>
      </c>
      <c r="F474">
        <f t="shared" si="35"/>
        <v>1</v>
      </c>
      <c r="G474" t="s">
        <v>872</v>
      </c>
      <c r="H474">
        <f t="shared" si="36"/>
        <v>0</v>
      </c>
      <c r="I474" t="s">
        <v>650</v>
      </c>
      <c r="J474">
        <f t="shared" si="37"/>
        <v>1</v>
      </c>
      <c r="K474" t="s">
        <v>872</v>
      </c>
      <c r="L474">
        <f t="shared" si="38"/>
        <v>0</v>
      </c>
      <c r="Q474" t="s">
        <v>650</v>
      </c>
      <c r="R474" t="s">
        <v>669</v>
      </c>
      <c r="T474" t="s">
        <v>669</v>
      </c>
      <c r="U474" t="str">
        <f t="shared" si="39"/>
        <v/>
      </c>
    </row>
    <row r="475" spans="1:21" x14ac:dyDescent="0.55000000000000004">
      <c r="A475" s="1" t="s">
        <v>473</v>
      </c>
      <c r="B475" t="s">
        <v>651</v>
      </c>
      <c r="C475" t="s">
        <v>657</v>
      </c>
      <c r="E475" t="s">
        <v>650</v>
      </c>
      <c r="F475">
        <f t="shared" si="35"/>
        <v>0</v>
      </c>
      <c r="G475" t="s">
        <v>872</v>
      </c>
      <c r="H475">
        <f t="shared" si="36"/>
        <v>0</v>
      </c>
      <c r="I475" t="s">
        <v>650</v>
      </c>
      <c r="J475">
        <f t="shared" si="37"/>
        <v>0</v>
      </c>
      <c r="K475" t="s">
        <v>872</v>
      </c>
      <c r="L475">
        <f t="shared" si="38"/>
        <v>0</v>
      </c>
      <c r="Q475" t="s">
        <v>650</v>
      </c>
      <c r="R475" t="s">
        <v>669</v>
      </c>
      <c r="T475" t="s">
        <v>669</v>
      </c>
      <c r="U475" t="str">
        <f t="shared" si="39"/>
        <v/>
      </c>
    </row>
    <row r="476" spans="1:21" x14ac:dyDescent="0.55000000000000004">
      <c r="A476" s="1" t="s">
        <v>474</v>
      </c>
      <c r="B476" t="s">
        <v>651</v>
      </c>
      <c r="C476" t="s">
        <v>657</v>
      </c>
      <c r="E476" t="s">
        <v>651</v>
      </c>
      <c r="F476">
        <f t="shared" si="35"/>
        <v>1</v>
      </c>
      <c r="G476" t="s">
        <v>872</v>
      </c>
      <c r="H476">
        <f t="shared" si="36"/>
        <v>0</v>
      </c>
      <c r="I476" t="s">
        <v>651</v>
      </c>
      <c r="J476">
        <f t="shared" si="37"/>
        <v>1</v>
      </c>
      <c r="K476" t="s">
        <v>657</v>
      </c>
      <c r="L476">
        <f t="shared" si="38"/>
        <v>1</v>
      </c>
      <c r="Q476" t="s">
        <v>651</v>
      </c>
      <c r="R476" t="s">
        <v>657</v>
      </c>
      <c r="T476" t="s">
        <v>657</v>
      </c>
      <c r="U476" t="str">
        <f t="shared" si="39"/>
        <v>Hack</v>
      </c>
    </row>
    <row r="477" spans="1:21" x14ac:dyDescent="0.55000000000000004">
      <c r="A477" s="1" t="s">
        <v>475</v>
      </c>
      <c r="B477" t="s">
        <v>650</v>
      </c>
      <c r="C477" t="s">
        <v>669</v>
      </c>
      <c r="E477" t="s">
        <v>650</v>
      </c>
      <c r="F477">
        <f t="shared" si="35"/>
        <v>1</v>
      </c>
      <c r="G477" t="s">
        <v>872</v>
      </c>
      <c r="H477">
        <f t="shared" si="36"/>
        <v>0</v>
      </c>
      <c r="I477" t="s">
        <v>651</v>
      </c>
      <c r="J477">
        <f t="shared" si="37"/>
        <v>0</v>
      </c>
      <c r="K477" t="s">
        <v>657</v>
      </c>
      <c r="L477">
        <f t="shared" si="38"/>
        <v>0</v>
      </c>
      <c r="Q477" t="s">
        <v>651</v>
      </c>
      <c r="R477" t="s">
        <v>657</v>
      </c>
      <c r="T477" t="s">
        <v>657</v>
      </c>
      <c r="U477" t="str">
        <f t="shared" si="39"/>
        <v>Hack</v>
      </c>
    </row>
    <row r="478" spans="1:21" x14ac:dyDescent="0.55000000000000004">
      <c r="A478" s="1" t="s">
        <v>476</v>
      </c>
      <c r="B478" t="s">
        <v>651</v>
      </c>
      <c r="C478" t="s">
        <v>657</v>
      </c>
      <c r="E478" t="s">
        <v>650</v>
      </c>
      <c r="F478">
        <f t="shared" si="35"/>
        <v>0</v>
      </c>
      <c r="G478" t="s">
        <v>872</v>
      </c>
      <c r="H478">
        <f t="shared" si="36"/>
        <v>0</v>
      </c>
      <c r="I478" t="s">
        <v>651</v>
      </c>
      <c r="J478">
        <f t="shared" si="37"/>
        <v>1</v>
      </c>
      <c r="K478" t="s">
        <v>657</v>
      </c>
      <c r="L478">
        <f t="shared" si="38"/>
        <v>1</v>
      </c>
      <c r="Q478" t="s">
        <v>651</v>
      </c>
      <c r="R478" t="s">
        <v>657</v>
      </c>
      <c r="T478" t="s">
        <v>657</v>
      </c>
      <c r="U478" t="str">
        <f t="shared" si="39"/>
        <v>Hack</v>
      </c>
    </row>
    <row r="479" spans="1:21" x14ac:dyDescent="0.55000000000000004">
      <c r="A479" s="1" t="s">
        <v>477</v>
      </c>
      <c r="B479" t="s">
        <v>651</v>
      </c>
      <c r="C479" t="s">
        <v>657</v>
      </c>
      <c r="E479" t="s">
        <v>651</v>
      </c>
      <c r="F479">
        <f t="shared" si="35"/>
        <v>1</v>
      </c>
      <c r="G479" t="s">
        <v>657</v>
      </c>
      <c r="H479">
        <f t="shared" si="36"/>
        <v>1</v>
      </c>
      <c r="I479" t="s">
        <v>650</v>
      </c>
      <c r="J479">
        <f t="shared" si="37"/>
        <v>0</v>
      </c>
      <c r="K479" t="s">
        <v>872</v>
      </c>
      <c r="L479">
        <f t="shared" si="38"/>
        <v>0</v>
      </c>
      <c r="Q479" t="s">
        <v>650</v>
      </c>
      <c r="R479" t="s">
        <v>669</v>
      </c>
      <c r="T479" t="s">
        <v>669</v>
      </c>
      <c r="U479" t="str">
        <f t="shared" si="39"/>
        <v/>
      </c>
    </row>
    <row r="480" spans="1:21" x14ac:dyDescent="0.55000000000000004">
      <c r="A480" s="1" t="s">
        <v>478</v>
      </c>
      <c r="B480" t="s">
        <v>650</v>
      </c>
      <c r="C480" t="s">
        <v>669</v>
      </c>
      <c r="E480" t="s">
        <v>650</v>
      </c>
      <c r="F480">
        <f t="shared" si="35"/>
        <v>1</v>
      </c>
      <c r="G480" t="s">
        <v>872</v>
      </c>
      <c r="H480">
        <f t="shared" si="36"/>
        <v>0</v>
      </c>
      <c r="I480" t="s">
        <v>651</v>
      </c>
      <c r="J480">
        <f t="shared" si="37"/>
        <v>0</v>
      </c>
      <c r="K480" t="s">
        <v>657</v>
      </c>
      <c r="L480">
        <f t="shared" si="38"/>
        <v>0</v>
      </c>
      <c r="Q480" t="s">
        <v>651</v>
      </c>
      <c r="R480" t="s">
        <v>657</v>
      </c>
      <c r="T480" t="s">
        <v>657</v>
      </c>
      <c r="U480" t="str">
        <f t="shared" si="39"/>
        <v>Hack</v>
      </c>
    </row>
    <row r="481" spans="1:21" x14ac:dyDescent="0.55000000000000004">
      <c r="A481" s="1" t="s">
        <v>479</v>
      </c>
      <c r="B481" t="s">
        <v>651</v>
      </c>
      <c r="C481" t="s">
        <v>676</v>
      </c>
      <c r="E481" t="s">
        <v>650</v>
      </c>
      <c r="F481">
        <f t="shared" si="35"/>
        <v>0</v>
      </c>
      <c r="G481" t="s">
        <v>872</v>
      </c>
      <c r="H481">
        <f t="shared" si="36"/>
        <v>0</v>
      </c>
      <c r="I481" t="s">
        <v>651</v>
      </c>
      <c r="J481">
        <f t="shared" si="37"/>
        <v>1</v>
      </c>
      <c r="K481" t="s">
        <v>676</v>
      </c>
      <c r="L481">
        <f t="shared" si="38"/>
        <v>1</v>
      </c>
      <c r="Q481" t="s">
        <v>651</v>
      </c>
      <c r="R481" t="s">
        <v>676</v>
      </c>
      <c r="T481" t="s">
        <v>676</v>
      </c>
      <c r="U481" t="str">
        <f t="shared" si="39"/>
        <v>Vulnerability</v>
      </c>
    </row>
    <row r="482" spans="1:21" x14ac:dyDescent="0.55000000000000004">
      <c r="A482" s="1" t="s">
        <v>480</v>
      </c>
      <c r="B482" t="s">
        <v>650</v>
      </c>
      <c r="C482" t="s">
        <v>669</v>
      </c>
      <c r="E482" t="s">
        <v>650</v>
      </c>
      <c r="F482">
        <f t="shared" si="35"/>
        <v>1</v>
      </c>
      <c r="G482" t="s">
        <v>872</v>
      </c>
      <c r="H482">
        <f t="shared" si="36"/>
        <v>0</v>
      </c>
      <c r="I482" t="s">
        <v>650</v>
      </c>
      <c r="J482">
        <f t="shared" si="37"/>
        <v>1</v>
      </c>
      <c r="K482" t="s">
        <v>872</v>
      </c>
      <c r="L482">
        <f t="shared" si="38"/>
        <v>0</v>
      </c>
      <c r="Q482" t="s">
        <v>650</v>
      </c>
      <c r="R482" t="s">
        <v>669</v>
      </c>
      <c r="T482" t="s">
        <v>669</v>
      </c>
      <c r="U482" t="str">
        <f t="shared" si="39"/>
        <v/>
      </c>
    </row>
    <row r="483" spans="1:21" x14ac:dyDescent="0.55000000000000004">
      <c r="A483" s="1" t="s">
        <v>481</v>
      </c>
      <c r="B483" t="s">
        <v>651</v>
      </c>
      <c r="C483" t="s">
        <v>663</v>
      </c>
      <c r="E483" t="s">
        <v>650</v>
      </c>
      <c r="F483">
        <f t="shared" si="35"/>
        <v>0</v>
      </c>
      <c r="G483" t="s">
        <v>872</v>
      </c>
      <c r="H483">
        <f t="shared" si="36"/>
        <v>0</v>
      </c>
      <c r="I483" t="s">
        <v>651</v>
      </c>
      <c r="J483">
        <f t="shared" si="37"/>
        <v>1</v>
      </c>
      <c r="K483" t="s">
        <v>663</v>
      </c>
      <c r="L483">
        <f t="shared" si="38"/>
        <v>1</v>
      </c>
      <c r="Q483" t="s">
        <v>651</v>
      </c>
      <c r="R483" t="s">
        <v>663</v>
      </c>
      <c r="T483" t="s">
        <v>663</v>
      </c>
      <c r="U483" t="str">
        <f t="shared" si="39"/>
        <v>Malware</v>
      </c>
    </row>
    <row r="484" spans="1:21" x14ac:dyDescent="0.55000000000000004">
      <c r="A484" s="1" t="s">
        <v>482</v>
      </c>
      <c r="B484" t="s">
        <v>651</v>
      </c>
      <c r="C484" t="s">
        <v>657</v>
      </c>
      <c r="E484" t="s">
        <v>650</v>
      </c>
      <c r="F484">
        <f t="shared" si="35"/>
        <v>0</v>
      </c>
      <c r="G484" t="s">
        <v>872</v>
      </c>
      <c r="H484">
        <f t="shared" si="36"/>
        <v>0</v>
      </c>
      <c r="I484" t="s">
        <v>650</v>
      </c>
      <c r="J484">
        <f t="shared" si="37"/>
        <v>0</v>
      </c>
      <c r="K484" t="s">
        <v>872</v>
      </c>
      <c r="L484">
        <f t="shared" si="38"/>
        <v>0</v>
      </c>
      <c r="Q484" t="s">
        <v>650</v>
      </c>
      <c r="R484" t="s">
        <v>669</v>
      </c>
      <c r="T484" t="s">
        <v>669</v>
      </c>
      <c r="U484" t="str">
        <f t="shared" si="39"/>
        <v/>
      </c>
    </row>
    <row r="485" spans="1:21" x14ac:dyDescent="0.55000000000000004">
      <c r="A485" s="1" t="s">
        <v>483</v>
      </c>
      <c r="B485" t="s">
        <v>651</v>
      </c>
      <c r="C485" t="s">
        <v>657</v>
      </c>
      <c r="E485" t="s">
        <v>650</v>
      </c>
      <c r="F485">
        <f t="shared" si="35"/>
        <v>0</v>
      </c>
      <c r="G485" t="s">
        <v>872</v>
      </c>
      <c r="H485">
        <f t="shared" si="36"/>
        <v>0</v>
      </c>
      <c r="I485" t="s">
        <v>650</v>
      </c>
      <c r="J485">
        <f t="shared" si="37"/>
        <v>0</v>
      </c>
      <c r="K485" t="s">
        <v>872</v>
      </c>
      <c r="L485">
        <f t="shared" si="38"/>
        <v>0</v>
      </c>
      <c r="Q485" t="s">
        <v>650</v>
      </c>
      <c r="R485" t="s">
        <v>669</v>
      </c>
      <c r="T485" t="s">
        <v>669</v>
      </c>
      <c r="U485" t="str">
        <f t="shared" si="39"/>
        <v/>
      </c>
    </row>
    <row r="486" spans="1:21" x14ac:dyDescent="0.55000000000000004">
      <c r="A486" s="1" t="s">
        <v>484</v>
      </c>
      <c r="B486" t="s">
        <v>650</v>
      </c>
      <c r="C486" t="s">
        <v>669</v>
      </c>
      <c r="E486" t="s">
        <v>651</v>
      </c>
      <c r="F486">
        <f t="shared" si="35"/>
        <v>0</v>
      </c>
      <c r="G486" t="s">
        <v>657</v>
      </c>
      <c r="H486">
        <f t="shared" si="36"/>
        <v>0</v>
      </c>
      <c r="I486" t="s">
        <v>651</v>
      </c>
      <c r="J486">
        <f t="shared" si="37"/>
        <v>0</v>
      </c>
      <c r="K486" t="s">
        <v>657</v>
      </c>
      <c r="L486">
        <f t="shared" si="38"/>
        <v>0</v>
      </c>
      <c r="Q486" t="s">
        <v>651</v>
      </c>
      <c r="R486" t="s">
        <v>657</v>
      </c>
      <c r="T486" t="s">
        <v>657</v>
      </c>
      <c r="U486" t="str">
        <f t="shared" si="39"/>
        <v>Hack</v>
      </c>
    </row>
    <row r="487" spans="1:21" x14ac:dyDescent="0.55000000000000004">
      <c r="A487" s="1" t="s">
        <v>485</v>
      </c>
      <c r="B487" t="s">
        <v>651</v>
      </c>
      <c r="C487" t="s">
        <v>663</v>
      </c>
      <c r="E487" t="s">
        <v>651</v>
      </c>
      <c r="F487">
        <f t="shared" si="35"/>
        <v>1</v>
      </c>
      <c r="G487" t="s">
        <v>657</v>
      </c>
      <c r="H487">
        <f t="shared" si="36"/>
        <v>0</v>
      </c>
      <c r="I487" t="s">
        <v>651</v>
      </c>
      <c r="J487">
        <f t="shared" si="37"/>
        <v>1</v>
      </c>
      <c r="K487" t="s">
        <v>663</v>
      </c>
      <c r="L487">
        <f t="shared" si="38"/>
        <v>1</v>
      </c>
      <c r="Q487" t="s">
        <v>651</v>
      </c>
      <c r="R487" t="s">
        <v>663</v>
      </c>
      <c r="T487" t="s">
        <v>663</v>
      </c>
      <c r="U487" t="str">
        <f t="shared" si="39"/>
        <v>Malware</v>
      </c>
    </row>
    <row r="488" spans="1:21" x14ac:dyDescent="0.55000000000000004">
      <c r="A488" s="1" t="s">
        <v>486</v>
      </c>
      <c r="B488" t="s">
        <v>650</v>
      </c>
      <c r="C488" t="s">
        <v>669</v>
      </c>
      <c r="E488" t="s">
        <v>650</v>
      </c>
      <c r="F488">
        <f t="shared" si="35"/>
        <v>1</v>
      </c>
      <c r="G488" t="s">
        <v>872</v>
      </c>
      <c r="H488">
        <f t="shared" si="36"/>
        <v>0</v>
      </c>
      <c r="I488" t="s">
        <v>650</v>
      </c>
      <c r="J488">
        <f t="shared" si="37"/>
        <v>1</v>
      </c>
      <c r="K488" t="s">
        <v>872</v>
      </c>
      <c r="L488">
        <f t="shared" si="38"/>
        <v>0</v>
      </c>
      <c r="Q488" t="s">
        <v>650</v>
      </c>
      <c r="R488" t="s">
        <v>669</v>
      </c>
      <c r="T488" t="s">
        <v>669</v>
      </c>
      <c r="U488" t="str">
        <f t="shared" si="39"/>
        <v/>
      </c>
    </row>
    <row r="489" spans="1:21" x14ac:dyDescent="0.55000000000000004">
      <c r="A489" s="1" t="s">
        <v>487</v>
      </c>
      <c r="B489" t="s">
        <v>650</v>
      </c>
      <c r="C489" t="s">
        <v>669</v>
      </c>
      <c r="E489" t="s">
        <v>651</v>
      </c>
      <c r="F489">
        <f t="shared" si="35"/>
        <v>0</v>
      </c>
      <c r="G489" t="s">
        <v>676</v>
      </c>
      <c r="H489">
        <f t="shared" si="36"/>
        <v>0</v>
      </c>
      <c r="I489" t="s">
        <v>651</v>
      </c>
      <c r="J489">
        <f t="shared" si="37"/>
        <v>0</v>
      </c>
      <c r="K489" t="s">
        <v>663</v>
      </c>
      <c r="L489">
        <f t="shared" si="38"/>
        <v>0</v>
      </c>
      <c r="Q489" t="s">
        <v>651</v>
      </c>
      <c r="R489" t="s">
        <v>663</v>
      </c>
      <c r="T489" t="s">
        <v>663</v>
      </c>
      <c r="U489" t="str">
        <f t="shared" si="39"/>
        <v>Malware</v>
      </c>
    </row>
    <row r="490" spans="1:21" x14ac:dyDescent="0.55000000000000004">
      <c r="A490" s="1" t="s">
        <v>488</v>
      </c>
      <c r="B490" t="s">
        <v>650</v>
      </c>
      <c r="C490" t="s">
        <v>669</v>
      </c>
      <c r="E490" t="s">
        <v>650</v>
      </c>
      <c r="F490">
        <f t="shared" si="35"/>
        <v>1</v>
      </c>
      <c r="G490" t="s">
        <v>872</v>
      </c>
      <c r="H490">
        <f t="shared" si="36"/>
        <v>0</v>
      </c>
      <c r="I490" t="s">
        <v>650</v>
      </c>
      <c r="J490">
        <f t="shared" si="37"/>
        <v>1</v>
      </c>
      <c r="K490" t="s">
        <v>872</v>
      </c>
      <c r="L490">
        <f t="shared" si="38"/>
        <v>0</v>
      </c>
      <c r="Q490" t="s">
        <v>650</v>
      </c>
      <c r="R490" t="s">
        <v>669</v>
      </c>
      <c r="T490" t="s">
        <v>669</v>
      </c>
      <c r="U490" t="str">
        <f t="shared" si="39"/>
        <v/>
      </c>
    </row>
    <row r="491" spans="1:21" x14ac:dyDescent="0.55000000000000004">
      <c r="A491" s="1" t="s">
        <v>489</v>
      </c>
      <c r="B491" t="s">
        <v>651</v>
      </c>
      <c r="C491" t="s">
        <v>657</v>
      </c>
      <c r="E491" t="s">
        <v>650</v>
      </c>
      <c r="F491">
        <f t="shared" si="35"/>
        <v>0</v>
      </c>
      <c r="G491" t="s">
        <v>872</v>
      </c>
      <c r="H491">
        <f t="shared" si="36"/>
        <v>0</v>
      </c>
      <c r="I491" t="s">
        <v>650</v>
      </c>
      <c r="J491">
        <f t="shared" si="37"/>
        <v>0</v>
      </c>
      <c r="K491" t="s">
        <v>872</v>
      </c>
      <c r="L491">
        <f t="shared" si="38"/>
        <v>0</v>
      </c>
      <c r="Q491" t="s">
        <v>650</v>
      </c>
      <c r="R491" t="s">
        <v>669</v>
      </c>
      <c r="T491" t="s">
        <v>669</v>
      </c>
      <c r="U491" t="str">
        <f t="shared" si="39"/>
        <v/>
      </c>
    </row>
    <row r="492" spans="1:21" x14ac:dyDescent="0.55000000000000004">
      <c r="A492" s="1" t="s">
        <v>490</v>
      </c>
      <c r="B492" t="s">
        <v>651</v>
      </c>
      <c r="C492" t="s">
        <v>657</v>
      </c>
      <c r="E492" t="s">
        <v>651</v>
      </c>
      <c r="F492">
        <f t="shared" si="35"/>
        <v>1</v>
      </c>
      <c r="G492" t="s">
        <v>657</v>
      </c>
      <c r="H492">
        <f t="shared" si="36"/>
        <v>1</v>
      </c>
      <c r="I492" t="s">
        <v>651</v>
      </c>
      <c r="J492">
        <f t="shared" si="37"/>
        <v>1</v>
      </c>
      <c r="K492" t="s">
        <v>657</v>
      </c>
      <c r="L492">
        <f t="shared" si="38"/>
        <v>1</v>
      </c>
      <c r="Q492" t="s">
        <v>651</v>
      </c>
      <c r="R492" t="s">
        <v>657</v>
      </c>
      <c r="T492" t="s">
        <v>657</v>
      </c>
      <c r="U492" t="str">
        <f t="shared" si="39"/>
        <v>Hack</v>
      </c>
    </row>
    <row r="493" spans="1:21" x14ac:dyDescent="0.55000000000000004">
      <c r="A493" s="1" t="s">
        <v>491</v>
      </c>
      <c r="B493" t="s">
        <v>650</v>
      </c>
      <c r="C493" t="s">
        <v>669</v>
      </c>
      <c r="E493" t="s">
        <v>650</v>
      </c>
      <c r="F493">
        <f t="shared" si="35"/>
        <v>1</v>
      </c>
      <c r="G493" t="s">
        <v>872</v>
      </c>
      <c r="H493">
        <f t="shared" si="36"/>
        <v>0</v>
      </c>
      <c r="I493" t="s">
        <v>650</v>
      </c>
      <c r="J493">
        <f t="shared" si="37"/>
        <v>1</v>
      </c>
      <c r="K493" t="s">
        <v>872</v>
      </c>
      <c r="L493">
        <f t="shared" si="38"/>
        <v>0</v>
      </c>
      <c r="Q493" t="s">
        <v>650</v>
      </c>
      <c r="R493" t="s">
        <v>669</v>
      </c>
      <c r="T493" t="s">
        <v>669</v>
      </c>
      <c r="U493" t="str">
        <f t="shared" si="39"/>
        <v/>
      </c>
    </row>
    <row r="494" spans="1:21" x14ac:dyDescent="0.55000000000000004">
      <c r="A494" s="1" t="s">
        <v>492</v>
      </c>
      <c r="B494" t="s">
        <v>650</v>
      </c>
      <c r="C494" t="s">
        <v>669</v>
      </c>
      <c r="E494" t="s">
        <v>650</v>
      </c>
      <c r="F494">
        <f t="shared" si="35"/>
        <v>1</v>
      </c>
      <c r="G494" t="s">
        <v>872</v>
      </c>
      <c r="H494">
        <f t="shared" si="36"/>
        <v>0</v>
      </c>
      <c r="I494" t="s">
        <v>650</v>
      </c>
      <c r="J494">
        <f t="shared" si="37"/>
        <v>1</v>
      </c>
      <c r="K494" t="s">
        <v>872</v>
      </c>
      <c r="L494">
        <f t="shared" si="38"/>
        <v>0</v>
      </c>
      <c r="Q494" t="s">
        <v>650</v>
      </c>
      <c r="R494" t="s">
        <v>669</v>
      </c>
      <c r="T494" t="s">
        <v>669</v>
      </c>
      <c r="U494" t="str">
        <f t="shared" si="39"/>
        <v/>
      </c>
    </row>
    <row r="495" spans="1:21" x14ac:dyDescent="0.55000000000000004">
      <c r="A495" s="1" t="s">
        <v>493</v>
      </c>
      <c r="B495" t="s">
        <v>651</v>
      </c>
      <c r="C495" t="s">
        <v>657</v>
      </c>
      <c r="E495" t="s">
        <v>650</v>
      </c>
      <c r="F495">
        <f t="shared" si="35"/>
        <v>0</v>
      </c>
      <c r="G495" t="s">
        <v>872</v>
      </c>
      <c r="H495">
        <f t="shared" si="36"/>
        <v>0</v>
      </c>
      <c r="I495" t="s">
        <v>650</v>
      </c>
      <c r="J495">
        <f t="shared" si="37"/>
        <v>0</v>
      </c>
      <c r="K495" t="s">
        <v>872</v>
      </c>
      <c r="L495">
        <f t="shared" si="38"/>
        <v>0</v>
      </c>
      <c r="Q495" t="s">
        <v>650</v>
      </c>
      <c r="R495" t="s">
        <v>669</v>
      </c>
      <c r="T495" t="s">
        <v>669</v>
      </c>
      <c r="U495" t="str">
        <f t="shared" si="39"/>
        <v/>
      </c>
    </row>
    <row r="496" spans="1:21" x14ac:dyDescent="0.55000000000000004">
      <c r="A496" s="1" t="s">
        <v>494</v>
      </c>
      <c r="B496" t="s">
        <v>651</v>
      </c>
      <c r="C496" t="s">
        <v>657</v>
      </c>
      <c r="E496" t="s">
        <v>650</v>
      </c>
      <c r="F496">
        <f t="shared" si="35"/>
        <v>0</v>
      </c>
      <c r="G496" t="s">
        <v>872</v>
      </c>
      <c r="H496">
        <f t="shared" si="36"/>
        <v>0</v>
      </c>
      <c r="I496" t="s">
        <v>650</v>
      </c>
      <c r="J496">
        <f t="shared" si="37"/>
        <v>0</v>
      </c>
      <c r="K496" t="s">
        <v>872</v>
      </c>
      <c r="L496">
        <f t="shared" si="38"/>
        <v>0</v>
      </c>
      <c r="Q496" t="s">
        <v>650</v>
      </c>
      <c r="R496" t="s">
        <v>669</v>
      </c>
      <c r="T496" t="s">
        <v>669</v>
      </c>
      <c r="U496" t="str">
        <f t="shared" si="39"/>
        <v/>
      </c>
    </row>
    <row r="497" spans="1:21" x14ac:dyDescent="0.55000000000000004">
      <c r="A497" s="1" t="s">
        <v>495</v>
      </c>
      <c r="B497" t="s">
        <v>651</v>
      </c>
      <c r="C497" t="s">
        <v>663</v>
      </c>
      <c r="E497" t="s">
        <v>651</v>
      </c>
      <c r="F497">
        <f t="shared" si="35"/>
        <v>1</v>
      </c>
      <c r="G497" t="s">
        <v>872</v>
      </c>
      <c r="H497">
        <f t="shared" si="36"/>
        <v>0</v>
      </c>
      <c r="I497" t="s">
        <v>651</v>
      </c>
      <c r="J497">
        <f t="shared" si="37"/>
        <v>1</v>
      </c>
      <c r="K497" t="s">
        <v>663</v>
      </c>
      <c r="L497">
        <f t="shared" si="38"/>
        <v>1</v>
      </c>
      <c r="Q497" t="s">
        <v>651</v>
      </c>
      <c r="R497" t="s">
        <v>663</v>
      </c>
      <c r="T497" t="s">
        <v>663</v>
      </c>
      <c r="U497" t="str">
        <f t="shared" si="39"/>
        <v>Malware</v>
      </c>
    </row>
    <row r="498" spans="1:21" x14ac:dyDescent="0.55000000000000004">
      <c r="A498" s="1" t="s">
        <v>496</v>
      </c>
      <c r="B498" t="s">
        <v>651</v>
      </c>
      <c r="C498" t="s">
        <v>657</v>
      </c>
      <c r="E498" t="s">
        <v>650</v>
      </c>
      <c r="F498">
        <f t="shared" si="35"/>
        <v>0</v>
      </c>
      <c r="G498" t="s">
        <v>872</v>
      </c>
      <c r="H498">
        <f t="shared" si="36"/>
        <v>0</v>
      </c>
      <c r="I498" t="s">
        <v>650</v>
      </c>
      <c r="J498">
        <f t="shared" si="37"/>
        <v>0</v>
      </c>
      <c r="K498" t="s">
        <v>872</v>
      </c>
      <c r="L498">
        <f t="shared" si="38"/>
        <v>0</v>
      </c>
      <c r="Q498" t="s">
        <v>650</v>
      </c>
      <c r="R498" t="s">
        <v>669</v>
      </c>
      <c r="T498" t="s">
        <v>669</v>
      </c>
      <c r="U498" t="str">
        <f t="shared" si="39"/>
        <v/>
      </c>
    </row>
    <row r="499" spans="1:21" x14ac:dyDescent="0.55000000000000004">
      <c r="A499" s="1" t="s">
        <v>497</v>
      </c>
      <c r="B499" t="s">
        <v>650</v>
      </c>
      <c r="C499" t="s">
        <v>669</v>
      </c>
      <c r="E499" t="s">
        <v>650</v>
      </c>
      <c r="F499">
        <f t="shared" si="35"/>
        <v>1</v>
      </c>
      <c r="G499" t="s">
        <v>872</v>
      </c>
      <c r="H499">
        <f t="shared" si="36"/>
        <v>0</v>
      </c>
      <c r="I499" t="s">
        <v>650</v>
      </c>
      <c r="J499">
        <f t="shared" si="37"/>
        <v>1</v>
      </c>
      <c r="K499" t="s">
        <v>872</v>
      </c>
      <c r="L499">
        <f t="shared" si="38"/>
        <v>0</v>
      </c>
      <c r="Q499" t="s">
        <v>650</v>
      </c>
      <c r="R499" t="s">
        <v>669</v>
      </c>
      <c r="T499" t="s">
        <v>669</v>
      </c>
      <c r="U499" t="str">
        <f t="shared" si="39"/>
        <v/>
      </c>
    </row>
    <row r="500" spans="1:21" x14ac:dyDescent="0.55000000000000004">
      <c r="A500" s="1" t="s">
        <v>498</v>
      </c>
      <c r="B500" t="s">
        <v>650</v>
      </c>
      <c r="C500" t="s">
        <v>669</v>
      </c>
      <c r="E500" t="s">
        <v>650</v>
      </c>
      <c r="F500">
        <f t="shared" si="35"/>
        <v>1</v>
      </c>
      <c r="G500" t="s">
        <v>872</v>
      </c>
      <c r="H500">
        <f t="shared" si="36"/>
        <v>0</v>
      </c>
      <c r="I500" t="s">
        <v>651</v>
      </c>
      <c r="J500">
        <f t="shared" si="37"/>
        <v>0</v>
      </c>
      <c r="K500" t="s">
        <v>657</v>
      </c>
      <c r="L500">
        <f t="shared" si="38"/>
        <v>0</v>
      </c>
      <c r="Q500" t="s">
        <v>651</v>
      </c>
      <c r="R500" t="s">
        <v>657</v>
      </c>
      <c r="T500" t="s">
        <v>657</v>
      </c>
      <c r="U500" t="str">
        <f t="shared" si="39"/>
        <v>Hack</v>
      </c>
    </row>
    <row r="501" spans="1:21" x14ac:dyDescent="0.55000000000000004">
      <c r="A501" s="1" t="s">
        <v>499</v>
      </c>
      <c r="B501" t="s">
        <v>651</v>
      </c>
      <c r="C501" t="s">
        <v>657</v>
      </c>
      <c r="E501" t="s">
        <v>650</v>
      </c>
      <c r="F501">
        <f t="shared" si="35"/>
        <v>0</v>
      </c>
      <c r="G501" t="s">
        <v>872</v>
      </c>
      <c r="H501">
        <f t="shared" si="36"/>
        <v>0</v>
      </c>
      <c r="I501" t="s">
        <v>650</v>
      </c>
      <c r="J501">
        <f t="shared" si="37"/>
        <v>0</v>
      </c>
      <c r="K501" t="s">
        <v>872</v>
      </c>
      <c r="L501">
        <f t="shared" si="38"/>
        <v>0</v>
      </c>
      <c r="Q501" t="s">
        <v>650</v>
      </c>
      <c r="R501" t="s">
        <v>669</v>
      </c>
      <c r="T501" t="s">
        <v>669</v>
      </c>
      <c r="U501" t="str">
        <f t="shared" si="39"/>
        <v/>
      </c>
    </row>
    <row r="502" spans="1:21" x14ac:dyDescent="0.55000000000000004">
      <c r="A502" s="1" t="s">
        <v>500</v>
      </c>
      <c r="B502" t="s">
        <v>651</v>
      </c>
      <c r="C502" t="s">
        <v>663</v>
      </c>
      <c r="E502" t="s">
        <v>651</v>
      </c>
      <c r="F502">
        <f t="shared" si="35"/>
        <v>1</v>
      </c>
      <c r="G502" t="s">
        <v>657</v>
      </c>
      <c r="H502">
        <f t="shared" si="36"/>
        <v>0</v>
      </c>
      <c r="I502" t="s">
        <v>651</v>
      </c>
      <c r="J502">
        <f t="shared" si="37"/>
        <v>1</v>
      </c>
      <c r="K502" t="s">
        <v>663</v>
      </c>
      <c r="L502">
        <f t="shared" si="38"/>
        <v>1</v>
      </c>
      <c r="Q502" t="s">
        <v>651</v>
      </c>
      <c r="R502" t="s">
        <v>663</v>
      </c>
      <c r="T502" t="s">
        <v>663</v>
      </c>
      <c r="U502" t="str">
        <f t="shared" si="39"/>
        <v>Malware</v>
      </c>
    </row>
    <row r="503" spans="1:21" x14ac:dyDescent="0.55000000000000004">
      <c r="A503" s="1" t="s">
        <v>501</v>
      </c>
      <c r="B503" t="s">
        <v>650</v>
      </c>
      <c r="C503" t="s">
        <v>669</v>
      </c>
      <c r="E503" t="s">
        <v>650</v>
      </c>
      <c r="F503">
        <f t="shared" si="35"/>
        <v>1</v>
      </c>
      <c r="G503" t="s">
        <v>872</v>
      </c>
      <c r="H503">
        <f t="shared" si="36"/>
        <v>0</v>
      </c>
      <c r="I503" t="s">
        <v>650</v>
      </c>
      <c r="J503">
        <f t="shared" si="37"/>
        <v>1</v>
      </c>
      <c r="K503" t="s">
        <v>872</v>
      </c>
      <c r="L503">
        <f t="shared" si="38"/>
        <v>0</v>
      </c>
      <c r="Q503" t="s">
        <v>650</v>
      </c>
      <c r="R503" t="s">
        <v>669</v>
      </c>
      <c r="T503" t="s">
        <v>669</v>
      </c>
      <c r="U503" t="str">
        <f t="shared" si="39"/>
        <v/>
      </c>
    </row>
    <row r="504" spans="1:21" x14ac:dyDescent="0.55000000000000004">
      <c r="A504" s="1" t="s">
        <v>502</v>
      </c>
      <c r="B504" t="s">
        <v>651</v>
      </c>
      <c r="C504" t="s">
        <v>657</v>
      </c>
      <c r="E504" t="s">
        <v>651</v>
      </c>
      <c r="F504">
        <f t="shared" si="35"/>
        <v>1</v>
      </c>
      <c r="G504" t="s">
        <v>872</v>
      </c>
      <c r="H504">
        <f t="shared" si="36"/>
        <v>0</v>
      </c>
      <c r="I504" t="s">
        <v>650</v>
      </c>
      <c r="J504">
        <f t="shared" si="37"/>
        <v>0</v>
      </c>
      <c r="K504" t="s">
        <v>872</v>
      </c>
      <c r="L504">
        <f t="shared" si="38"/>
        <v>0</v>
      </c>
      <c r="Q504" t="s">
        <v>650</v>
      </c>
      <c r="R504" t="s">
        <v>669</v>
      </c>
      <c r="T504" t="s">
        <v>669</v>
      </c>
      <c r="U504" t="str">
        <f t="shared" si="39"/>
        <v/>
      </c>
    </row>
    <row r="505" spans="1:21" x14ac:dyDescent="0.55000000000000004">
      <c r="A505" s="1" t="s">
        <v>503</v>
      </c>
      <c r="B505" t="s">
        <v>650</v>
      </c>
      <c r="C505" t="s">
        <v>669</v>
      </c>
      <c r="E505" t="s">
        <v>650</v>
      </c>
      <c r="F505">
        <f t="shared" si="35"/>
        <v>1</v>
      </c>
      <c r="G505" t="s">
        <v>872</v>
      </c>
      <c r="H505">
        <f t="shared" si="36"/>
        <v>0</v>
      </c>
      <c r="I505" t="s">
        <v>650</v>
      </c>
      <c r="J505">
        <f t="shared" si="37"/>
        <v>1</v>
      </c>
      <c r="K505" t="s">
        <v>872</v>
      </c>
      <c r="L505">
        <f t="shared" si="38"/>
        <v>0</v>
      </c>
      <c r="Q505" t="s">
        <v>650</v>
      </c>
      <c r="R505" t="s">
        <v>669</v>
      </c>
      <c r="T505" t="s">
        <v>669</v>
      </c>
      <c r="U505" t="str">
        <f t="shared" si="39"/>
        <v/>
      </c>
    </row>
    <row r="506" spans="1:21" x14ac:dyDescent="0.55000000000000004">
      <c r="A506" s="1" t="s">
        <v>504</v>
      </c>
      <c r="B506" t="s">
        <v>651</v>
      </c>
      <c r="C506" t="s">
        <v>657</v>
      </c>
      <c r="E506" t="s">
        <v>651</v>
      </c>
      <c r="F506">
        <f t="shared" si="35"/>
        <v>1</v>
      </c>
      <c r="G506" t="s">
        <v>657</v>
      </c>
      <c r="H506">
        <f t="shared" si="36"/>
        <v>1</v>
      </c>
      <c r="I506" t="s">
        <v>651</v>
      </c>
      <c r="J506">
        <f t="shared" si="37"/>
        <v>1</v>
      </c>
      <c r="K506" t="s">
        <v>657</v>
      </c>
      <c r="L506">
        <f t="shared" si="38"/>
        <v>1</v>
      </c>
      <c r="Q506" t="s">
        <v>651</v>
      </c>
      <c r="R506" t="s">
        <v>657</v>
      </c>
      <c r="T506" t="s">
        <v>657</v>
      </c>
      <c r="U506" t="str">
        <f t="shared" si="39"/>
        <v>Hack</v>
      </c>
    </row>
    <row r="507" spans="1:21" x14ac:dyDescent="0.55000000000000004">
      <c r="A507" s="1" t="s">
        <v>505</v>
      </c>
      <c r="B507" t="s">
        <v>650</v>
      </c>
      <c r="C507" t="s">
        <v>669</v>
      </c>
      <c r="E507" t="s">
        <v>650</v>
      </c>
      <c r="F507">
        <f t="shared" si="35"/>
        <v>1</v>
      </c>
      <c r="G507" t="s">
        <v>872</v>
      </c>
      <c r="H507">
        <f t="shared" si="36"/>
        <v>0</v>
      </c>
      <c r="I507" t="s">
        <v>650</v>
      </c>
      <c r="J507">
        <f t="shared" si="37"/>
        <v>1</v>
      </c>
      <c r="K507" t="s">
        <v>872</v>
      </c>
      <c r="L507">
        <f t="shared" si="38"/>
        <v>0</v>
      </c>
      <c r="Q507" t="s">
        <v>650</v>
      </c>
      <c r="R507" t="s">
        <v>669</v>
      </c>
      <c r="T507" t="s">
        <v>669</v>
      </c>
      <c r="U507" t="str">
        <f t="shared" si="39"/>
        <v/>
      </c>
    </row>
    <row r="508" spans="1:21" x14ac:dyDescent="0.55000000000000004">
      <c r="A508" s="1" t="s">
        <v>506</v>
      </c>
      <c r="B508" t="s">
        <v>650</v>
      </c>
      <c r="C508" t="s">
        <v>669</v>
      </c>
      <c r="E508" t="s">
        <v>650</v>
      </c>
      <c r="F508">
        <f t="shared" si="35"/>
        <v>1</v>
      </c>
      <c r="G508" t="s">
        <v>872</v>
      </c>
      <c r="H508">
        <f t="shared" si="36"/>
        <v>0</v>
      </c>
      <c r="I508" t="s">
        <v>650</v>
      </c>
      <c r="J508">
        <f t="shared" si="37"/>
        <v>1</v>
      </c>
      <c r="K508" t="s">
        <v>872</v>
      </c>
      <c r="L508">
        <f t="shared" si="38"/>
        <v>0</v>
      </c>
      <c r="Q508" t="s">
        <v>650</v>
      </c>
      <c r="R508" t="s">
        <v>669</v>
      </c>
      <c r="T508" t="s">
        <v>669</v>
      </c>
      <c r="U508" t="str">
        <f t="shared" si="39"/>
        <v/>
      </c>
    </row>
    <row r="509" spans="1:21" x14ac:dyDescent="0.55000000000000004">
      <c r="A509" s="1" t="s">
        <v>507</v>
      </c>
      <c r="B509" t="s">
        <v>651</v>
      </c>
      <c r="C509" t="s">
        <v>676</v>
      </c>
      <c r="E509" t="s">
        <v>650</v>
      </c>
      <c r="F509">
        <f t="shared" si="35"/>
        <v>0</v>
      </c>
      <c r="G509" t="s">
        <v>872</v>
      </c>
      <c r="H509">
        <f t="shared" si="36"/>
        <v>0</v>
      </c>
      <c r="I509" t="s">
        <v>650</v>
      </c>
      <c r="J509">
        <f t="shared" si="37"/>
        <v>0</v>
      </c>
      <c r="K509" t="s">
        <v>872</v>
      </c>
      <c r="L509">
        <f t="shared" si="38"/>
        <v>0</v>
      </c>
      <c r="Q509" t="s">
        <v>650</v>
      </c>
      <c r="R509" t="s">
        <v>669</v>
      </c>
      <c r="T509" t="s">
        <v>669</v>
      </c>
      <c r="U509" t="str">
        <f t="shared" si="39"/>
        <v/>
      </c>
    </row>
    <row r="510" spans="1:21" x14ac:dyDescent="0.55000000000000004">
      <c r="A510" s="1" t="s">
        <v>508</v>
      </c>
      <c r="B510" t="s">
        <v>651</v>
      </c>
      <c r="C510" t="s">
        <v>657</v>
      </c>
      <c r="E510" t="s">
        <v>650</v>
      </c>
      <c r="F510">
        <f t="shared" si="35"/>
        <v>0</v>
      </c>
      <c r="G510" t="s">
        <v>872</v>
      </c>
      <c r="H510">
        <f t="shared" si="36"/>
        <v>0</v>
      </c>
      <c r="I510" t="s">
        <v>650</v>
      </c>
      <c r="J510">
        <f t="shared" si="37"/>
        <v>0</v>
      </c>
      <c r="K510" t="s">
        <v>872</v>
      </c>
      <c r="L510">
        <f t="shared" si="38"/>
        <v>0</v>
      </c>
      <c r="Q510" t="s">
        <v>650</v>
      </c>
      <c r="R510" t="s">
        <v>669</v>
      </c>
      <c r="T510" t="s">
        <v>669</v>
      </c>
      <c r="U510" t="str">
        <f t="shared" si="39"/>
        <v/>
      </c>
    </row>
    <row r="511" spans="1:21" x14ac:dyDescent="0.55000000000000004">
      <c r="A511" s="1" t="s">
        <v>509</v>
      </c>
      <c r="B511" t="s">
        <v>651</v>
      </c>
      <c r="C511" t="s">
        <v>663</v>
      </c>
      <c r="E511" t="s">
        <v>651</v>
      </c>
      <c r="F511">
        <f t="shared" si="35"/>
        <v>1</v>
      </c>
      <c r="G511" t="s">
        <v>657</v>
      </c>
      <c r="H511">
        <f t="shared" si="36"/>
        <v>0</v>
      </c>
      <c r="I511" t="s">
        <v>650</v>
      </c>
      <c r="J511">
        <f t="shared" si="37"/>
        <v>0</v>
      </c>
      <c r="K511" t="s">
        <v>872</v>
      </c>
      <c r="L511">
        <f t="shared" si="38"/>
        <v>0</v>
      </c>
      <c r="Q511" t="s">
        <v>650</v>
      </c>
      <c r="R511" t="s">
        <v>669</v>
      </c>
      <c r="T511" t="s">
        <v>669</v>
      </c>
      <c r="U511" t="str">
        <f t="shared" si="39"/>
        <v/>
      </c>
    </row>
    <row r="512" spans="1:21" x14ac:dyDescent="0.55000000000000004">
      <c r="A512" s="1" t="s">
        <v>510</v>
      </c>
      <c r="B512" t="s">
        <v>651</v>
      </c>
      <c r="C512" t="s">
        <v>657</v>
      </c>
      <c r="E512" t="s">
        <v>651</v>
      </c>
      <c r="F512">
        <f t="shared" si="35"/>
        <v>1</v>
      </c>
      <c r="G512" t="s">
        <v>676</v>
      </c>
      <c r="H512">
        <f t="shared" si="36"/>
        <v>0</v>
      </c>
      <c r="I512" t="s">
        <v>651</v>
      </c>
      <c r="J512">
        <f t="shared" si="37"/>
        <v>1</v>
      </c>
      <c r="K512" t="s">
        <v>663</v>
      </c>
      <c r="L512">
        <f t="shared" si="38"/>
        <v>0</v>
      </c>
      <c r="Q512" t="s">
        <v>651</v>
      </c>
      <c r="R512" t="s">
        <v>663</v>
      </c>
      <c r="T512" t="s">
        <v>663</v>
      </c>
      <c r="U512" t="str">
        <f t="shared" si="39"/>
        <v>Malware</v>
      </c>
    </row>
    <row r="513" spans="1:21" x14ac:dyDescent="0.55000000000000004">
      <c r="A513" s="1" t="s">
        <v>511</v>
      </c>
      <c r="B513" t="s">
        <v>651</v>
      </c>
      <c r="C513" t="s">
        <v>657</v>
      </c>
      <c r="E513" t="s">
        <v>651</v>
      </c>
      <c r="F513">
        <f t="shared" si="35"/>
        <v>1</v>
      </c>
      <c r="G513" t="s">
        <v>657</v>
      </c>
      <c r="H513">
        <f t="shared" si="36"/>
        <v>1</v>
      </c>
      <c r="I513" t="s">
        <v>650</v>
      </c>
      <c r="J513">
        <f t="shared" si="37"/>
        <v>0</v>
      </c>
      <c r="K513" t="s">
        <v>872</v>
      </c>
      <c r="L513">
        <f t="shared" si="38"/>
        <v>0</v>
      </c>
      <c r="Q513" t="s">
        <v>650</v>
      </c>
      <c r="R513" t="s">
        <v>669</v>
      </c>
      <c r="T513" t="s">
        <v>669</v>
      </c>
      <c r="U513" t="str">
        <f t="shared" si="39"/>
        <v/>
      </c>
    </row>
    <row r="514" spans="1:21" x14ac:dyDescent="0.55000000000000004">
      <c r="A514" s="1" t="s">
        <v>512</v>
      </c>
      <c r="B514" t="s">
        <v>651</v>
      </c>
      <c r="C514" t="s">
        <v>657</v>
      </c>
      <c r="E514" t="s">
        <v>650</v>
      </c>
      <c r="F514">
        <f t="shared" si="35"/>
        <v>0</v>
      </c>
      <c r="G514" t="s">
        <v>872</v>
      </c>
      <c r="H514">
        <f t="shared" si="36"/>
        <v>0</v>
      </c>
      <c r="I514" t="s">
        <v>651</v>
      </c>
      <c r="J514">
        <f t="shared" si="37"/>
        <v>1</v>
      </c>
      <c r="K514" t="s">
        <v>657</v>
      </c>
      <c r="L514">
        <f t="shared" si="38"/>
        <v>1</v>
      </c>
      <c r="Q514" t="s">
        <v>651</v>
      </c>
      <c r="R514" t="s">
        <v>657</v>
      </c>
      <c r="T514" t="s">
        <v>657</v>
      </c>
      <c r="U514" t="str">
        <f t="shared" si="39"/>
        <v>Hack</v>
      </c>
    </row>
    <row r="515" spans="1:21" x14ac:dyDescent="0.55000000000000004">
      <c r="A515" s="1" t="s">
        <v>513</v>
      </c>
      <c r="B515" t="s">
        <v>651</v>
      </c>
      <c r="C515" t="s">
        <v>657</v>
      </c>
      <c r="E515" t="s">
        <v>651</v>
      </c>
      <c r="F515">
        <f t="shared" ref="F515:F578" si="40">IF(B515=E515,1,0)</f>
        <v>1</v>
      </c>
      <c r="G515" t="s">
        <v>657</v>
      </c>
      <c r="H515">
        <f t="shared" ref="H515:H578" si="41">IF(C515=G515,1,0)</f>
        <v>1</v>
      </c>
      <c r="I515" t="s">
        <v>651</v>
      </c>
      <c r="J515">
        <f t="shared" ref="J515:J578" si="42">IF(B515=I515,1,0)</f>
        <v>1</v>
      </c>
      <c r="K515" t="s">
        <v>657</v>
      </c>
      <c r="L515">
        <f t="shared" ref="L515:L578" si="43">IF(C515=K515,1,0)</f>
        <v>1</v>
      </c>
      <c r="Q515" t="s">
        <v>651</v>
      </c>
      <c r="R515" t="s">
        <v>657</v>
      </c>
      <c r="T515" t="s">
        <v>657</v>
      </c>
      <c r="U515" t="str">
        <f t="shared" ref="U515:U578" si="44">IF(T515="N/A","",T515)</f>
        <v>Hack</v>
      </c>
    </row>
    <row r="516" spans="1:21" x14ac:dyDescent="0.55000000000000004">
      <c r="A516" s="1" t="s">
        <v>514</v>
      </c>
      <c r="B516" t="s">
        <v>650</v>
      </c>
      <c r="C516" t="s">
        <v>669</v>
      </c>
      <c r="E516" t="s">
        <v>650</v>
      </c>
      <c r="F516">
        <f t="shared" si="40"/>
        <v>1</v>
      </c>
      <c r="G516" t="s">
        <v>872</v>
      </c>
      <c r="H516">
        <f t="shared" si="41"/>
        <v>0</v>
      </c>
      <c r="I516" t="s">
        <v>650</v>
      </c>
      <c r="J516">
        <f t="shared" si="42"/>
        <v>1</v>
      </c>
      <c r="K516" t="s">
        <v>872</v>
      </c>
      <c r="L516">
        <f t="shared" si="43"/>
        <v>0</v>
      </c>
      <c r="Q516" t="s">
        <v>650</v>
      </c>
      <c r="R516" t="s">
        <v>669</v>
      </c>
      <c r="T516" t="s">
        <v>669</v>
      </c>
      <c r="U516" t="str">
        <f t="shared" si="44"/>
        <v/>
      </c>
    </row>
    <row r="517" spans="1:21" x14ac:dyDescent="0.55000000000000004">
      <c r="A517" s="1" t="s">
        <v>515</v>
      </c>
      <c r="B517" t="s">
        <v>651</v>
      </c>
      <c r="C517" t="s">
        <v>657</v>
      </c>
      <c r="E517" t="s">
        <v>650</v>
      </c>
      <c r="F517">
        <f t="shared" si="40"/>
        <v>0</v>
      </c>
      <c r="G517" t="s">
        <v>872</v>
      </c>
      <c r="H517">
        <f t="shared" si="41"/>
        <v>0</v>
      </c>
      <c r="I517" t="s">
        <v>650</v>
      </c>
      <c r="J517">
        <f t="shared" si="42"/>
        <v>0</v>
      </c>
      <c r="K517" t="s">
        <v>872</v>
      </c>
      <c r="L517">
        <f t="shared" si="43"/>
        <v>0</v>
      </c>
      <c r="Q517" t="s">
        <v>650</v>
      </c>
      <c r="R517" t="s">
        <v>669</v>
      </c>
      <c r="T517" t="s">
        <v>669</v>
      </c>
      <c r="U517" t="str">
        <f t="shared" si="44"/>
        <v/>
      </c>
    </row>
    <row r="518" spans="1:21" x14ac:dyDescent="0.55000000000000004">
      <c r="A518" s="1" t="s">
        <v>516</v>
      </c>
      <c r="B518" t="s">
        <v>650</v>
      </c>
      <c r="C518" t="s">
        <v>669</v>
      </c>
      <c r="E518" t="s">
        <v>650</v>
      </c>
      <c r="F518">
        <f t="shared" si="40"/>
        <v>1</v>
      </c>
      <c r="G518" t="s">
        <v>872</v>
      </c>
      <c r="H518">
        <f t="shared" si="41"/>
        <v>0</v>
      </c>
      <c r="I518" t="s">
        <v>651</v>
      </c>
      <c r="J518">
        <f t="shared" si="42"/>
        <v>0</v>
      </c>
      <c r="K518" t="s">
        <v>663</v>
      </c>
      <c r="L518">
        <f t="shared" si="43"/>
        <v>0</v>
      </c>
      <c r="Q518" t="s">
        <v>651</v>
      </c>
      <c r="R518" t="s">
        <v>663</v>
      </c>
      <c r="T518" t="s">
        <v>663</v>
      </c>
      <c r="U518" t="str">
        <f t="shared" si="44"/>
        <v>Malware</v>
      </c>
    </row>
    <row r="519" spans="1:21" x14ac:dyDescent="0.55000000000000004">
      <c r="A519" s="1" t="s">
        <v>517</v>
      </c>
      <c r="B519" t="s">
        <v>651</v>
      </c>
      <c r="C519" t="s">
        <v>657</v>
      </c>
      <c r="E519" t="s">
        <v>650</v>
      </c>
      <c r="F519">
        <f t="shared" si="40"/>
        <v>0</v>
      </c>
      <c r="G519" t="s">
        <v>872</v>
      </c>
      <c r="H519">
        <f t="shared" si="41"/>
        <v>0</v>
      </c>
      <c r="I519" t="s">
        <v>650</v>
      </c>
      <c r="J519">
        <f t="shared" si="42"/>
        <v>0</v>
      </c>
      <c r="K519" t="s">
        <v>872</v>
      </c>
      <c r="L519">
        <f t="shared" si="43"/>
        <v>0</v>
      </c>
      <c r="Q519" t="s">
        <v>650</v>
      </c>
      <c r="R519" t="s">
        <v>669</v>
      </c>
      <c r="T519" t="s">
        <v>669</v>
      </c>
      <c r="U519" t="str">
        <f t="shared" si="44"/>
        <v/>
      </c>
    </row>
    <row r="520" spans="1:21" x14ac:dyDescent="0.55000000000000004">
      <c r="A520" s="1" t="s">
        <v>518</v>
      </c>
      <c r="B520" t="s">
        <v>651</v>
      </c>
      <c r="C520" t="s">
        <v>657</v>
      </c>
      <c r="E520" t="s">
        <v>650</v>
      </c>
      <c r="F520">
        <f t="shared" si="40"/>
        <v>0</v>
      </c>
      <c r="G520" t="s">
        <v>872</v>
      </c>
      <c r="H520">
        <f t="shared" si="41"/>
        <v>0</v>
      </c>
      <c r="I520" t="s">
        <v>650</v>
      </c>
      <c r="J520">
        <f t="shared" si="42"/>
        <v>0</v>
      </c>
      <c r="K520" t="s">
        <v>872</v>
      </c>
      <c r="L520">
        <f t="shared" si="43"/>
        <v>0</v>
      </c>
      <c r="Q520" t="s">
        <v>650</v>
      </c>
      <c r="R520" t="s">
        <v>669</v>
      </c>
      <c r="T520" t="s">
        <v>669</v>
      </c>
      <c r="U520" t="str">
        <f t="shared" si="44"/>
        <v/>
      </c>
    </row>
    <row r="521" spans="1:21" x14ac:dyDescent="0.55000000000000004">
      <c r="A521" s="1" t="s">
        <v>519</v>
      </c>
      <c r="B521" t="s">
        <v>651</v>
      </c>
      <c r="C521" t="s">
        <v>657</v>
      </c>
      <c r="E521" t="s">
        <v>651</v>
      </c>
      <c r="F521">
        <f t="shared" si="40"/>
        <v>1</v>
      </c>
      <c r="G521" t="s">
        <v>657</v>
      </c>
      <c r="H521">
        <f t="shared" si="41"/>
        <v>1</v>
      </c>
      <c r="I521" t="s">
        <v>650</v>
      </c>
      <c r="J521">
        <f t="shared" si="42"/>
        <v>0</v>
      </c>
      <c r="K521" t="s">
        <v>872</v>
      </c>
      <c r="L521">
        <f t="shared" si="43"/>
        <v>0</v>
      </c>
      <c r="Q521" t="s">
        <v>650</v>
      </c>
      <c r="R521" t="s">
        <v>669</v>
      </c>
      <c r="T521" t="s">
        <v>669</v>
      </c>
      <c r="U521" t="str">
        <f t="shared" si="44"/>
        <v/>
      </c>
    </row>
    <row r="522" spans="1:21" x14ac:dyDescent="0.55000000000000004">
      <c r="A522" s="1" t="s">
        <v>520</v>
      </c>
      <c r="B522" t="s">
        <v>650</v>
      </c>
      <c r="C522" t="s">
        <v>669</v>
      </c>
      <c r="E522" t="s">
        <v>650</v>
      </c>
      <c r="F522">
        <f t="shared" si="40"/>
        <v>1</v>
      </c>
      <c r="G522" t="s">
        <v>872</v>
      </c>
      <c r="H522">
        <f t="shared" si="41"/>
        <v>0</v>
      </c>
      <c r="I522" t="s">
        <v>650</v>
      </c>
      <c r="J522">
        <f t="shared" si="42"/>
        <v>1</v>
      </c>
      <c r="K522" t="s">
        <v>872</v>
      </c>
      <c r="L522">
        <f t="shared" si="43"/>
        <v>0</v>
      </c>
      <c r="Q522" t="s">
        <v>650</v>
      </c>
      <c r="R522" t="s">
        <v>669</v>
      </c>
      <c r="T522" t="s">
        <v>669</v>
      </c>
      <c r="U522" t="str">
        <f t="shared" si="44"/>
        <v/>
      </c>
    </row>
    <row r="523" spans="1:21" x14ac:dyDescent="0.55000000000000004">
      <c r="A523" s="1" t="s">
        <v>521</v>
      </c>
      <c r="B523" t="s">
        <v>651</v>
      </c>
      <c r="C523" t="s">
        <v>663</v>
      </c>
      <c r="E523" t="s">
        <v>651</v>
      </c>
      <c r="F523">
        <f t="shared" si="40"/>
        <v>1</v>
      </c>
      <c r="G523" t="s">
        <v>872</v>
      </c>
      <c r="H523">
        <f t="shared" si="41"/>
        <v>0</v>
      </c>
      <c r="I523" t="s">
        <v>651</v>
      </c>
      <c r="J523">
        <f t="shared" si="42"/>
        <v>1</v>
      </c>
      <c r="K523" t="s">
        <v>676</v>
      </c>
      <c r="L523">
        <f t="shared" si="43"/>
        <v>0</v>
      </c>
      <c r="Q523" t="s">
        <v>651</v>
      </c>
      <c r="R523" t="s">
        <v>676</v>
      </c>
      <c r="T523" t="s">
        <v>676</v>
      </c>
      <c r="U523" t="str">
        <f t="shared" si="44"/>
        <v>Vulnerability</v>
      </c>
    </row>
    <row r="524" spans="1:21" x14ac:dyDescent="0.55000000000000004">
      <c r="A524" s="1" t="s">
        <v>522</v>
      </c>
      <c r="B524" t="s">
        <v>650</v>
      </c>
      <c r="C524" t="s">
        <v>669</v>
      </c>
      <c r="E524" t="s">
        <v>651</v>
      </c>
      <c r="F524">
        <f t="shared" si="40"/>
        <v>0</v>
      </c>
      <c r="G524" t="s">
        <v>663</v>
      </c>
      <c r="H524">
        <f t="shared" si="41"/>
        <v>0</v>
      </c>
      <c r="I524" t="s">
        <v>651</v>
      </c>
      <c r="J524">
        <f t="shared" si="42"/>
        <v>0</v>
      </c>
      <c r="K524" t="s">
        <v>663</v>
      </c>
      <c r="L524">
        <f t="shared" si="43"/>
        <v>0</v>
      </c>
      <c r="Q524" t="s">
        <v>651</v>
      </c>
      <c r="R524" t="s">
        <v>663</v>
      </c>
      <c r="T524" t="s">
        <v>663</v>
      </c>
      <c r="U524" t="str">
        <f t="shared" si="44"/>
        <v>Malware</v>
      </c>
    </row>
    <row r="525" spans="1:21" x14ac:dyDescent="0.55000000000000004">
      <c r="A525" s="1" t="s">
        <v>523</v>
      </c>
      <c r="B525" t="s">
        <v>650</v>
      </c>
      <c r="C525" t="s">
        <v>669</v>
      </c>
      <c r="E525" t="s">
        <v>650</v>
      </c>
      <c r="F525">
        <f t="shared" si="40"/>
        <v>1</v>
      </c>
      <c r="G525" t="s">
        <v>872</v>
      </c>
      <c r="H525">
        <f t="shared" si="41"/>
        <v>0</v>
      </c>
      <c r="I525" t="s">
        <v>650</v>
      </c>
      <c r="J525">
        <f t="shared" si="42"/>
        <v>1</v>
      </c>
      <c r="K525" t="s">
        <v>872</v>
      </c>
      <c r="L525">
        <f t="shared" si="43"/>
        <v>0</v>
      </c>
      <c r="Q525" t="s">
        <v>650</v>
      </c>
      <c r="R525" t="s">
        <v>669</v>
      </c>
      <c r="T525" t="s">
        <v>669</v>
      </c>
      <c r="U525" t="str">
        <f t="shared" si="44"/>
        <v/>
      </c>
    </row>
    <row r="526" spans="1:21" x14ac:dyDescent="0.55000000000000004">
      <c r="A526" s="1" t="s">
        <v>524</v>
      </c>
      <c r="B526" t="s">
        <v>650</v>
      </c>
      <c r="C526" t="s">
        <v>669</v>
      </c>
      <c r="E526" t="s">
        <v>650</v>
      </c>
      <c r="F526">
        <f t="shared" si="40"/>
        <v>1</v>
      </c>
      <c r="G526" t="s">
        <v>872</v>
      </c>
      <c r="H526">
        <f t="shared" si="41"/>
        <v>0</v>
      </c>
      <c r="I526" t="s">
        <v>651</v>
      </c>
      <c r="J526">
        <f t="shared" si="42"/>
        <v>0</v>
      </c>
      <c r="K526" t="s">
        <v>657</v>
      </c>
      <c r="L526">
        <f t="shared" si="43"/>
        <v>0</v>
      </c>
      <c r="Q526" t="s">
        <v>651</v>
      </c>
      <c r="R526" t="s">
        <v>657</v>
      </c>
      <c r="T526" t="s">
        <v>657</v>
      </c>
      <c r="U526" t="str">
        <f t="shared" si="44"/>
        <v>Hack</v>
      </c>
    </row>
    <row r="527" spans="1:21" x14ac:dyDescent="0.55000000000000004">
      <c r="A527" s="1" t="s">
        <v>525</v>
      </c>
      <c r="B527" t="s">
        <v>651</v>
      </c>
      <c r="C527" t="s">
        <v>657</v>
      </c>
      <c r="E527" t="s">
        <v>650</v>
      </c>
      <c r="F527">
        <f t="shared" si="40"/>
        <v>0</v>
      </c>
      <c r="G527" t="s">
        <v>872</v>
      </c>
      <c r="H527">
        <f t="shared" si="41"/>
        <v>0</v>
      </c>
      <c r="I527" t="s">
        <v>650</v>
      </c>
      <c r="J527">
        <f t="shared" si="42"/>
        <v>0</v>
      </c>
      <c r="K527" t="s">
        <v>872</v>
      </c>
      <c r="L527">
        <f t="shared" si="43"/>
        <v>0</v>
      </c>
      <c r="Q527" t="s">
        <v>650</v>
      </c>
      <c r="R527" t="s">
        <v>669</v>
      </c>
      <c r="T527" t="s">
        <v>669</v>
      </c>
      <c r="U527" t="str">
        <f t="shared" si="44"/>
        <v/>
      </c>
    </row>
    <row r="528" spans="1:21" x14ac:dyDescent="0.55000000000000004">
      <c r="A528" s="1" t="s">
        <v>526</v>
      </c>
      <c r="B528" t="s">
        <v>651</v>
      </c>
      <c r="C528" t="s">
        <v>657</v>
      </c>
      <c r="E528" t="s">
        <v>650</v>
      </c>
      <c r="F528">
        <f t="shared" si="40"/>
        <v>0</v>
      </c>
      <c r="G528" t="s">
        <v>872</v>
      </c>
      <c r="H528">
        <f t="shared" si="41"/>
        <v>0</v>
      </c>
      <c r="I528" t="s">
        <v>650</v>
      </c>
      <c r="J528">
        <f t="shared" si="42"/>
        <v>0</v>
      </c>
      <c r="K528" t="s">
        <v>872</v>
      </c>
      <c r="L528">
        <f t="shared" si="43"/>
        <v>0</v>
      </c>
      <c r="Q528" t="s">
        <v>650</v>
      </c>
      <c r="R528" t="s">
        <v>669</v>
      </c>
      <c r="T528" t="s">
        <v>669</v>
      </c>
      <c r="U528" t="str">
        <f t="shared" si="44"/>
        <v/>
      </c>
    </row>
    <row r="529" spans="1:21" x14ac:dyDescent="0.55000000000000004">
      <c r="A529" s="1" t="s">
        <v>527</v>
      </c>
      <c r="B529" t="s">
        <v>650</v>
      </c>
      <c r="C529" t="s">
        <v>669</v>
      </c>
      <c r="E529" t="s">
        <v>650</v>
      </c>
      <c r="F529">
        <f t="shared" si="40"/>
        <v>1</v>
      </c>
      <c r="G529" t="s">
        <v>872</v>
      </c>
      <c r="H529">
        <f t="shared" si="41"/>
        <v>0</v>
      </c>
      <c r="I529" t="s">
        <v>651</v>
      </c>
      <c r="J529">
        <f t="shared" si="42"/>
        <v>0</v>
      </c>
      <c r="K529" t="s">
        <v>657</v>
      </c>
      <c r="L529">
        <f t="shared" si="43"/>
        <v>0</v>
      </c>
      <c r="Q529" t="s">
        <v>651</v>
      </c>
      <c r="R529" t="s">
        <v>657</v>
      </c>
      <c r="T529" t="s">
        <v>657</v>
      </c>
      <c r="U529" t="str">
        <f t="shared" si="44"/>
        <v>Hack</v>
      </c>
    </row>
    <row r="530" spans="1:21" x14ac:dyDescent="0.55000000000000004">
      <c r="A530" s="1" t="s">
        <v>528</v>
      </c>
      <c r="B530" t="s">
        <v>650</v>
      </c>
      <c r="C530" t="s">
        <v>669</v>
      </c>
      <c r="E530" t="s">
        <v>650</v>
      </c>
      <c r="F530">
        <f t="shared" si="40"/>
        <v>1</v>
      </c>
      <c r="G530" t="s">
        <v>872</v>
      </c>
      <c r="H530">
        <f t="shared" si="41"/>
        <v>0</v>
      </c>
      <c r="I530" t="s">
        <v>650</v>
      </c>
      <c r="J530">
        <f t="shared" si="42"/>
        <v>1</v>
      </c>
      <c r="K530" t="s">
        <v>872</v>
      </c>
      <c r="L530">
        <f t="shared" si="43"/>
        <v>0</v>
      </c>
      <c r="Q530" t="s">
        <v>650</v>
      </c>
      <c r="R530" t="s">
        <v>669</v>
      </c>
      <c r="T530" t="s">
        <v>669</v>
      </c>
      <c r="U530" t="str">
        <f t="shared" si="44"/>
        <v/>
      </c>
    </row>
    <row r="531" spans="1:21" x14ac:dyDescent="0.55000000000000004">
      <c r="A531" s="1" t="s">
        <v>529</v>
      </c>
      <c r="B531" t="s">
        <v>651</v>
      </c>
      <c r="C531" t="s">
        <v>663</v>
      </c>
      <c r="E531" t="s">
        <v>651</v>
      </c>
      <c r="F531">
        <f t="shared" si="40"/>
        <v>1</v>
      </c>
      <c r="G531" t="s">
        <v>676</v>
      </c>
      <c r="H531">
        <f t="shared" si="41"/>
        <v>0</v>
      </c>
      <c r="I531" t="s">
        <v>651</v>
      </c>
      <c r="J531">
        <f t="shared" si="42"/>
        <v>1</v>
      </c>
      <c r="K531" t="s">
        <v>663</v>
      </c>
      <c r="L531">
        <f t="shared" si="43"/>
        <v>1</v>
      </c>
      <c r="Q531" t="s">
        <v>651</v>
      </c>
      <c r="R531" t="s">
        <v>663</v>
      </c>
      <c r="T531" t="s">
        <v>663</v>
      </c>
      <c r="U531" t="str">
        <f t="shared" si="44"/>
        <v>Malware</v>
      </c>
    </row>
    <row r="532" spans="1:21" x14ac:dyDescent="0.55000000000000004">
      <c r="A532" s="1" t="s">
        <v>530</v>
      </c>
      <c r="B532" t="s">
        <v>651</v>
      </c>
      <c r="C532" t="s">
        <v>657</v>
      </c>
      <c r="E532" t="s">
        <v>651</v>
      </c>
      <c r="F532">
        <f t="shared" si="40"/>
        <v>1</v>
      </c>
      <c r="G532" t="s">
        <v>676</v>
      </c>
      <c r="H532">
        <f t="shared" si="41"/>
        <v>0</v>
      </c>
      <c r="I532" t="s">
        <v>651</v>
      </c>
      <c r="J532">
        <f t="shared" si="42"/>
        <v>1</v>
      </c>
      <c r="K532" t="s">
        <v>657</v>
      </c>
      <c r="L532">
        <f t="shared" si="43"/>
        <v>1</v>
      </c>
      <c r="Q532" t="s">
        <v>651</v>
      </c>
      <c r="R532" t="s">
        <v>657</v>
      </c>
      <c r="T532" t="s">
        <v>657</v>
      </c>
      <c r="U532" t="str">
        <f t="shared" si="44"/>
        <v>Hack</v>
      </c>
    </row>
    <row r="533" spans="1:21" x14ac:dyDescent="0.55000000000000004">
      <c r="A533" s="1" t="s">
        <v>531</v>
      </c>
      <c r="B533" t="s">
        <v>651</v>
      </c>
      <c r="C533" t="s">
        <v>683</v>
      </c>
      <c r="E533" t="s">
        <v>651</v>
      </c>
      <c r="F533">
        <f t="shared" si="40"/>
        <v>1</v>
      </c>
      <c r="G533" t="s">
        <v>657</v>
      </c>
      <c r="H533">
        <f t="shared" si="41"/>
        <v>0</v>
      </c>
      <c r="I533" t="s">
        <v>651</v>
      </c>
      <c r="J533">
        <f t="shared" si="42"/>
        <v>1</v>
      </c>
      <c r="K533" t="s">
        <v>663</v>
      </c>
      <c r="L533">
        <f t="shared" si="43"/>
        <v>0</v>
      </c>
      <c r="Q533" t="s">
        <v>651</v>
      </c>
      <c r="R533" t="s">
        <v>663</v>
      </c>
      <c r="T533" t="s">
        <v>663</v>
      </c>
      <c r="U533" t="str">
        <f t="shared" si="44"/>
        <v>Malware</v>
      </c>
    </row>
    <row r="534" spans="1:21" x14ac:dyDescent="0.55000000000000004">
      <c r="A534" s="1" t="s">
        <v>532</v>
      </c>
      <c r="B534" t="s">
        <v>651</v>
      </c>
      <c r="C534" t="s">
        <v>683</v>
      </c>
      <c r="E534" t="s">
        <v>650</v>
      </c>
      <c r="F534">
        <f t="shared" si="40"/>
        <v>0</v>
      </c>
      <c r="G534" t="s">
        <v>872</v>
      </c>
      <c r="H534">
        <f t="shared" si="41"/>
        <v>0</v>
      </c>
      <c r="I534" t="s">
        <v>651</v>
      </c>
      <c r="J534">
        <f t="shared" si="42"/>
        <v>1</v>
      </c>
      <c r="K534" t="s">
        <v>657</v>
      </c>
      <c r="L534">
        <f t="shared" si="43"/>
        <v>0</v>
      </c>
      <c r="Q534" t="s">
        <v>651</v>
      </c>
      <c r="R534" t="s">
        <v>657</v>
      </c>
      <c r="T534" t="s">
        <v>657</v>
      </c>
      <c r="U534" t="str">
        <f t="shared" si="44"/>
        <v>Hack</v>
      </c>
    </row>
    <row r="535" spans="1:21" x14ac:dyDescent="0.55000000000000004">
      <c r="A535" s="1" t="s">
        <v>533</v>
      </c>
      <c r="B535" t="s">
        <v>651</v>
      </c>
      <c r="C535" t="s">
        <v>663</v>
      </c>
      <c r="E535" t="s">
        <v>651</v>
      </c>
      <c r="F535">
        <f t="shared" si="40"/>
        <v>1</v>
      </c>
      <c r="G535" t="s">
        <v>872</v>
      </c>
      <c r="H535">
        <f t="shared" si="41"/>
        <v>0</v>
      </c>
      <c r="I535" t="s">
        <v>651</v>
      </c>
      <c r="J535">
        <f t="shared" si="42"/>
        <v>1</v>
      </c>
      <c r="K535" t="s">
        <v>657</v>
      </c>
      <c r="L535">
        <f t="shared" si="43"/>
        <v>0</v>
      </c>
      <c r="Q535" t="s">
        <v>651</v>
      </c>
      <c r="R535" t="s">
        <v>657</v>
      </c>
      <c r="T535" t="s">
        <v>657</v>
      </c>
      <c r="U535" t="str">
        <f t="shared" si="44"/>
        <v>Hack</v>
      </c>
    </row>
    <row r="536" spans="1:21" x14ac:dyDescent="0.55000000000000004">
      <c r="A536" s="1" t="s">
        <v>534</v>
      </c>
      <c r="B536" t="s">
        <v>651</v>
      </c>
      <c r="C536" t="s">
        <v>657</v>
      </c>
      <c r="E536" t="s">
        <v>651</v>
      </c>
      <c r="F536">
        <f t="shared" si="40"/>
        <v>1</v>
      </c>
      <c r="G536" t="s">
        <v>657</v>
      </c>
      <c r="H536">
        <f t="shared" si="41"/>
        <v>1</v>
      </c>
      <c r="I536" t="s">
        <v>650</v>
      </c>
      <c r="J536">
        <f t="shared" si="42"/>
        <v>0</v>
      </c>
      <c r="K536" t="s">
        <v>872</v>
      </c>
      <c r="L536">
        <f t="shared" si="43"/>
        <v>0</v>
      </c>
      <c r="Q536" t="s">
        <v>650</v>
      </c>
      <c r="R536" t="s">
        <v>669</v>
      </c>
      <c r="T536" t="s">
        <v>669</v>
      </c>
      <c r="U536" t="str">
        <f t="shared" si="44"/>
        <v/>
      </c>
    </row>
    <row r="537" spans="1:21" x14ac:dyDescent="0.55000000000000004">
      <c r="A537" s="1" t="s">
        <v>535</v>
      </c>
      <c r="B537" t="s">
        <v>651</v>
      </c>
      <c r="C537" t="s">
        <v>657</v>
      </c>
      <c r="E537" t="s">
        <v>651</v>
      </c>
      <c r="F537">
        <f t="shared" si="40"/>
        <v>1</v>
      </c>
      <c r="G537" t="s">
        <v>872</v>
      </c>
      <c r="H537">
        <f t="shared" si="41"/>
        <v>0</v>
      </c>
      <c r="I537" t="s">
        <v>651</v>
      </c>
      <c r="J537">
        <f t="shared" si="42"/>
        <v>1</v>
      </c>
      <c r="K537" t="s">
        <v>657</v>
      </c>
      <c r="L537">
        <f t="shared" si="43"/>
        <v>1</v>
      </c>
      <c r="Q537" t="s">
        <v>651</v>
      </c>
      <c r="R537" t="s">
        <v>657</v>
      </c>
      <c r="T537" t="s">
        <v>657</v>
      </c>
      <c r="U537" t="str">
        <f t="shared" si="44"/>
        <v>Hack</v>
      </c>
    </row>
    <row r="538" spans="1:21" x14ac:dyDescent="0.55000000000000004">
      <c r="A538" s="1" t="s">
        <v>536</v>
      </c>
      <c r="B538" t="s">
        <v>651</v>
      </c>
      <c r="C538" t="s">
        <v>657</v>
      </c>
      <c r="E538" t="s">
        <v>651</v>
      </c>
      <c r="F538">
        <f t="shared" si="40"/>
        <v>1</v>
      </c>
      <c r="G538" t="s">
        <v>676</v>
      </c>
      <c r="H538">
        <f t="shared" si="41"/>
        <v>0</v>
      </c>
      <c r="I538" t="s">
        <v>651</v>
      </c>
      <c r="J538">
        <f t="shared" si="42"/>
        <v>1</v>
      </c>
      <c r="K538" t="s">
        <v>657</v>
      </c>
      <c r="L538">
        <f t="shared" si="43"/>
        <v>1</v>
      </c>
      <c r="Q538" t="s">
        <v>651</v>
      </c>
      <c r="R538" t="s">
        <v>657</v>
      </c>
      <c r="T538" t="s">
        <v>657</v>
      </c>
      <c r="U538" t="str">
        <f t="shared" si="44"/>
        <v>Hack</v>
      </c>
    </row>
    <row r="539" spans="1:21" x14ac:dyDescent="0.55000000000000004">
      <c r="A539" s="1" t="s">
        <v>537</v>
      </c>
      <c r="B539" t="s">
        <v>650</v>
      </c>
      <c r="C539" t="s">
        <v>669</v>
      </c>
      <c r="E539" t="s">
        <v>650</v>
      </c>
      <c r="F539">
        <f t="shared" si="40"/>
        <v>1</v>
      </c>
      <c r="G539" t="s">
        <v>872</v>
      </c>
      <c r="H539">
        <f t="shared" si="41"/>
        <v>0</v>
      </c>
      <c r="I539" t="s">
        <v>650</v>
      </c>
      <c r="J539">
        <f t="shared" si="42"/>
        <v>1</v>
      </c>
      <c r="K539" t="s">
        <v>872</v>
      </c>
      <c r="L539">
        <f t="shared" si="43"/>
        <v>0</v>
      </c>
      <c r="Q539" t="s">
        <v>650</v>
      </c>
      <c r="R539" t="s">
        <v>669</v>
      </c>
      <c r="T539" t="s">
        <v>669</v>
      </c>
      <c r="U539" t="str">
        <f t="shared" si="44"/>
        <v/>
      </c>
    </row>
    <row r="540" spans="1:21" x14ac:dyDescent="0.55000000000000004">
      <c r="A540" s="1" t="s">
        <v>538</v>
      </c>
      <c r="B540" t="s">
        <v>650</v>
      </c>
      <c r="C540" t="s">
        <v>669</v>
      </c>
      <c r="E540" t="s">
        <v>650</v>
      </c>
      <c r="F540">
        <f t="shared" si="40"/>
        <v>1</v>
      </c>
      <c r="G540" t="s">
        <v>872</v>
      </c>
      <c r="H540">
        <f t="shared" si="41"/>
        <v>0</v>
      </c>
      <c r="I540" t="s">
        <v>650</v>
      </c>
      <c r="J540">
        <f t="shared" si="42"/>
        <v>1</v>
      </c>
      <c r="K540" t="s">
        <v>872</v>
      </c>
      <c r="L540">
        <f t="shared" si="43"/>
        <v>0</v>
      </c>
      <c r="Q540" t="s">
        <v>650</v>
      </c>
      <c r="R540" t="s">
        <v>669</v>
      </c>
      <c r="T540" t="s">
        <v>669</v>
      </c>
      <c r="U540" t="str">
        <f t="shared" si="44"/>
        <v/>
      </c>
    </row>
    <row r="541" spans="1:21" x14ac:dyDescent="0.55000000000000004">
      <c r="A541" s="1" t="s">
        <v>539</v>
      </c>
      <c r="B541" t="s">
        <v>650</v>
      </c>
      <c r="C541" t="s">
        <v>669</v>
      </c>
      <c r="E541" t="s">
        <v>650</v>
      </c>
      <c r="F541">
        <f t="shared" si="40"/>
        <v>1</v>
      </c>
      <c r="G541" t="s">
        <v>872</v>
      </c>
      <c r="H541">
        <f t="shared" si="41"/>
        <v>0</v>
      </c>
      <c r="I541" t="s">
        <v>650</v>
      </c>
      <c r="J541">
        <f t="shared" si="42"/>
        <v>1</v>
      </c>
      <c r="K541" t="s">
        <v>872</v>
      </c>
      <c r="L541">
        <f t="shared" si="43"/>
        <v>0</v>
      </c>
      <c r="Q541" t="s">
        <v>650</v>
      </c>
      <c r="R541" t="s">
        <v>669</v>
      </c>
      <c r="T541" t="s">
        <v>669</v>
      </c>
      <c r="U541" t="str">
        <f t="shared" si="44"/>
        <v/>
      </c>
    </row>
    <row r="542" spans="1:21" x14ac:dyDescent="0.55000000000000004">
      <c r="A542" s="1" t="s">
        <v>540</v>
      </c>
      <c r="B542" t="s">
        <v>650</v>
      </c>
      <c r="C542" t="s">
        <v>669</v>
      </c>
      <c r="E542" t="s">
        <v>650</v>
      </c>
      <c r="F542">
        <f t="shared" si="40"/>
        <v>1</v>
      </c>
      <c r="G542" t="s">
        <v>872</v>
      </c>
      <c r="H542">
        <f t="shared" si="41"/>
        <v>0</v>
      </c>
      <c r="I542" t="s">
        <v>650</v>
      </c>
      <c r="J542">
        <f t="shared" si="42"/>
        <v>1</v>
      </c>
      <c r="K542" t="s">
        <v>872</v>
      </c>
      <c r="L542">
        <f t="shared" si="43"/>
        <v>0</v>
      </c>
      <c r="Q542" t="s">
        <v>650</v>
      </c>
      <c r="R542" t="s">
        <v>669</v>
      </c>
      <c r="T542" t="s">
        <v>669</v>
      </c>
      <c r="U542" t="str">
        <f t="shared" si="44"/>
        <v/>
      </c>
    </row>
    <row r="543" spans="1:21" x14ac:dyDescent="0.55000000000000004">
      <c r="A543" s="1" t="s">
        <v>541</v>
      </c>
      <c r="B543" t="s">
        <v>651</v>
      </c>
      <c r="C543" t="s">
        <v>657</v>
      </c>
      <c r="E543" t="s">
        <v>651</v>
      </c>
      <c r="F543">
        <f t="shared" si="40"/>
        <v>1</v>
      </c>
      <c r="G543" t="s">
        <v>657</v>
      </c>
      <c r="H543">
        <f t="shared" si="41"/>
        <v>1</v>
      </c>
      <c r="I543" t="s">
        <v>651</v>
      </c>
      <c r="J543">
        <f t="shared" si="42"/>
        <v>1</v>
      </c>
      <c r="K543" t="s">
        <v>657</v>
      </c>
      <c r="L543">
        <f t="shared" si="43"/>
        <v>1</v>
      </c>
      <c r="Q543" t="s">
        <v>651</v>
      </c>
      <c r="R543" t="s">
        <v>657</v>
      </c>
      <c r="T543" t="s">
        <v>657</v>
      </c>
      <c r="U543" t="str">
        <f t="shared" si="44"/>
        <v>Hack</v>
      </c>
    </row>
    <row r="544" spans="1:21" x14ac:dyDescent="0.55000000000000004">
      <c r="A544" s="1" t="s">
        <v>542</v>
      </c>
      <c r="B544" t="s">
        <v>650</v>
      </c>
      <c r="C544" t="s">
        <v>669</v>
      </c>
      <c r="E544" t="s">
        <v>650</v>
      </c>
      <c r="F544">
        <f t="shared" si="40"/>
        <v>1</v>
      </c>
      <c r="G544" t="s">
        <v>872</v>
      </c>
      <c r="H544">
        <f t="shared" si="41"/>
        <v>0</v>
      </c>
      <c r="I544" t="s">
        <v>650</v>
      </c>
      <c r="J544">
        <f t="shared" si="42"/>
        <v>1</v>
      </c>
      <c r="K544" t="s">
        <v>872</v>
      </c>
      <c r="L544">
        <f t="shared" si="43"/>
        <v>0</v>
      </c>
      <c r="Q544" t="s">
        <v>650</v>
      </c>
      <c r="R544" t="s">
        <v>669</v>
      </c>
      <c r="T544" t="s">
        <v>669</v>
      </c>
      <c r="U544" t="str">
        <f t="shared" si="44"/>
        <v/>
      </c>
    </row>
    <row r="545" spans="1:21" x14ac:dyDescent="0.55000000000000004">
      <c r="A545" s="1" t="s">
        <v>543</v>
      </c>
      <c r="B545" t="s">
        <v>650</v>
      </c>
      <c r="C545" t="s">
        <v>669</v>
      </c>
      <c r="E545" t="s">
        <v>650</v>
      </c>
      <c r="F545">
        <f t="shared" si="40"/>
        <v>1</v>
      </c>
      <c r="G545" t="s">
        <v>872</v>
      </c>
      <c r="H545">
        <f t="shared" si="41"/>
        <v>0</v>
      </c>
      <c r="I545" t="s">
        <v>650</v>
      </c>
      <c r="J545">
        <f t="shared" si="42"/>
        <v>1</v>
      </c>
      <c r="K545" t="s">
        <v>872</v>
      </c>
      <c r="L545">
        <f t="shared" si="43"/>
        <v>0</v>
      </c>
      <c r="Q545" t="s">
        <v>650</v>
      </c>
      <c r="R545" t="s">
        <v>669</v>
      </c>
      <c r="T545" t="s">
        <v>669</v>
      </c>
      <c r="U545" t="str">
        <f t="shared" si="44"/>
        <v/>
      </c>
    </row>
    <row r="546" spans="1:21" x14ac:dyDescent="0.55000000000000004">
      <c r="A546" s="1" t="s">
        <v>544</v>
      </c>
      <c r="B546" t="s">
        <v>650</v>
      </c>
      <c r="C546" t="s">
        <v>669</v>
      </c>
      <c r="E546" t="s">
        <v>650</v>
      </c>
      <c r="F546">
        <f t="shared" si="40"/>
        <v>1</v>
      </c>
      <c r="G546" t="s">
        <v>872</v>
      </c>
      <c r="H546">
        <f t="shared" si="41"/>
        <v>0</v>
      </c>
      <c r="I546" t="s">
        <v>650</v>
      </c>
      <c r="J546">
        <f t="shared" si="42"/>
        <v>1</v>
      </c>
      <c r="K546" t="s">
        <v>872</v>
      </c>
      <c r="L546">
        <f t="shared" si="43"/>
        <v>0</v>
      </c>
      <c r="Q546" t="s">
        <v>650</v>
      </c>
      <c r="R546" t="s">
        <v>669</v>
      </c>
      <c r="T546" t="s">
        <v>669</v>
      </c>
      <c r="U546" t="str">
        <f t="shared" si="44"/>
        <v/>
      </c>
    </row>
    <row r="547" spans="1:21" x14ac:dyDescent="0.55000000000000004">
      <c r="A547" s="1" t="s">
        <v>545</v>
      </c>
      <c r="B547" t="s">
        <v>650</v>
      </c>
      <c r="C547" t="s">
        <v>669</v>
      </c>
      <c r="E547" t="s">
        <v>650</v>
      </c>
      <c r="F547">
        <f t="shared" si="40"/>
        <v>1</v>
      </c>
      <c r="G547" t="s">
        <v>872</v>
      </c>
      <c r="H547">
        <f t="shared" si="41"/>
        <v>0</v>
      </c>
      <c r="I547" t="s">
        <v>650</v>
      </c>
      <c r="J547">
        <f t="shared" si="42"/>
        <v>1</v>
      </c>
      <c r="K547" t="s">
        <v>872</v>
      </c>
      <c r="L547">
        <f t="shared" si="43"/>
        <v>0</v>
      </c>
      <c r="Q547" t="s">
        <v>650</v>
      </c>
      <c r="R547" t="s">
        <v>669</v>
      </c>
      <c r="T547" t="s">
        <v>669</v>
      </c>
      <c r="U547" t="str">
        <f t="shared" si="44"/>
        <v/>
      </c>
    </row>
    <row r="548" spans="1:21" x14ac:dyDescent="0.55000000000000004">
      <c r="A548" s="1" t="s">
        <v>546</v>
      </c>
      <c r="B548" t="s">
        <v>651</v>
      </c>
      <c r="C548" t="s">
        <v>657</v>
      </c>
      <c r="E548" t="s">
        <v>651</v>
      </c>
      <c r="F548">
        <f t="shared" si="40"/>
        <v>1</v>
      </c>
      <c r="G548" t="s">
        <v>657</v>
      </c>
      <c r="H548">
        <f t="shared" si="41"/>
        <v>1</v>
      </c>
      <c r="J548">
        <f t="shared" si="42"/>
        <v>0</v>
      </c>
      <c r="L548">
        <f t="shared" si="43"/>
        <v>0</v>
      </c>
      <c r="Q548" t="e">
        <v>#N/A</v>
      </c>
      <c r="R548" t="e">
        <v>#N/A</v>
      </c>
      <c r="T548" t="e">
        <v>#N/A</v>
      </c>
      <c r="U548" t="e">
        <f t="shared" si="44"/>
        <v>#N/A</v>
      </c>
    </row>
    <row r="549" spans="1:21" x14ac:dyDescent="0.55000000000000004">
      <c r="A549" s="1" t="s">
        <v>547</v>
      </c>
      <c r="B549" t="s">
        <v>650</v>
      </c>
      <c r="C549" t="s">
        <v>669</v>
      </c>
      <c r="E549" t="s">
        <v>650</v>
      </c>
      <c r="F549">
        <f t="shared" si="40"/>
        <v>1</v>
      </c>
      <c r="G549" t="s">
        <v>872</v>
      </c>
      <c r="H549">
        <f t="shared" si="41"/>
        <v>0</v>
      </c>
      <c r="I549" t="s">
        <v>651</v>
      </c>
      <c r="J549">
        <f t="shared" si="42"/>
        <v>0</v>
      </c>
      <c r="K549" t="s">
        <v>657</v>
      </c>
      <c r="L549">
        <f t="shared" si="43"/>
        <v>0</v>
      </c>
      <c r="Q549" t="s">
        <v>651</v>
      </c>
      <c r="R549" t="s">
        <v>657</v>
      </c>
      <c r="T549" t="s">
        <v>657</v>
      </c>
      <c r="U549" t="str">
        <f t="shared" si="44"/>
        <v>Hack</v>
      </c>
    </row>
    <row r="550" spans="1:21" x14ac:dyDescent="0.55000000000000004">
      <c r="A550" s="1" t="s">
        <v>548</v>
      </c>
      <c r="B550" t="s">
        <v>651</v>
      </c>
      <c r="C550" t="s">
        <v>657</v>
      </c>
      <c r="E550" t="s">
        <v>650</v>
      </c>
      <c r="F550">
        <f t="shared" si="40"/>
        <v>0</v>
      </c>
      <c r="G550" t="s">
        <v>872</v>
      </c>
      <c r="H550">
        <f t="shared" si="41"/>
        <v>0</v>
      </c>
      <c r="I550" t="s">
        <v>651</v>
      </c>
      <c r="J550">
        <f t="shared" si="42"/>
        <v>1</v>
      </c>
      <c r="K550" t="s">
        <v>657</v>
      </c>
      <c r="L550">
        <f t="shared" si="43"/>
        <v>1</v>
      </c>
      <c r="Q550" t="s">
        <v>651</v>
      </c>
      <c r="R550" t="s">
        <v>657</v>
      </c>
      <c r="T550" t="s">
        <v>657</v>
      </c>
      <c r="U550" t="str">
        <f t="shared" si="44"/>
        <v>Hack</v>
      </c>
    </row>
    <row r="551" spans="1:21" x14ac:dyDescent="0.55000000000000004">
      <c r="A551" s="1" t="s">
        <v>549</v>
      </c>
      <c r="B551" t="s">
        <v>650</v>
      </c>
      <c r="C551" t="s">
        <v>669</v>
      </c>
      <c r="E551" t="s">
        <v>650</v>
      </c>
      <c r="F551">
        <f t="shared" si="40"/>
        <v>1</v>
      </c>
      <c r="G551" t="s">
        <v>872</v>
      </c>
      <c r="H551">
        <f t="shared" si="41"/>
        <v>0</v>
      </c>
      <c r="I551" t="s">
        <v>651</v>
      </c>
      <c r="J551">
        <f t="shared" si="42"/>
        <v>0</v>
      </c>
      <c r="K551" t="s">
        <v>657</v>
      </c>
      <c r="L551">
        <f t="shared" si="43"/>
        <v>0</v>
      </c>
      <c r="Q551" t="s">
        <v>651</v>
      </c>
      <c r="R551" t="s">
        <v>657</v>
      </c>
      <c r="T551" t="s">
        <v>657</v>
      </c>
      <c r="U551" t="str">
        <f t="shared" si="44"/>
        <v>Hack</v>
      </c>
    </row>
    <row r="552" spans="1:21" x14ac:dyDescent="0.55000000000000004">
      <c r="A552" s="1" t="s">
        <v>550</v>
      </c>
      <c r="B552" t="s">
        <v>650</v>
      </c>
      <c r="C552" t="s">
        <v>669</v>
      </c>
      <c r="E552" t="s">
        <v>650</v>
      </c>
      <c r="F552">
        <f t="shared" si="40"/>
        <v>1</v>
      </c>
      <c r="G552" t="s">
        <v>872</v>
      </c>
      <c r="H552">
        <f t="shared" si="41"/>
        <v>0</v>
      </c>
      <c r="I552" t="s">
        <v>650</v>
      </c>
      <c r="J552">
        <f t="shared" si="42"/>
        <v>1</v>
      </c>
      <c r="K552" t="s">
        <v>872</v>
      </c>
      <c r="L552">
        <f t="shared" si="43"/>
        <v>0</v>
      </c>
      <c r="Q552" t="s">
        <v>650</v>
      </c>
      <c r="R552" t="s">
        <v>669</v>
      </c>
      <c r="T552" t="s">
        <v>669</v>
      </c>
      <c r="U552" t="str">
        <f t="shared" si="44"/>
        <v/>
      </c>
    </row>
    <row r="553" spans="1:21" x14ac:dyDescent="0.55000000000000004">
      <c r="A553" s="1" t="s">
        <v>551</v>
      </c>
      <c r="B553" t="s">
        <v>650</v>
      </c>
      <c r="C553" t="s">
        <v>669</v>
      </c>
      <c r="E553" t="s">
        <v>650</v>
      </c>
      <c r="F553">
        <f t="shared" si="40"/>
        <v>1</v>
      </c>
      <c r="G553" t="s">
        <v>872</v>
      </c>
      <c r="H553">
        <f t="shared" si="41"/>
        <v>0</v>
      </c>
      <c r="I553" t="s">
        <v>650</v>
      </c>
      <c r="J553">
        <f t="shared" si="42"/>
        <v>1</v>
      </c>
      <c r="K553" t="s">
        <v>872</v>
      </c>
      <c r="L553">
        <f t="shared" si="43"/>
        <v>0</v>
      </c>
      <c r="Q553" t="s">
        <v>650</v>
      </c>
      <c r="R553" t="s">
        <v>669</v>
      </c>
      <c r="T553" t="s">
        <v>669</v>
      </c>
      <c r="U553" t="str">
        <f t="shared" si="44"/>
        <v/>
      </c>
    </row>
    <row r="554" spans="1:21" x14ac:dyDescent="0.55000000000000004">
      <c r="A554" s="1" t="s">
        <v>552</v>
      </c>
      <c r="B554" t="s">
        <v>651</v>
      </c>
      <c r="C554" t="s">
        <v>657</v>
      </c>
      <c r="E554" t="s">
        <v>650</v>
      </c>
      <c r="F554">
        <f t="shared" si="40"/>
        <v>0</v>
      </c>
      <c r="G554" t="s">
        <v>872</v>
      </c>
      <c r="H554">
        <f t="shared" si="41"/>
        <v>0</v>
      </c>
      <c r="I554" t="s">
        <v>650</v>
      </c>
      <c r="J554">
        <f t="shared" si="42"/>
        <v>0</v>
      </c>
      <c r="K554" t="s">
        <v>872</v>
      </c>
      <c r="L554">
        <f t="shared" si="43"/>
        <v>0</v>
      </c>
      <c r="Q554" t="s">
        <v>650</v>
      </c>
      <c r="R554" t="s">
        <v>669</v>
      </c>
      <c r="T554" t="s">
        <v>669</v>
      </c>
      <c r="U554" t="str">
        <f t="shared" si="44"/>
        <v/>
      </c>
    </row>
    <row r="555" spans="1:21" x14ac:dyDescent="0.55000000000000004">
      <c r="A555" s="1" t="s">
        <v>553</v>
      </c>
      <c r="B555" t="s">
        <v>651</v>
      </c>
      <c r="C555" t="s">
        <v>657</v>
      </c>
      <c r="E555" t="s">
        <v>651</v>
      </c>
      <c r="F555">
        <f t="shared" si="40"/>
        <v>1</v>
      </c>
      <c r="G555" t="s">
        <v>657</v>
      </c>
      <c r="H555">
        <f t="shared" si="41"/>
        <v>1</v>
      </c>
      <c r="I555" t="s">
        <v>651</v>
      </c>
      <c r="J555">
        <f t="shared" si="42"/>
        <v>1</v>
      </c>
      <c r="K555" t="s">
        <v>657</v>
      </c>
      <c r="L555">
        <f t="shared" si="43"/>
        <v>1</v>
      </c>
      <c r="Q555" t="s">
        <v>651</v>
      </c>
      <c r="R555" t="s">
        <v>657</v>
      </c>
      <c r="T555" t="s">
        <v>657</v>
      </c>
      <c r="U555" t="str">
        <f t="shared" si="44"/>
        <v>Hack</v>
      </c>
    </row>
    <row r="556" spans="1:21" x14ac:dyDescent="0.55000000000000004">
      <c r="A556" s="1" t="s">
        <v>554</v>
      </c>
      <c r="B556" t="s">
        <v>650</v>
      </c>
      <c r="C556" t="s">
        <v>669</v>
      </c>
      <c r="E556" t="s">
        <v>650</v>
      </c>
      <c r="F556">
        <f t="shared" si="40"/>
        <v>1</v>
      </c>
      <c r="G556" t="s">
        <v>872</v>
      </c>
      <c r="H556">
        <f t="shared" si="41"/>
        <v>0</v>
      </c>
      <c r="I556" t="s">
        <v>650</v>
      </c>
      <c r="J556">
        <f t="shared" si="42"/>
        <v>1</v>
      </c>
      <c r="K556" t="s">
        <v>872</v>
      </c>
      <c r="L556">
        <f t="shared" si="43"/>
        <v>0</v>
      </c>
      <c r="Q556" t="s">
        <v>650</v>
      </c>
      <c r="R556" t="s">
        <v>669</v>
      </c>
      <c r="T556" t="s">
        <v>669</v>
      </c>
      <c r="U556" t="str">
        <f t="shared" si="44"/>
        <v/>
      </c>
    </row>
    <row r="557" spans="1:21" x14ac:dyDescent="0.55000000000000004">
      <c r="A557" s="1" t="s">
        <v>555</v>
      </c>
      <c r="B557" t="s">
        <v>651</v>
      </c>
      <c r="C557" t="s">
        <v>657</v>
      </c>
      <c r="E557" t="s">
        <v>651</v>
      </c>
      <c r="F557">
        <f t="shared" si="40"/>
        <v>1</v>
      </c>
      <c r="G557" t="s">
        <v>657</v>
      </c>
      <c r="H557">
        <f t="shared" si="41"/>
        <v>1</v>
      </c>
      <c r="I557" t="s">
        <v>651</v>
      </c>
      <c r="J557">
        <f t="shared" si="42"/>
        <v>1</v>
      </c>
      <c r="K557" t="s">
        <v>657</v>
      </c>
      <c r="L557">
        <f t="shared" si="43"/>
        <v>1</v>
      </c>
      <c r="Q557" t="s">
        <v>651</v>
      </c>
      <c r="R557" t="s">
        <v>657</v>
      </c>
      <c r="T557" t="s">
        <v>657</v>
      </c>
      <c r="U557" t="str">
        <f t="shared" si="44"/>
        <v>Hack</v>
      </c>
    </row>
    <row r="558" spans="1:21" x14ac:dyDescent="0.55000000000000004">
      <c r="A558" s="1" t="s">
        <v>556</v>
      </c>
      <c r="B558" t="s">
        <v>651</v>
      </c>
      <c r="C558" t="s">
        <v>657</v>
      </c>
      <c r="E558" t="s">
        <v>650</v>
      </c>
      <c r="F558">
        <f t="shared" si="40"/>
        <v>0</v>
      </c>
      <c r="G558" t="s">
        <v>872</v>
      </c>
      <c r="H558">
        <f t="shared" si="41"/>
        <v>0</v>
      </c>
      <c r="I558" t="s">
        <v>650</v>
      </c>
      <c r="J558">
        <f t="shared" si="42"/>
        <v>0</v>
      </c>
      <c r="K558" t="s">
        <v>872</v>
      </c>
      <c r="L558">
        <f t="shared" si="43"/>
        <v>0</v>
      </c>
      <c r="Q558" t="s">
        <v>650</v>
      </c>
      <c r="R558" t="s">
        <v>669</v>
      </c>
      <c r="T558" t="s">
        <v>669</v>
      </c>
      <c r="U558" t="str">
        <f t="shared" si="44"/>
        <v/>
      </c>
    </row>
    <row r="559" spans="1:21" x14ac:dyDescent="0.55000000000000004">
      <c r="A559" s="1" t="s">
        <v>557</v>
      </c>
      <c r="B559" t="s">
        <v>650</v>
      </c>
      <c r="C559" t="s">
        <v>669</v>
      </c>
      <c r="E559" t="s">
        <v>650</v>
      </c>
      <c r="F559">
        <f t="shared" si="40"/>
        <v>1</v>
      </c>
      <c r="G559" t="s">
        <v>872</v>
      </c>
      <c r="H559">
        <f t="shared" si="41"/>
        <v>0</v>
      </c>
      <c r="I559" t="s">
        <v>651</v>
      </c>
      <c r="J559">
        <f t="shared" si="42"/>
        <v>0</v>
      </c>
      <c r="K559" t="s">
        <v>657</v>
      </c>
      <c r="L559">
        <f t="shared" si="43"/>
        <v>0</v>
      </c>
      <c r="Q559" t="s">
        <v>651</v>
      </c>
      <c r="R559" t="s">
        <v>657</v>
      </c>
      <c r="T559" t="s">
        <v>657</v>
      </c>
      <c r="U559" t="str">
        <f t="shared" si="44"/>
        <v>Hack</v>
      </c>
    </row>
    <row r="560" spans="1:21" x14ac:dyDescent="0.55000000000000004">
      <c r="A560" s="1" t="s">
        <v>558</v>
      </c>
      <c r="B560" t="s">
        <v>650</v>
      </c>
      <c r="C560" t="s">
        <v>669</v>
      </c>
      <c r="E560" t="s">
        <v>650</v>
      </c>
      <c r="F560">
        <f t="shared" si="40"/>
        <v>1</v>
      </c>
      <c r="G560" t="s">
        <v>872</v>
      </c>
      <c r="H560">
        <f t="shared" si="41"/>
        <v>0</v>
      </c>
      <c r="I560" t="s">
        <v>650</v>
      </c>
      <c r="J560">
        <f t="shared" si="42"/>
        <v>1</v>
      </c>
      <c r="K560" t="s">
        <v>872</v>
      </c>
      <c r="L560">
        <f t="shared" si="43"/>
        <v>0</v>
      </c>
      <c r="Q560" t="s">
        <v>650</v>
      </c>
      <c r="R560" t="s">
        <v>669</v>
      </c>
      <c r="T560" t="s">
        <v>669</v>
      </c>
      <c r="U560" t="str">
        <f t="shared" si="44"/>
        <v/>
      </c>
    </row>
    <row r="561" spans="1:21" x14ac:dyDescent="0.55000000000000004">
      <c r="A561" s="1" t="s">
        <v>559</v>
      </c>
      <c r="B561" t="s">
        <v>651</v>
      </c>
      <c r="C561" t="s">
        <v>657</v>
      </c>
      <c r="E561" t="s">
        <v>651</v>
      </c>
      <c r="F561">
        <f t="shared" si="40"/>
        <v>1</v>
      </c>
      <c r="G561" t="s">
        <v>657</v>
      </c>
      <c r="H561">
        <f t="shared" si="41"/>
        <v>1</v>
      </c>
      <c r="I561" t="s">
        <v>651</v>
      </c>
      <c r="J561">
        <f t="shared" si="42"/>
        <v>1</v>
      </c>
      <c r="K561" t="s">
        <v>657</v>
      </c>
      <c r="L561">
        <f t="shared" si="43"/>
        <v>1</v>
      </c>
      <c r="Q561" t="s">
        <v>651</v>
      </c>
      <c r="R561" t="s">
        <v>657</v>
      </c>
      <c r="T561" t="s">
        <v>657</v>
      </c>
      <c r="U561" t="str">
        <f t="shared" si="44"/>
        <v>Hack</v>
      </c>
    </row>
    <row r="562" spans="1:21" x14ac:dyDescent="0.55000000000000004">
      <c r="A562" s="1" t="s">
        <v>560</v>
      </c>
      <c r="B562" t="s">
        <v>651</v>
      </c>
      <c r="C562" t="s">
        <v>657</v>
      </c>
      <c r="E562" t="s">
        <v>650</v>
      </c>
      <c r="F562">
        <f t="shared" si="40"/>
        <v>0</v>
      </c>
      <c r="G562" t="s">
        <v>872</v>
      </c>
      <c r="H562">
        <f t="shared" si="41"/>
        <v>0</v>
      </c>
      <c r="I562" t="s">
        <v>650</v>
      </c>
      <c r="J562">
        <f t="shared" si="42"/>
        <v>0</v>
      </c>
      <c r="K562" t="s">
        <v>872</v>
      </c>
      <c r="L562">
        <f t="shared" si="43"/>
        <v>0</v>
      </c>
      <c r="Q562" t="s">
        <v>650</v>
      </c>
      <c r="R562" t="s">
        <v>669</v>
      </c>
      <c r="T562" t="s">
        <v>669</v>
      </c>
      <c r="U562" t="str">
        <f t="shared" si="44"/>
        <v/>
      </c>
    </row>
    <row r="563" spans="1:21" x14ac:dyDescent="0.55000000000000004">
      <c r="A563" s="1" t="s">
        <v>561</v>
      </c>
      <c r="B563" t="s">
        <v>650</v>
      </c>
      <c r="C563" t="s">
        <v>669</v>
      </c>
      <c r="E563" t="s">
        <v>651</v>
      </c>
      <c r="F563">
        <f t="shared" si="40"/>
        <v>0</v>
      </c>
      <c r="G563" t="s">
        <v>657</v>
      </c>
      <c r="H563">
        <f t="shared" si="41"/>
        <v>0</v>
      </c>
      <c r="I563" t="s">
        <v>651</v>
      </c>
      <c r="J563">
        <f t="shared" si="42"/>
        <v>0</v>
      </c>
      <c r="K563" t="s">
        <v>657</v>
      </c>
      <c r="L563">
        <f t="shared" si="43"/>
        <v>0</v>
      </c>
      <c r="Q563" t="s">
        <v>651</v>
      </c>
      <c r="R563" t="s">
        <v>657</v>
      </c>
      <c r="T563" t="s">
        <v>657</v>
      </c>
      <c r="U563" t="str">
        <f t="shared" si="44"/>
        <v>Hack</v>
      </c>
    </row>
    <row r="564" spans="1:21" x14ac:dyDescent="0.55000000000000004">
      <c r="A564" s="1" t="s">
        <v>562</v>
      </c>
      <c r="B564" t="s">
        <v>651</v>
      </c>
      <c r="C564" t="s">
        <v>657</v>
      </c>
      <c r="E564" t="s">
        <v>650</v>
      </c>
      <c r="F564">
        <f t="shared" si="40"/>
        <v>0</v>
      </c>
      <c r="G564" t="s">
        <v>872</v>
      </c>
      <c r="H564">
        <f t="shared" si="41"/>
        <v>0</v>
      </c>
      <c r="I564" t="s">
        <v>650</v>
      </c>
      <c r="J564">
        <f t="shared" si="42"/>
        <v>0</v>
      </c>
      <c r="K564" t="s">
        <v>872</v>
      </c>
      <c r="L564">
        <f t="shared" si="43"/>
        <v>0</v>
      </c>
      <c r="Q564" t="s">
        <v>650</v>
      </c>
      <c r="R564" t="s">
        <v>669</v>
      </c>
      <c r="T564" t="s">
        <v>669</v>
      </c>
      <c r="U564" t="str">
        <f t="shared" si="44"/>
        <v/>
      </c>
    </row>
    <row r="565" spans="1:21" x14ac:dyDescent="0.55000000000000004">
      <c r="A565" s="1" t="s">
        <v>563</v>
      </c>
      <c r="B565" t="s">
        <v>651</v>
      </c>
      <c r="C565" t="s">
        <v>657</v>
      </c>
      <c r="E565" t="s">
        <v>650</v>
      </c>
      <c r="F565">
        <f t="shared" si="40"/>
        <v>0</v>
      </c>
      <c r="G565" t="s">
        <v>872</v>
      </c>
      <c r="H565">
        <f t="shared" si="41"/>
        <v>0</v>
      </c>
      <c r="I565" t="s">
        <v>651</v>
      </c>
      <c r="J565">
        <f t="shared" si="42"/>
        <v>1</v>
      </c>
      <c r="K565" t="s">
        <v>657</v>
      </c>
      <c r="L565">
        <f t="shared" si="43"/>
        <v>1</v>
      </c>
      <c r="Q565" t="s">
        <v>651</v>
      </c>
      <c r="R565" t="s">
        <v>657</v>
      </c>
      <c r="T565" t="s">
        <v>657</v>
      </c>
      <c r="U565" t="str">
        <f t="shared" si="44"/>
        <v>Hack</v>
      </c>
    </row>
    <row r="566" spans="1:21" x14ac:dyDescent="0.55000000000000004">
      <c r="A566" s="1" t="s">
        <v>564</v>
      </c>
      <c r="B566" t="s">
        <v>650</v>
      </c>
      <c r="C566" t="s">
        <v>669</v>
      </c>
      <c r="E566" t="s">
        <v>650</v>
      </c>
      <c r="F566">
        <f t="shared" si="40"/>
        <v>1</v>
      </c>
      <c r="G566" t="s">
        <v>872</v>
      </c>
      <c r="H566">
        <f t="shared" si="41"/>
        <v>0</v>
      </c>
      <c r="I566" t="s">
        <v>650</v>
      </c>
      <c r="J566">
        <f t="shared" si="42"/>
        <v>1</v>
      </c>
      <c r="K566" t="s">
        <v>872</v>
      </c>
      <c r="L566">
        <f t="shared" si="43"/>
        <v>0</v>
      </c>
      <c r="Q566" t="s">
        <v>650</v>
      </c>
      <c r="R566" t="s">
        <v>669</v>
      </c>
      <c r="T566" t="s">
        <v>669</v>
      </c>
      <c r="U566" t="str">
        <f t="shared" si="44"/>
        <v/>
      </c>
    </row>
    <row r="567" spans="1:21" x14ac:dyDescent="0.55000000000000004">
      <c r="A567" s="1" t="s">
        <v>565</v>
      </c>
      <c r="B567" t="s">
        <v>651</v>
      </c>
      <c r="C567" t="s">
        <v>657</v>
      </c>
      <c r="E567" t="s">
        <v>650</v>
      </c>
      <c r="F567">
        <f t="shared" si="40"/>
        <v>0</v>
      </c>
      <c r="G567" t="s">
        <v>872</v>
      </c>
      <c r="H567">
        <f t="shared" si="41"/>
        <v>0</v>
      </c>
      <c r="I567" t="s">
        <v>651</v>
      </c>
      <c r="J567">
        <f t="shared" si="42"/>
        <v>1</v>
      </c>
      <c r="K567" t="s">
        <v>657</v>
      </c>
      <c r="L567">
        <f t="shared" si="43"/>
        <v>1</v>
      </c>
      <c r="Q567" t="s">
        <v>651</v>
      </c>
      <c r="R567" t="s">
        <v>657</v>
      </c>
      <c r="T567" t="s">
        <v>657</v>
      </c>
      <c r="U567" t="str">
        <f t="shared" si="44"/>
        <v>Hack</v>
      </c>
    </row>
    <row r="568" spans="1:21" x14ac:dyDescent="0.55000000000000004">
      <c r="A568" s="1" t="s">
        <v>566</v>
      </c>
      <c r="B568" t="s">
        <v>650</v>
      </c>
      <c r="C568" t="s">
        <v>669</v>
      </c>
      <c r="E568" t="s">
        <v>650</v>
      </c>
      <c r="F568">
        <f t="shared" si="40"/>
        <v>1</v>
      </c>
      <c r="G568" t="s">
        <v>872</v>
      </c>
      <c r="H568">
        <f t="shared" si="41"/>
        <v>0</v>
      </c>
      <c r="I568" t="s">
        <v>650</v>
      </c>
      <c r="J568">
        <f t="shared" si="42"/>
        <v>1</v>
      </c>
      <c r="K568" t="s">
        <v>872</v>
      </c>
      <c r="L568">
        <f t="shared" si="43"/>
        <v>0</v>
      </c>
      <c r="Q568" t="s">
        <v>650</v>
      </c>
      <c r="R568" t="s">
        <v>669</v>
      </c>
      <c r="T568" t="s">
        <v>669</v>
      </c>
      <c r="U568" t="str">
        <f t="shared" si="44"/>
        <v/>
      </c>
    </row>
    <row r="569" spans="1:21" x14ac:dyDescent="0.55000000000000004">
      <c r="A569" s="1" t="s">
        <v>567</v>
      </c>
      <c r="B569" t="s">
        <v>650</v>
      </c>
      <c r="C569" t="s">
        <v>669</v>
      </c>
      <c r="E569" t="s">
        <v>650</v>
      </c>
      <c r="F569">
        <f t="shared" si="40"/>
        <v>1</v>
      </c>
      <c r="G569" t="s">
        <v>872</v>
      </c>
      <c r="H569">
        <f t="shared" si="41"/>
        <v>0</v>
      </c>
      <c r="I569" t="s">
        <v>650</v>
      </c>
      <c r="J569">
        <f t="shared" si="42"/>
        <v>1</v>
      </c>
      <c r="K569" t="s">
        <v>872</v>
      </c>
      <c r="L569">
        <f t="shared" si="43"/>
        <v>0</v>
      </c>
      <c r="Q569" t="s">
        <v>650</v>
      </c>
      <c r="R569" t="s">
        <v>669</v>
      </c>
      <c r="T569" t="s">
        <v>669</v>
      </c>
      <c r="U569" t="str">
        <f t="shared" si="44"/>
        <v/>
      </c>
    </row>
    <row r="570" spans="1:21" x14ac:dyDescent="0.55000000000000004">
      <c r="A570" s="1" t="s">
        <v>568</v>
      </c>
      <c r="B570" t="s">
        <v>650</v>
      </c>
      <c r="C570" t="s">
        <v>669</v>
      </c>
      <c r="E570" t="s">
        <v>650</v>
      </c>
      <c r="F570">
        <f t="shared" si="40"/>
        <v>1</v>
      </c>
      <c r="G570" t="s">
        <v>872</v>
      </c>
      <c r="H570">
        <f t="shared" si="41"/>
        <v>0</v>
      </c>
      <c r="I570" t="s">
        <v>650</v>
      </c>
      <c r="J570">
        <f t="shared" si="42"/>
        <v>1</v>
      </c>
      <c r="K570" t="s">
        <v>872</v>
      </c>
      <c r="L570">
        <f t="shared" si="43"/>
        <v>0</v>
      </c>
      <c r="Q570" t="s">
        <v>650</v>
      </c>
      <c r="R570" t="s">
        <v>669</v>
      </c>
      <c r="T570" t="s">
        <v>669</v>
      </c>
      <c r="U570" t="str">
        <f t="shared" si="44"/>
        <v/>
      </c>
    </row>
    <row r="571" spans="1:21" x14ac:dyDescent="0.55000000000000004">
      <c r="A571" s="1" t="s">
        <v>569</v>
      </c>
      <c r="B571" t="s">
        <v>651</v>
      </c>
      <c r="C571" t="s">
        <v>657</v>
      </c>
      <c r="E571" t="s">
        <v>650</v>
      </c>
      <c r="F571">
        <f t="shared" si="40"/>
        <v>0</v>
      </c>
      <c r="G571" t="s">
        <v>872</v>
      </c>
      <c r="H571">
        <f t="shared" si="41"/>
        <v>0</v>
      </c>
      <c r="I571" t="s">
        <v>650</v>
      </c>
      <c r="J571">
        <f t="shared" si="42"/>
        <v>0</v>
      </c>
      <c r="K571" t="s">
        <v>872</v>
      </c>
      <c r="L571">
        <f t="shared" si="43"/>
        <v>0</v>
      </c>
      <c r="Q571" t="s">
        <v>650</v>
      </c>
      <c r="R571" t="s">
        <v>669</v>
      </c>
      <c r="T571" t="s">
        <v>669</v>
      </c>
      <c r="U571" t="str">
        <f t="shared" si="44"/>
        <v/>
      </c>
    </row>
    <row r="572" spans="1:21" x14ac:dyDescent="0.55000000000000004">
      <c r="A572" s="1" t="s">
        <v>570</v>
      </c>
      <c r="B572" t="s">
        <v>651</v>
      </c>
      <c r="C572" t="s">
        <v>657</v>
      </c>
      <c r="E572" t="s">
        <v>650</v>
      </c>
      <c r="F572">
        <f t="shared" si="40"/>
        <v>0</v>
      </c>
      <c r="G572" t="s">
        <v>872</v>
      </c>
      <c r="H572">
        <f t="shared" si="41"/>
        <v>0</v>
      </c>
      <c r="I572" t="s">
        <v>651</v>
      </c>
      <c r="J572">
        <f t="shared" si="42"/>
        <v>1</v>
      </c>
      <c r="K572" t="s">
        <v>657</v>
      </c>
      <c r="L572">
        <f t="shared" si="43"/>
        <v>1</v>
      </c>
      <c r="Q572" t="s">
        <v>651</v>
      </c>
      <c r="R572" t="s">
        <v>657</v>
      </c>
      <c r="T572" t="s">
        <v>657</v>
      </c>
      <c r="U572" t="str">
        <f t="shared" si="44"/>
        <v>Hack</v>
      </c>
    </row>
    <row r="573" spans="1:21" x14ac:dyDescent="0.55000000000000004">
      <c r="A573" s="1" t="s">
        <v>571</v>
      </c>
      <c r="B573" t="s">
        <v>650</v>
      </c>
      <c r="C573" t="s">
        <v>669</v>
      </c>
      <c r="E573" t="s">
        <v>650</v>
      </c>
      <c r="F573">
        <f t="shared" si="40"/>
        <v>1</v>
      </c>
      <c r="G573" t="s">
        <v>872</v>
      </c>
      <c r="H573">
        <f t="shared" si="41"/>
        <v>0</v>
      </c>
      <c r="I573" t="s">
        <v>650</v>
      </c>
      <c r="J573">
        <f t="shared" si="42"/>
        <v>1</v>
      </c>
      <c r="K573" t="s">
        <v>872</v>
      </c>
      <c r="L573">
        <f t="shared" si="43"/>
        <v>0</v>
      </c>
      <c r="Q573" t="s">
        <v>650</v>
      </c>
      <c r="R573" t="s">
        <v>669</v>
      </c>
      <c r="T573" t="s">
        <v>669</v>
      </c>
      <c r="U573" t="str">
        <f t="shared" si="44"/>
        <v/>
      </c>
    </row>
    <row r="574" spans="1:21" x14ac:dyDescent="0.55000000000000004">
      <c r="A574" s="1" t="s">
        <v>572</v>
      </c>
      <c r="B574" t="s">
        <v>650</v>
      </c>
      <c r="C574" t="s">
        <v>669</v>
      </c>
      <c r="E574" t="s">
        <v>651</v>
      </c>
      <c r="F574">
        <f t="shared" si="40"/>
        <v>0</v>
      </c>
      <c r="G574" t="s">
        <v>657</v>
      </c>
      <c r="H574">
        <f t="shared" si="41"/>
        <v>0</v>
      </c>
      <c r="I574" t="s">
        <v>651</v>
      </c>
      <c r="J574">
        <f t="shared" si="42"/>
        <v>0</v>
      </c>
      <c r="K574" t="s">
        <v>657</v>
      </c>
      <c r="L574">
        <f t="shared" si="43"/>
        <v>0</v>
      </c>
      <c r="Q574" t="s">
        <v>651</v>
      </c>
      <c r="R574" t="s">
        <v>657</v>
      </c>
      <c r="T574" t="s">
        <v>657</v>
      </c>
      <c r="U574" t="str">
        <f t="shared" si="44"/>
        <v>Hack</v>
      </c>
    </row>
    <row r="575" spans="1:21" x14ac:dyDescent="0.55000000000000004">
      <c r="A575" s="1" t="s">
        <v>573</v>
      </c>
      <c r="B575" t="s">
        <v>651</v>
      </c>
      <c r="C575" t="s">
        <v>657</v>
      </c>
      <c r="E575" t="s">
        <v>651</v>
      </c>
      <c r="F575">
        <f t="shared" si="40"/>
        <v>1</v>
      </c>
      <c r="G575" t="s">
        <v>657</v>
      </c>
      <c r="H575">
        <f t="shared" si="41"/>
        <v>1</v>
      </c>
      <c r="I575" t="s">
        <v>651</v>
      </c>
      <c r="J575">
        <f t="shared" si="42"/>
        <v>1</v>
      </c>
      <c r="K575" t="s">
        <v>657</v>
      </c>
      <c r="L575">
        <f t="shared" si="43"/>
        <v>1</v>
      </c>
      <c r="Q575" t="s">
        <v>651</v>
      </c>
      <c r="R575" t="s">
        <v>657</v>
      </c>
      <c r="T575" t="s">
        <v>657</v>
      </c>
      <c r="U575" t="str">
        <f t="shared" si="44"/>
        <v>Hack</v>
      </c>
    </row>
    <row r="576" spans="1:21" x14ac:dyDescent="0.55000000000000004">
      <c r="A576" s="1" t="s">
        <v>574</v>
      </c>
      <c r="B576" t="s">
        <v>650</v>
      </c>
      <c r="C576" t="s">
        <v>669</v>
      </c>
      <c r="E576" t="s">
        <v>650</v>
      </c>
      <c r="F576">
        <f t="shared" si="40"/>
        <v>1</v>
      </c>
      <c r="G576" t="s">
        <v>872</v>
      </c>
      <c r="H576">
        <f t="shared" si="41"/>
        <v>0</v>
      </c>
      <c r="I576" t="s">
        <v>650</v>
      </c>
      <c r="J576">
        <f t="shared" si="42"/>
        <v>1</v>
      </c>
      <c r="K576" t="s">
        <v>872</v>
      </c>
      <c r="L576">
        <f t="shared" si="43"/>
        <v>0</v>
      </c>
      <c r="Q576" t="s">
        <v>650</v>
      </c>
      <c r="R576" t="s">
        <v>669</v>
      </c>
      <c r="T576" t="s">
        <v>669</v>
      </c>
      <c r="U576" t="str">
        <f t="shared" si="44"/>
        <v/>
      </c>
    </row>
    <row r="577" spans="1:21" x14ac:dyDescent="0.55000000000000004">
      <c r="A577" s="1" t="s">
        <v>575</v>
      </c>
      <c r="B577" t="s">
        <v>651</v>
      </c>
      <c r="C577" t="s">
        <v>657</v>
      </c>
      <c r="E577" t="s">
        <v>651</v>
      </c>
      <c r="F577">
        <f t="shared" si="40"/>
        <v>1</v>
      </c>
      <c r="G577" t="s">
        <v>657</v>
      </c>
      <c r="H577">
        <f t="shared" si="41"/>
        <v>1</v>
      </c>
      <c r="I577" t="s">
        <v>651</v>
      </c>
      <c r="J577">
        <f t="shared" si="42"/>
        <v>1</v>
      </c>
      <c r="K577" t="s">
        <v>657</v>
      </c>
      <c r="L577">
        <f t="shared" si="43"/>
        <v>1</v>
      </c>
      <c r="Q577" t="s">
        <v>651</v>
      </c>
      <c r="R577" t="s">
        <v>657</v>
      </c>
      <c r="T577" t="s">
        <v>657</v>
      </c>
      <c r="U577" t="str">
        <f t="shared" si="44"/>
        <v>Hack</v>
      </c>
    </row>
    <row r="578" spans="1:21" x14ac:dyDescent="0.55000000000000004">
      <c r="A578" s="1" t="s">
        <v>576</v>
      </c>
      <c r="B578" t="s">
        <v>651</v>
      </c>
      <c r="C578" t="s">
        <v>657</v>
      </c>
      <c r="E578" t="s">
        <v>651</v>
      </c>
      <c r="F578">
        <f t="shared" si="40"/>
        <v>1</v>
      </c>
      <c r="G578" t="s">
        <v>657</v>
      </c>
      <c r="H578">
        <f t="shared" si="41"/>
        <v>1</v>
      </c>
      <c r="I578" t="s">
        <v>650</v>
      </c>
      <c r="J578">
        <f t="shared" si="42"/>
        <v>0</v>
      </c>
      <c r="K578" t="s">
        <v>872</v>
      </c>
      <c r="L578">
        <f t="shared" si="43"/>
        <v>0</v>
      </c>
      <c r="Q578" t="s">
        <v>650</v>
      </c>
      <c r="R578" t="s">
        <v>669</v>
      </c>
      <c r="T578" t="s">
        <v>669</v>
      </c>
      <c r="U578" t="str">
        <f t="shared" si="44"/>
        <v/>
      </c>
    </row>
    <row r="579" spans="1:21" x14ac:dyDescent="0.55000000000000004">
      <c r="A579" s="1" t="s">
        <v>577</v>
      </c>
      <c r="B579" t="s">
        <v>651</v>
      </c>
      <c r="C579" t="s">
        <v>657</v>
      </c>
      <c r="E579" t="s">
        <v>650</v>
      </c>
      <c r="F579">
        <f t="shared" ref="F579:F642" si="45">IF(B579=E579,1,0)</f>
        <v>0</v>
      </c>
      <c r="G579" t="s">
        <v>872</v>
      </c>
      <c r="H579">
        <f t="shared" ref="H579:H642" si="46">IF(C579=G579,1,0)</f>
        <v>0</v>
      </c>
      <c r="I579" t="s">
        <v>651</v>
      </c>
      <c r="J579">
        <f t="shared" ref="J579:J642" si="47">IF(B579=I579,1,0)</f>
        <v>1</v>
      </c>
      <c r="K579" t="s">
        <v>657</v>
      </c>
      <c r="L579">
        <f t="shared" ref="L579:L642" si="48">IF(C579=K579,1,0)</f>
        <v>1</v>
      </c>
      <c r="Q579" t="s">
        <v>651</v>
      </c>
      <c r="R579" t="s">
        <v>657</v>
      </c>
      <c r="T579" t="s">
        <v>657</v>
      </c>
      <c r="U579" t="str">
        <f t="shared" ref="U579:U642" si="49">IF(T579="N/A","",T579)</f>
        <v>Hack</v>
      </c>
    </row>
    <row r="580" spans="1:21" x14ac:dyDescent="0.55000000000000004">
      <c r="A580" s="1" t="s">
        <v>578</v>
      </c>
      <c r="B580" t="s">
        <v>650</v>
      </c>
      <c r="C580" t="s">
        <v>669</v>
      </c>
      <c r="E580" t="s">
        <v>651</v>
      </c>
      <c r="F580">
        <f t="shared" si="45"/>
        <v>0</v>
      </c>
      <c r="G580" t="s">
        <v>657</v>
      </c>
      <c r="H580">
        <f t="shared" si="46"/>
        <v>0</v>
      </c>
      <c r="I580" t="s">
        <v>651</v>
      </c>
      <c r="J580">
        <f t="shared" si="47"/>
        <v>0</v>
      </c>
      <c r="K580" t="s">
        <v>657</v>
      </c>
      <c r="L580">
        <f t="shared" si="48"/>
        <v>0</v>
      </c>
      <c r="Q580" t="s">
        <v>651</v>
      </c>
      <c r="R580" t="s">
        <v>657</v>
      </c>
      <c r="T580" t="s">
        <v>657</v>
      </c>
      <c r="U580" t="str">
        <f t="shared" si="49"/>
        <v>Hack</v>
      </c>
    </row>
    <row r="581" spans="1:21" x14ac:dyDescent="0.55000000000000004">
      <c r="A581" s="1" t="s">
        <v>579</v>
      </c>
      <c r="B581" t="s">
        <v>651</v>
      </c>
      <c r="C581" t="s">
        <v>663</v>
      </c>
      <c r="E581" t="s">
        <v>651</v>
      </c>
      <c r="F581">
        <f t="shared" si="45"/>
        <v>1</v>
      </c>
      <c r="G581" t="s">
        <v>657</v>
      </c>
      <c r="H581">
        <f t="shared" si="46"/>
        <v>0</v>
      </c>
      <c r="I581" t="s">
        <v>651</v>
      </c>
      <c r="J581">
        <f t="shared" si="47"/>
        <v>1</v>
      </c>
      <c r="K581" t="s">
        <v>657</v>
      </c>
      <c r="L581">
        <f t="shared" si="48"/>
        <v>0</v>
      </c>
      <c r="Q581" t="s">
        <v>651</v>
      </c>
      <c r="R581" t="s">
        <v>657</v>
      </c>
      <c r="T581" t="s">
        <v>657</v>
      </c>
      <c r="U581" t="str">
        <f t="shared" si="49"/>
        <v>Hack</v>
      </c>
    </row>
    <row r="582" spans="1:21" x14ac:dyDescent="0.55000000000000004">
      <c r="A582" s="1" t="s">
        <v>580</v>
      </c>
      <c r="B582" t="s">
        <v>650</v>
      </c>
      <c r="C582" t="s">
        <v>669</v>
      </c>
      <c r="E582" t="s">
        <v>650</v>
      </c>
      <c r="F582">
        <f t="shared" si="45"/>
        <v>1</v>
      </c>
      <c r="G582" t="s">
        <v>872</v>
      </c>
      <c r="H582">
        <f t="shared" si="46"/>
        <v>0</v>
      </c>
      <c r="I582" t="s">
        <v>650</v>
      </c>
      <c r="J582">
        <f t="shared" si="47"/>
        <v>1</v>
      </c>
      <c r="K582" t="s">
        <v>872</v>
      </c>
      <c r="L582">
        <f t="shared" si="48"/>
        <v>0</v>
      </c>
      <c r="Q582" t="s">
        <v>650</v>
      </c>
      <c r="R582" t="s">
        <v>669</v>
      </c>
      <c r="T582" t="s">
        <v>669</v>
      </c>
      <c r="U582" t="str">
        <f t="shared" si="49"/>
        <v/>
      </c>
    </row>
    <row r="583" spans="1:21" x14ac:dyDescent="0.55000000000000004">
      <c r="A583" s="1" t="s">
        <v>581</v>
      </c>
      <c r="B583" t="s">
        <v>651</v>
      </c>
      <c r="C583" t="s">
        <v>657</v>
      </c>
      <c r="E583" t="s">
        <v>651</v>
      </c>
      <c r="F583">
        <f t="shared" si="45"/>
        <v>1</v>
      </c>
      <c r="G583" t="s">
        <v>657</v>
      </c>
      <c r="H583">
        <f t="shared" si="46"/>
        <v>1</v>
      </c>
      <c r="I583" t="s">
        <v>651</v>
      </c>
      <c r="J583">
        <f t="shared" si="47"/>
        <v>1</v>
      </c>
      <c r="K583" t="s">
        <v>657</v>
      </c>
      <c r="L583">
        <f t="shared" si="48"/>
        <v>1</v>
      </c>
      <c r="Q583" t="s">
        <v>651</v>
      </c>
      <c r="R583" t="s">
        <v>657</v>
      </c>
      <c r="T583" t="s">
        <v>657</v>
      </c>
      <c r="U583" t="str">
        <f t="shared" si="49"/>
        <v>Hack</v>
      </c>
    </row>
    <row r="584" spans="1:21" x14ac:dyDescent="0.55000000000000004">
      <c r="A584" s="1" t="s">
        <v>582</v>
      </c>
      <c r="B584" t="s">
        <v>650</v>
      </c>
      <c r="C584" t="s">
        <v>669</v>
      </c>
      <c r="E584" t="s">
        <v>650</v>
      </c>
      <c r="F584">
        <f t="shared" si="45"/>
        <v>1</v>
      </c>
      <c r="G584" t="s">
        <v>872</v>
      </c>
      <c r="H584">
        <f t="shared" si="46"/>
        <v>0</v>
      </c>
      <c r="I584" t="s">
        <v>650</v>
      </c>
      <c r="J584">
        <f t="shared" si="47"/>
        <v>1</v>
      </c>
      <c r="K584" t="s">
        <v>872</v>
      </c>
      <c r="L584">
        <f t="shared" si="48"/>
        <v>0</v>
      </c>
      <c r="Q584" t="s">
        <v>650</v>
      </c>
      <c r="R584" t="s">
        <v>669</v>
      </c>
      <c r="T584" t="s">
        <v>669</v>
      </c>
      <c r="U584" t="str">
        <f t="shared" si="49"/>
        <v/>
      </c>
    </row>
    <row r="585" spans="1:21" x14ac:dyDescent="0.55000000000000004">
      <c r="A585" s="1" t="s">
        <v>583</v>
      </c>
      <c r="B585" t="s">
        <v>650</v>
      </c>
      <c r="C585" t="s">
        <v>669</v>
      </c>
      <c r="E585" t="s">
        <v>651</v>
      </c>
      <c r="F585">
        <f t="shared" si="45"/>
        <v>0</v>
      </c>
      <c r="G585" t="s">
        <v>657</v>
      </c>
      <c r="H585">
        <f t="shared" si="46"/>
        <v>0</v>
      </c>
      <c r="I585" t="s">
        <v>651</v>
      </c>
      <c r="J585">
        <f t="shared" si="47"/>
        <v>0</v>
      </c>
      <c r="K585" t="s">
        <v>657</v>
      </c>
      <c r="L585">
        <f t="shared" si="48"/>
        <v>0</v>
      </c>
      <c r="Q585" t="s">
        <v>651</v>
      </c>
      <c r="R585" t="s">
        <v>657</v>
      </c>
      <c r="T585" t="s">
        <v>657</v>
      </c>
      <c r="U585" t="str">
        <f t="shared" si="49"/>
        <v>Hack</v>
      </c>
    </row>
    <row r="586" spans="1:21" x14ac:dyDescent="0.55000000000000004">
      <c r="A586" s="1" t="s">
        <v>584</v>
      </c>
      <c r="B586" t="s">
        <v>651</v>
      </c>
      <c r="C586" t="s">
        <v>663</v>
      </c>
      <c r="E586" t="s">
        <v>650</v>
      </c>
      <c r="F586">
        <f t="shared" si="45"/>
        <v>0</v>
      </c>
      <c r="G586" t="s">
        <v>872</v>
      </c>
      <c r="H586">
        <f t="shared" si="46"/>
        <v>0</v>
      </c>
      <c r="I586" t="s">
        <v>650</v>
      </c>
      <c r="J586">
        <f t="shared" si="47"/>
        <v>0</v>
      </c>
      <c r="K586" t="s">
        <v>872</v>
      </c>
      <c r="L586">
        <f t="shared" si="48"/>
        <v>0</v>
      </c>
      <c r="Q586" t="s">
        <v>650</v>
      </c>
      <c r="R586" t="s">
        <v>669</v>
      </c>
      <c r="T586" t="s">
        <v>669</v>
      </c>
      <c r="U586" t="str">
        <f t="shared" si="49"/>
        <v/>
      </c>
    </row>
    <row r="587" spans="1:21" x14ac:dyDescent="0.55000000000000004">
      <c r="A587" s="1" t="s">
        <v>585</v>
      </c>
      <c r="B587" t="s">
        <v>651</v>
      </c>
      <c r="C587" t="s">
        <v>657</v>
      </c>
      <c r="E587" t="s">
        <v>650</v>
      </c>
      <c r="F587">
        <f t="shared" si="45"/>
        <v>0</v>
      </c>
      <c r="G587" t="s">
        <v>872</v>
      </c>
      <c r="H587">
        <f t="shared" si="46"/>
        <v>0</v>
      </c>
      <c r="I587" t="s">
        <v>650</v>
      </c>
      <c r="J587">
        <f t="shared" si="47"/>
        <v>0</v>
      </c>
      <c r="K587" t="s">
        <v>872</v>
      </c>
      <c r="L587">
        <f t="shared" si="48"/>
        <v>0</v>
      </c>
      <c r="Q587" t="s">
        <v>650</v>
      </c>
      <c r="R587" t="s">
        <v>669</v>
      </c>
      <c r="T587" t="s">
        <v>669</v>
      </c>
      <c r="U587" t="str">
        <f t="shared" si="49"/>
        <v/>
      </c>
    </row>
    <row r="588" spans="1:21" x14ac:dyDescent="0.55000000000000004">
      <c r="A588" s="1" t="s">
        <v>586</v>
      </c>
      <c r="B588" t="s">
        <v>650</v>
      </c>
      <c r="C588" t="s">
        <v>669</v>
      </c>
      <c r="E588" t="s">
        <v>650</v>
      </c>
      <c r="F588">
        <f t="shared" si="45"/>
        <v>1</v>
      </c>
      <c r="G588" t="s">
        <v>872</v>
      </c>
      <c r="H588">
        <f t="shared" si="46"/>
        <v>0</v>
      </c>
      <c r="I588" t="s">
        <v>650</v>
      </c>
      <c r="J588">
        <f t="shared" si="47"/>
        <v>1</v>
      </c>
      <c r="K588" t="s">
        <v>872</v>
      </c>
      <c r="L588">
        <f t="shared" si="48"/>
        <v>0</v>
      </c>
      <c r="Q588" t="s">
        <v>650</v>
      </c>
      <c r="R588" t="s">
        <v>669</v>
      </c>
      <c r="T588" t="s">
        <v>669</v>
      </c>
      <c r="U588" t="str">
        <f t="shared" si="49"/>
        <v/>
      </c>
    </row>
    <row r="589" spans="1:21" x14ac:dyDescent="0.55000000000000004">
      <c r="A589" s="1" t="s">
        <v>587</v>
      </c>
      <c r="B589" s="4" t="s">
        <v>651</v>
      </c>
      <c r="C589" t="s">
        <v>663</v>
      </c>
      <c r="E589" t="s">
        <v>651</v>
      </c>
      <c r="F589">
        <f t="shared" si="45"/>
        <v>1</v>
      </c>
      <c r="G589" t="s">
        <v>872</v>
      </c>
      <c r="H589">
        <f t="shared" si="46"/>
        <v>0</v>
      </c>
      <c r="I589" t="s">
        <v>651</v>
      </c>
      <c r="J589">
        <f t="shared" si="47"/>
        <v>1</v>
      </c>
      <c r="K589" t="s">
        <v>663</v>
      </c>
      <c r="L589">
        <f t="shared" si="48"/>
        <v>1</v>
      </c>
      <c r="Q589" t="s">
        <v>651</v>
      </c>
      <c r="R589" t="s">
        <v>663</v>
      </c>
      <c r="T589" t="s">
        <v>663</v>
      </c>
      <c r="U589" t="str">
        <f t="shared" si="49"/>
        <v>Malware</v>
      </c>
    </row>
    <row r="590" spans="1:21" x14ac:dyDescent="0.55000000000000004">
      <c r="A590" s="1" t="s">
        <v>588</v>
      </c>
      <c r="B590" t="s">
        <v>651</v>
      </c>
      <c r="C590" t="s">
        <v>657</v>
      </c>
      <c r="E590" t="s">
        <v>651</v>
      </c>
      <c r="F590">
        <f t="shared" si="45"/>
        <v>1</v>
      </c>
      <c r="G590" t="s">
        <v>657</v>
      </c>
      <c r="H590">
        <f t="shared" si="46"/>
        <v>1</v>
      </c>
      <c r="I590" t="s">
        <v>650</v>
      </c>
      <c r="J590">
        <f t="shared" si="47"/>
        <v>0</v>
      </c>
      <c r="K590" t="s">
        <v>872</v>
      </c>
      <c r="L590">
        <f t="shared" si="48"/>
        <v>0</v>
      </c>
      <c r="Q590" t="s">
        <v>650</v>
      </c>
      <c r="R590" t="s">
        <v>669</v>
      </c>
      <c r="T590" t="s">
        <v>669</v>
      </c>
      <c r="U590" t="str">
        <f t="shared" si="49"/>
        <v/>
      </c>
    </row>
    <row r="591" spans="1:21" x14ac:dyDescent="0.55000000000000004">
      <c r="A591" s="1" t="s">
        <v>589</v>
      </c>
      <c r="B591" t="s">
        <v>651</v>
      </c>
      <c r="C591" t="s">
        <v>657</v>
      </c>
      <c r="E591" t="s">
        <v>650</v>
      </c>
      <c r="F591">
        <f t="shared" si="45"/>
        <v>0</v>
      </c>
      <c r="G591" t="s">
        <v>872</v>
      </c>
      <c r="H591">
        <f t="shared" si="46"/>
        <v>0</v>
      </c>
      <c r="I591" t="s">
        <v>650</v>
      </c>
      <c r="J591">
        <f t="shared" si="47"/>
        <v>0</v>
      </c>
      <c r="K591" t="s">
        <v>872</v>
      </c>
      <c r="L591">
        <f t="shared" si="48"/>
        <v>0</v>
      </c>
      <c r="Q591" t="s">
        <v>650</v>
      </c>
      <c r="R591" t="s">
        <v>669</v>
      </c>
      <c r="T591" t="s">
        <v>669</v>
      </c>
      <c r="U591" t="str">
        <f t="shared" si="49"/>
        <v/>
      </c>
    </row>
    <row r="592" spans="1:21" x14ac:dyDescent="0.55000000000000004">
      <c r="A592" s="1" t="s">
        <v>590</v>
      </c>
      <c r="B592" t="s">
        <v>651</v>
      </c>
      <c r="C592" t="s">
        <v>657</v>
      </c>
      <c r="E592" t="s">
        <v>650</v>
      </c>
      <c r="F592">
        <f t="shared" si="45"/>
        <v>0</v>
      </c>
      <c r="G592" t="s">
        <v>872</v>
      </c>
      <c r="H592">
        <f t="shared" si="46"/>
        <v>0</v>
      </c>
      <c r="I592" t="s">
        <v>650</v>
      </c>
      <c r="J592">
        <f t="shared" si="47"/>
        <v>0</v>
      </c>
      <c r="K592" t="s">
        <v>872</v>
      </c>
      <c r="L592">
        <f t="shared" si="48"/>
        <v>0</v>
      </c>
      <c r="Q592" t="s">
        <v>650</v>
      </c>
      <c r="R592" t="s">
        <v>669</v>
      </c>
      <c r="T592" t="s">
        <v>669</v>
      </c>
      <c r="U592" t="str">
        <f t="shared" si="49"/>
        <v/>
      </c>
    </row>
    <row r="593" spans="1:21" x14ac:dyDescent="0.55000000000000004">
      <c r="A593" s="1" t="s">
        <v>591</v>
      </c>
      <c r="B593" t="s">
        <v>650</v>
      </c>
      <c r="C593" t="s">
        <v>669</v>
      </c>
      <c r="E593" t="s">
        <v>650</v>
      </c>
      <c r="F593">
        <f t="shared" si="45"/>
        <v>1</v>
      </c>
      <c r="G593" t="s">
        <v>872</v>
      </c>
      <c r="H593">
        <f t="shared" si="46"/>
        <v>0</v>
      </c>
      <c r="I593" t="s">
        <v>650</v>
      </c>
      <c r="J593">
        <f t="shared" si="47"/>
        <v>1</v>
      </c>
      <c r="K593" t="s">
        <v>872</v>
      </c>
      <c r="L593">
        <f t="shared" si="48"/>
        <v>0</v>
      </c>
      <c r="Q593" t="s">
        <v>650</v>
      </c>
      <c r="R593" t="s">
        <v>669</v>
      </c>
      <c r="T593" t="s">
        <v>669</v>
      </c>
      <c r="U593" t="str">
        <f t="shared" si="49"/>
        <v/>
      </c>
    </row>
    <row r="594" spans="1:21" x14ac:dyDescent="0.55000000000000004">
      <c r="A594" s="1" t="s">
        <v>592</v>
      </c>
      <c r="B594" t="s">
        <v>651</v>
      </c>
      <c r="C594" t="s">
        <v>657</v>
      </c>
      <c r="E594" t="s">
        <v>650</v>
      </c>
      <c r="F594">
        <f t="shared" si="45"/>
        <v>0</v>
      </c>
      <c r="G594" t="s">
        <v>872</v>
      </c>
      <c r="H594">
        <f t="shared" si="46"/>
        <v>0</v>
      </c>
      <c r="I594" t="s">
        <v>651</v>
      </c>
      <c r="J594">
        <f t="shared" si="47"/>
        <v>1</v>
      </c>
      <c r="K594" t="s">
        <v>657</v>
      </c>
      <c r="L594">
        <f t="shared" si="48"/>
        <v>1</v>
      </c>
      <c r="Q594" t="s">
        <v>651</v>
      </c>
      <c r="R594" t="s">
        <v>657</v>
      </c>
      <c r="T594" t="s">
        <v>657</v>
      </c>
      <c r="U594" t="str">
        <f t="shared" si="49"/>
        <v>Hack</v>
      </c>
    </row>
    <row r="595" spans="1:21" x14ac:dyDescent="0.55000000000000004">
      <c r="A595" s="1" t="s">
        <v>593</v>
      </c>
      <c r="B595" t="s">
        <v>650</v>
      </c>
      <c r="C595" t="s">
        <v>669</v>
      </c>
      <c r="E595" t="s">
        <v>651</v>
      </c>
      <c r="F595">
        <f t="shared" si="45"/>
        <v>0</v>
      </c>
      <c r="G595" t="s">
        <v>657</v>
      </c>
      <c r="H595">
        <f t="shared" si="46"/>
        <v>0</v>
      </c>
      <c r="I595" t="s">
        <v>651</v>
      </c>
      <c r="J595">
        <f t="shared" si="47"/>
        <v>0</v>
      </c>
      <c r="K595" t="s">
        <v>657</v>
      </c>
      <c r="L595">
        <f t="shared" si="48"/>
        <v>0</v>
      </c>
      <c r="Q595" t="s">
        <v>651</v>
      </c>
      <c r="R595" t="s">
        <v>657</v>
      </c>
      <c r="T595" t="s">
        <v>657</v>
      </c>
      <c r="U595" t="str">
        <f t="shared" si="49"/>
        <v>Hack</v>
      </c>
    </row>
    <row r="596" spans="1:21" x14ac:dyDescent="0.55000000000000004">
      <c r="A596" s="1" t="s">
        <v>594</v>
      </c>
      <c r="B596" s="4" t="s">
        <v>651</v>
      </c>
      <c r="C596" t="s">
        <v>663</v>
      </c>
      <c r="E596" t="s">
        <v>650</v>
      </c>
      <c r="F596">
        <f t="shared" si="45"/>
        <v>0</v>
      </c>
      <c r="G596" t="s">
        <v>872</v>
      </c>
      <c r="H596">
        <f t="shared" si="46"/>
        <v>0</v>
      </c>
      <c r="I596" t="s">
        <v>651</v>
      </c>
      <c r="J596">
        <f t="shared" si="47"/>
        <v>1</v>
      </c>
      <c r="K596" t="s">
        <v>657</v>
      </c>
      <c r="L596">
        <f t="shared" si="48"/>
        <v>0</v>
      </c>
      <c r="Q596" t="s">
        <v>651</v>
      </c>
      <c r="R596" t="s">
        <v>657</v>
      </c>
      <c r="T596" t="s">
        <v>657</v>
      </c>
      <c r="U596" t="str">
        <f t="shared" si="49"/>
        <v>Hack</v>
      </c>
    </row>
    <row r="597" spans="1:21" x14ac:dyDescent="0.55000000000000004">
      <c r="A597" s="1" t="s">
        <v>595</v>
      </c>
      <c r="B597" t="s">
        <v>650</v>
      </c>
      <c r="C597" t="s">
        <v>669</v>
      </c>
      <c r="E597" t="s">
        <v>650</v>
      </c>
      <c r="F597">
        <f t="shared" si="45"/>
        <v>1</v>
      </c>
      <c r="G597" t="s">
        <v>872</v>
      </c>
      <c r="H597">
        <f t="shared" si="46"/>
        <v>0</v>
      </c>
      <c r="I597" t="s">
        <v>650</v>
      </c>
      <c r="J597">
        <f t="shared" si="47"/>
        <v>1</v>
      </c>
      <c r="K597" t="s">
        <v>872</v>
      </c>
      <c r="L597">
        <f t="shared" si="48"/>
        <v>0</v>
      </c>
      <c r="Q597" t="s">
        <v>650</v>
      </c>
      <c r="R597" t="s">
        <v>669</v>
      </c>
      <c r="T597" t="s">
        <v>669</v>
      </c>
      <c r="U597" t="str">
        <f t="shared" si="49"/>
        <v/>
      </c>
    </row>
    <row r="598" spans="1:21" x14ac:dyDescent="0.55000000000000004">
      <c r="A598" s="1" t="s">
        <v>596</v>
      </c>
      <c r="B598" t="s">
        <v>651</v>
      </c>
      <c r="C598" t="s">
        <v>657</v>
      </c>
      <c r="E598" t="s">
        <v>650</v>
      </c>
      <c r="F598">
        <f t="shared" si="45"/>
        <v>0</v>
      </c>
      <c r="G598" t="s">
        <v>872</v>
      </c>
      <c r="H598">
        <f t="shared" si="46"/>
        <v>0</v>
      </c>
      <c r="I598" t="s">
        <v>650</v>
      </c>
      <c r="J598">
        <f t="shared" si="47"/>
        <v>0</v>
      </c>
      <c r="K598" t="s">
        <v>872</v>
      </c>
      <c r="L598">
        <f t="shared" si="48"/>
        <v>0</v>
      </c>
      <c r="Q598" t="s">
        <v>650</v>
      </c>
      <c r="R598" t="s">
        <v>669</v>
      </c>
      <c r="T598" t="s">
        <v>669</v>
      </c>
      <c r="U598" t="str">
        <f t="shared" si="49"/>
        <v/>
      </c>
    </row>
    <row r="599" spans="1:21" x14ac:dyDescent="0.55000000000000004">
      <c r="A599" s="1" t="s">
        <v>597</v>
      </c>
      <c r="B599" t="s">
        <v>651</v>
      </c>
      <c r="C599" t="s">
        <v>657</v>
      </c>
      <c r="E599" t="s">
        <v>651</v>
      </c>
      <c r="F599">
        <f t="shared" si="45"/>
        <v>1</v>
      </c>
      <c r="G599" t="s">
        <v>657</v>
      </c>
      <c r="H599">
        <f t="shared" si="46"/>
        <v>1</v>
      </c>
      <c r="I599" t="s">
        <v>650</v>
      </c>
      <c r="J599">
        <f t="shared" si="47"/>
        <v>0</v>
      </c>
      <c r="K599" t="s">
        <v>872</v>
      </c>
      <c r="L599">
        <f t="shared" si="48"/>
        <v>0</v>
      </c>
      <c r="Q599" t="s">
        <v>650</v>
      </c>
      <c r="R599" t="s">
        <v>669</v>
      </c>
      <c r="T599" t="s">
        <v>669</v>
      </c>
      <c r="U599" t="str">
        <f t="shared" si="49"/>
        <v/>
      </c>
    </row>
    <row r="600" spans="1:21" x14ac:dyDescent="0.55000000000000004">
      <c r="A600" s="1" t="s">
        <v>598</v>
      </c>
      <c r="B600" t="s">
        <v>650</v>
      </c>
      <c r="C600" t="s">
        <v>669</v>
      </c>
      <c r="E600" t="s">
        <v>650</v>
      </c>
      <c r="F600">
        <f t="shared" si="45"/>
        <v>1</v>
      </c>
      <c r="G600" t="s">
        <v>872</v>
      </c>
      <c r="H600">
        <f t="shared" si="46"/>
        <v>0</v>
      </c>
      <c r="I600" t="s">
        <v>651</v>
      </c>
      <c r="J600">
        <f t="shared" si="47"/>
        <v>0</v>
      </c>
      <c r="K600" t="s">
        <v>657</v>
      </c>
      <c r="L600">
        <f t="shared" si="48"/>
        <v>0</v>
      </c>
      <c r="Q600" t="s">
        <v>651</v>
      </c>
      <c r="R600" t="s">
        <v>657</v>
      </c>
      <c r="T600" t="s">
        <v>657</v>
      </c>
      <c r="U600" t="str">
        <f t="shared" si="49"/>
        <v>Hack</v>
      </c>
    </row>
    <row r="601" spans="1:21" x14ac:dyDescent="0.55000000000000004">
      <c r="A601" s="1" t="s">
        <v>599</v>
      </c>
      <c r="B601" t="s">
        <v>650</v>
      </c>
      <c r="C601" t="s">
        <v>669</v>
      </c>
      <c r="E601" t="s">
        <v>650</v>
      </c>
      <c r="F601">
        <f t="shared" si="45"/>
        <v>1</v>
      </c>
      <c r="G601" t="s">
        <v>872</v>
      </c>
      <c r="H601">
        <f t="shared" si="46"/>
        <v>0</v>
      </c>
      <c r="I601" t="s">
        <v>650</v>
      </c>
      <c r="J601">
        <f t="shared" si="47"/>
        <v>1</v>
      </c>
      <c r="K601" t="s">
        <v>872</v>
      </c>
      <c r="L601">
        <f t="shared" si="48"/>
        <v>0</v>
      </c>
      <c r="Q601" t="s">
        <v>650</v>
      </c>
      <c r="R601" t="s">
        <v>669</v>
      </c>
      <c r="T601" t="s">
        <v>669</v>
      </c>
      <c r="U601" t="str">
        <f t="shared" si="49"/>
        <v/>
      </c>
    </row>
    <row r="602" spans="1:21" x14ac:dyDescent="0.55000000000000004">
      <c r="A602" s="1" t="s">
        <v>600</v>
      </c>
      <c r="B602" t="s">
        <v>651</v>
      </c>
      <c r="C602" t="s">
        <v>657</v>
      </c>
      <c r="E602" t="s">
        <v>651</v>
      </c>
      <c r="F602">
        <f t="shared" si="45"/>
        <v>1</v>
      </c>
      <c r="G602" t="s">
        <v>657</v>
      </c>
      <c r="H602">
        <f t="shared" si="46"/>
        <v>1</v>
      </c>
      <c r="I602" t="s">
        <v>650</v>
      </c>
      <c r="J602">
        <f t="shared" si="47"/>
        <v>0</v>
      </c>
      <c r="K602" t="s">
        <v>872</v>
      </c>
      <c r="L602">
        <f t="shared" si="48"/>
        <v>0</v>
      </c>
      <c r="Q602" t="s">
        <v>650</v>
      </c>
      <c r="R602" t="s">
        <v>669</v>
      </c>
      <c r="T602" t="s">
        <v>669</v>
      </c>
      <c r="U602" t="str">
        <f t="shared" si="49"/>
        <v/>
      </c>
    </row>
    <row r="603" spans="1:21" x14ac:dyDescent="0.55000000000000004">
      <c r="A603" s="1" t="s">
        <v>601</v>
      </c>
      <c r="B603" t="s">
        <v>650</v>
      </c>
      <c r="C603" t="s">
        <v>669</v>
      </c>
      <c r="E603" t="s">
        <v>651</v>
      </c>
      <c r="F603">
        <f t="shared" si="45"/>
        <v>0</v>
      </c>
      <c r="G603" t="s">
        <v>657</v>
      </c>
      <c r="H603">
        <f t="shared" si="46"/>
        <v>0</v>
      </c>
      <c r="I603" t="s">
        <v>651</v>
      </c>
      <c r="J603">
        <f t="shared" si="47"/>
        <v>0</v>
      </c>
      <c r="K603" t="s">
        <v>663</v>
      </c>
      <c r="L603">
        <f t="shared" si="48"/>
        <v>0</v>
      </c>
      <c r="Q603" t="s">
        <v>651</v>
      </c>
      <c r="R603" t="s">
        <v>663</v>
      </c>
      <c r="T603" t="s">
        <v>663</v>
      </c>
      <c r="U603" t="str">
        <f t="shared" si="49"/>
        <v>Malware</v>
      </c>
    </row>
    <row r="604" spans="1:21" x14ac:dyDescent="0.55000000000000004">
      <c r="A604" s="1" t="s">
        <v>602</v>
      </c>
      <c r="B604" t="s">
        <v>650</v>
      </c>
      <c r="C604" t="s">
        <v>669</v>
      </c>
      <c r="E604" t="s">
        <v>650</v>
      </c>
      <c r="F604">
        <f t="shared" si="45"/>
        <v>1</v>
      </c>
      <c r="G604" t="s">
        <v>872</v>
      </c>
      <c r="H604">
        <f t="shared" si="46"/>
        <v>0</v>
      </c>
      <c r="I604" t="s">
        <v>650</v>
      </c>
      <c r="J604">
        <f t="shared" si="47"/>
        <v>1</v>
      </c>
      <c r="K604" t="s">
        <v>872</v>
      </c>
      <c r="L604">
        <f t="shared" si="48"/>
        <v>0</v>
      </c>
      <c r="Q604" t="s">
        <v>650</v>
      </c>
      <c r="R604" t="s">
        <v>669</v>
      </c>
      <c r="T604" t="s">
        <v>669</v>
      </c>
      <c r="U604" t="str">
        <f t="shared" si="49"/>
        <v/>
      </c>
    </row>
    <row r="605" spans="1:21" x14ac:dyDescent="0.55000000000000004">
      <c r="A605" s="1" t="s">
        <v>603</v>
      </c>
      <c r="B605" t="s">
        <v>650</v>
      </c>
      <c r="C605" t="s">
        <v>669</v>
      </c>
      <c r="E605" t="s">
        <v>651</v>
      </c>
      <c r="F605">
        <f t="shared" si="45"/>
        <v>0</v>
      </c>
      <c r="G605" t="s">
        <v>657</v>
      </c>
      <c r="H605">
        <f t="shared" si="46"/>
        <v>0</v>
      </c>
      <c r="I605" t="s">
        <v>650</v>
      </c>
      <c r="J605">
        <f t="shared" si="47"/>
        <v>1</v>
      </c>
      <c r="K605" t="s">
        <v>872</v>
      </c>
      <c r="L605">
        <f t="shared" si="48"/>
        <v>0</v>
      </c>
      <c r="Q605" t="s">
        <v>650</v>
      </c>
      <c r="R605" t="s">
        <v>669</v>
      </c>
      <c r="T605" t="s">
        <v>669</v>
      </c>
      <c r="U605" t="str">
        <f t="shared" si="49"/>
        <v/>
      </c>
    </row>
    <row r="606" spans="1:21" x14ac:dyDescent="0.55000000000000004">
      <c r="A606" s="1" t="s">
        <v>604</v>
      </c>
      <c r="B606" t="s">
        <v>651</v>
      </c>
      <c r="C606" t="s">
        <v>663</v>
      </c>
      <c r="E606" t="s">
        <v>650</v>
      </c>
      <c r="F606">
        <f t="shared" si="45"/>
        <v>0</v>
      </c>
      <c r="G606" t="s">
        <v>872</v>
      </c>
      <c r="H606">
        <f t="shared" si="46"/>
        <v>0</v>
      </c>
      <c r="I606" t="s">
        <v>651</v>
      </c>
      <c r="J606">
        <f t="shared" si="47"/>
        <v>1</v>
      </c>
      <c r="K606" t="s">
        <v>663</v>
      </c>
      <c r="L606">
        <f t="shared" si="48"/>
        <v>1</v>
      </c>
      <c r="Q606" t="s">
        <v>651</v>
      </c>
      <c r="R606" t="s">
        <v>663</v>
      </c>
      <c r="T606" t="s">
        <v>663</v>
      </c>
      <c r="U606" t="str">
        <f t="shared" si="49"/>
        <v>Malware</v>
      </c>
    </row>
    <row r="607" spans="1:21" x14ac:dyDescent="0.55000000000000004">
      <c r="A607" s="1" t="s">
        <v>605</v>
      </c>
      <c r="B607" t="s">
        <v>651</v>
      </c>
      <c r="C607" t="s">
        <v>663</v>
      </c>
      <c r="E607" t="s">
        <v>651</v>
      </c>
      <c r="F607">
        <f t="shared" si="45"/>
        <v>1</v>
      </c>
      <c r="G607" t="s">
        <v>657</v>
      </c>
      <c r="H607">
        <f t="shared" si="46"/>
        <v>0</v>
      </c>
      <c r="I607" t="s">
        <v>650</v>
      </c>
      <c r="J607">
        <f t="shared" si="47"/>
        <v>0</v>
      </c>
      <c r="K607" t="s">
        <v>872</v>
      </c>
      <c r="L607">
        <f t="shared" si="48"/>
        <v>0</v>
      </c>
      <c r="Q607" t="s">
        <v>650</v>
      </c>
      <c r="R607" t="s">
        <v>669</v>
      </c>
      <c r="T607" t="s">
        <v>669</v>
      </c>
      <c r="U607" t="str">
        <f t="shared" si="49"/>
        <v/>
      </c>
    </row>
    <row r="608" spans="1:21" x14ac:dyDescent="0.55000000000000004">
      <c r="A608" s="1" t="s">
        <v>606</v>
      </c>
      <c r="B608" t="s">
        <v>650</v>
      </c>
      <c r="C608" t="s">
        <v>669</v>
      </c>
      <c r="E608" t="s">
        <v>650</v>
      </c>
      <c r="F608">
        <f t="shared" si="45"/>
        <v>1</v>
      </c>
      <c r="G608" t="s">
        <v>872</v>
      </c>
      <c r="H608">
        <f t="shared" si="46"/>
        <v>0</v>
      </c>
      <c r="I608" t="s">
        <v>650</v>
      </c>
      <c r="J608">
        <f t="shared" si="47"/>
        <v>1</v>
      </c>
      <c r="K608" t="s">
        <v>872</v>
      </c>
      <c r="L608">
        <f t="shared" si="48"/>
        <v>0</v>
      </c>
      <c r="Q608" t="s">
        <v>650</v>
      </c>
      <c r="R608" t="s">
        <v>669</v>
      </c>
      <c r="T608" t="s">
        <v>669</v>
      </c>
      <c r="U608" t="str">
        <f t="shared" si="49"/>
        <v/>
      </c>
    </row>
    <row r="609" spans="1:21" x14ac:dyDescent="0.55000000000000004">
      <c r="A609" s="1" t="s">
        <v>607</v>
      </c>
      <c r="B609" t="s">
        <v>651</v>
      </c>
      <c r="C609" t="s">
        <v>657</v>
      </c>
      <c r="E609" t="s">
        <v>650</v>
      </c>
      <c r="F609">
        <f t="shared" si="45"/>
        <v>0</v>
      </c>
      <c r="G609" t="s">
        <v>872</v>
      </c>
      <c r="H609">
        <f t="shared" si="46"/>
        <v>0</v>
      </c>
      <c r="I609" t="s">
        <v>651</v>
      </c>
      <c r="J609">
        <f t="shared" si="47"/>
        <v>1</v>
      </c>
      <c r="K609" t="s">
        <v>657</v>
      </c>
      <c r="L609">
        <f t="shared" si="48"/>
        <v>1</v>
      </c>
      <c r="Q609" t="s">
        <v>651</v>
      </c>
      <c r="R609" t="s">
        <v>657</v>
      </c>
      <c r="T609" t="s">
        <v>657</v>
      </c>
      <c r="U609" t="str">
        <f t="shared" si="49"/>
        <v>Hack</v>
      </c>
    </row>
    <row r="610" spans="1:21" x14ac:dyDescent="0.55000000000000004">
      <c r="A610" s="1" t="s">
        <v>608</v>
      </c>
      <c r="B610" t="s">
        <v>651</v>
      </c>
      <c r="C610" t="s">
        <v>657</v>
      </c>
      <c r="E610" t="s">
        <v>650</v>
      </c>
      <c r="F610">
        <f t="shared" si="45"/>
        <v>0</v>
      </c>
      <c r="G610" t="s">
        <v>872</v>
      </c>
      <c r="H610">
        <f t="shared" si="46"/>
        <v>0</v>
      </c>
      <c r="I610" t="s">
        <v>650</v>
      </c>
      <c r="J610">
        <f t="shared" si="47"/>
        <v>0</v>
      </c>
      <c r="K610" t="s">
        <v>872</v>
      </c>
      <c r="L610">
        <f t="shared" si="48"/>
        <v>0</v>
      </c>
      <c r="Q610" t="s">
        <v>650</v>
      </c>
      <c r="R610" t="s">
        <v>669</v>
      </c>
      <c r="T610" t="s">
        <v>669</v>
      </c>
      <c r="U610" t="str">
        <f t="shared" si="49"/>
        <v/>
      </c>
    </row>
    <row r="611" spans="1:21" x14ac:dyDescent="0.55000000000000004">
      <c r="A611" s="1" t="s">
        <v>609</v>
      </c>
      <c r="B611" t="s">
        <v>651</v>
      </c>
      <c r="C611" t="s">
        <v>663</v>
      </c>
      <c r="E611" t="s">
        <v>651</v>
      </c>
      <c r="F611">
        <f t="shared" si="45"/>
        <v>1</v>
      </c>
      <c r="G611" t="s">
        <v>676</v>
      </c>
      <c r="H611">
        <f t="shared" si="46"/>
        <v>0</v>
      </c>
      <c r="I611" t="s">
        <v>651</v>
      </c>
      <c r="J611">
        <f t="shared" si="47"/>
        <v>1</v>
      </c>
      <c r="K611" t="s">
        <v>663</v>
      </c>
      <c r="L611">
        <f t="shared" si="48"/>
        <v>1</v>
      </c>
      <c r="Q611" t="s">
        <v>651</v>
      </c>
      <c r="R611" t="s">
        <v>663</v>
      </c>
      <c r="T611" t="s">
        <v>663</v>
      </c>
      <c r="U611" t="str">
        <f t="shared" si="49"/>
        <v>Malware</v>
      </c>
    </row>
    <row r="612" spans="1:21" x14ac:dyDescent="0.55000000000000004">
      <c r="A612" s="1" t="s">
        <v>610</v>
      </c>
      <c r="B612" t="s">
        <v>650</v>
      </c>
      <c r="C612" t="s">
        <v>669</v>
      </c>
      <c r="E612" t="s">
        <v>650</v>
      </c>
      <c r="F612">
        <f t="shared" si="45"/>
        <v>1</v>
      </c>
      <c r="G612" t="s">
        <v>872</v>
      </c>
      <c r="H612">
        <f t="shared" si="46"/>
        <v>0</v>
      </c>
      <c r="I612" t="s">
        <v>650</v>
      </c>
      <c r="J612">
        <f t="shared" si="47"/>
        <v>1</v>
      </c>
      <c r="K612" t="s">
        <v>872</v>
      </c>
      <c r="L612">
        <f t="shared" si="48"/>
        <v>0</v>
      </c>
      <c r="Q612" t="s">
        <v>650</v>
      </c>
      <c r="R612" t="s">
        <v>669</v>
      </c>
      <c r="T612" t="s">
        <v>669</v>
      </c>
      <c r="U612" t="str">
        <f t="shared" si="49"/>
        <v/>
      </c>
    </row>
    <row r="613" spans="1:21" x14ac:dyDescent="0.55000000000000004">
      <c r="A613" s="1" t="s">
        <v>611</v>
      </c>
      <c r="B613" t="s">
        <v>651</v>
      </c>
      <c r="C613" t="s">
        <v>657</v>
      </c>
      <c r="E613" t="s">
        <v>650</v>
      </c>
      <c r="F613">
        <f t="shared" si="45"/>
        <v>0</v>
      </c>
      <c r="G613" t="s">
        <v>872</v>
      </c>
      <c r="H613">
        <f t="shared" si="46"/>
        <v>0</v>
      </c>
      <c r="I613" t="s">
        <v>650</v>
      </c>
      <c r="J613">
        <f t="shared" si="47"/>
        <v>0</v>
      </c>
      <c r="K613" t="s">
        <v>872</v>
      </c>
      <c r="L613">
        <f t="shared" si="48"/>
        <v>0</v>
      </c>
      <c r="Q613" t="s">
        <v>650</v>
      </c>
      <c r="R613" t="s">
        <v>669</v>
      </c>
      <c r="T613" t="s">
        <v>669</v>
      </c>
      <c r="U613" t="str">
        <f t="shared" si="49"/>
        <v/>
      </c>
    </row>
    <row r="614" spans="1:21" x14ac:dyDescent="0.55000000000000004">
      <c r="A614" s="1" t="s">
        <v>612</v>
      </c>
      <c r="B614" t="s">
        <v>650</v>
      </c>
      <c r="C614" t="s">
        <v>669</v>
      </c>
      <c r="E614" t="s">
        <v>650</v>
      </c>
      <c r="F614">
        <f t="shared" si="45"/>
        <v>1</v>
      </c>
      <c r="G614" t="s">
        <v>872</v>
      </c>
      <c r="H614">
        <f t="shared" si="46"/>
        <v>0</v>
      </c>
      <c r="I614" t="s">
        <v>650</v>
      </c>
      <c r="J614">
        <f t="shared" si="47"/>
        <v>1</v>
      </c>
      <c r="K614" t="s">
        <v>872</v>
      </c>
      <c r="L614">
        <f t="shared" si="48"/>
        <v>0</v>
      </c>
      <c r="Q614" t="s">
        <v>650</v>
      </c>
      <c r="R614" t="s">
        <v>669</v>
      </c>
      <c r="T614" t="s">
        <v>669</v>
      </c>
      <c r="U614" t="str">
        <f t="shared" si="49"/>
        <v/>
      </c>
    </row>
    <row r="615" spans="1:21" x14ac:dyDescent="0.55000000000000004">
      <c r="A615" s="1" t="s">
        <v>613</v>
      </c>
      <c r="B615" t="s">
        <v>651</v>
      </c>
      <c r="C615" t="s">
        <v>657</v>
      </c>
      <c r="E615" t="s">
        <v>651</v>
      </c>
      <c r="F615">
        <f t="shared" si="45"/>
        <v>1</v>
      </c>
      <c r="G615" t="s">
        <v>872</v>
      </c>
      <c r="H615">
        <f t="shared" si="46"/>
        <v>0</v>
      </c>
      <c r="I615" t="s">
        <v>651</v>
      </c>
      <c r="J615">
        <f t="shared" si="47"/>
        <v>1</v>
      </c>
      <c r="K615" t="s">
        <v>676</v>
      </c>
      <c r="L615">
        <f t="shared" si="48"/>
        <v>0</v>
      </c>
      <c r="Q615" t="s">
        <v>651</v>
      </c>
      <c r="R615" t="s">
        <v>676</v>
      </c>
      <c r="T615" t="s">
        <v>676</v>
      </c>
      <c r="U615" t="str">
        <f t="shared" si="49"/>
        <v>Vulnerability</v>
      </c>
    </row>
    <row r="616" spans="1:21" x14ac:dyDescent="0.55000000000000004">
      <c r="A616" s="1" t="s">
        <v>614</v>
      </c>
      <c r="B616" t="s">
        <v>651</v>
      </c>
      <c r="C616" t="s">
        <v>657</v>
      </c>
      <c r="E616" t="s">
        <v>650</v>
      </c>
      <c r="F616">
        <f t="shared" si="45"/>
        <v>0</v>
      </c>
      <c r="G616" t="s">
        <v>872</v>
      </c>
      <c r="H616">
        <f t="shared" si="46"/>
        <v>0</v>
      </c>
      <c r="I616" t="s">
        <v>650</v>
      </c>
      <c r="J616">
        <f t="shared" si="47"/>
        <v>0</v>
      </c>
      <c r="K616" t="s">
        <v>872</v>
      </c>
      <c r="L616">
        <f t="shared" si="48"/>
        <v>0</v>
      </c>
      <c r="Q616" t="s">
        <v>650</v>
      </c>
      <c r="R616" t="s">
        <v>669</v>
      </c>
      <c r="T616" t="s">
        <v>669</v>
      </c>
      <c r="U616" t="str">
        <f t="shared" si="49"/>
        <v/>
      </c>
    </row>
    <row r="617" spans="1:21" x14ac:dyDescent="0.55000000000000004">
      <c r="A617" s="1" t="s">
        <v>615</v>
      </c>
      <c r="B617" t="s">
        <v>650</v>
      </c>
      <c r="C617" t="s">
        <v>669</v>
      </c>
      <c r="E617" t="s">
        <v>650</v>
      </c>
      <c r="F617">
        <f t="shared" si="45"/>
        <v>1</v>
      </c>
      <c r="G617" t="s">
        <v>872</v>
      </c>
      <c r="H617">
        <f t="shared" si="46"/>
        <v>0</v>
      </c>
      <c r="I617" t="s">
        <v>651</v>
      </c>
      <c r="J617">
        <f t="shared" si="47"/>
        <v>0</v>
      </c>
      <c r="K617" t="s">
        <v>657</v>
      </c>
      <c r="L617">
        <f t="shared" si="48"/>
        <v>0</v>
      </c>
      <c r="Q617" t="s">
        <v>651</v>
      </c>
      <c r="R617" t="s">
        <v>657</v>
      </c>
      <c r="T617" t="s">
        <v>657</v>
      </c>
      <c r="U617" t="str">
        <f t="shared" si="49"/>
        <v>Hack</v>
      </c>
    </row>
    <row r="618" spans="1:21" x14ac:dyDescent="0.55000000000000004">
      <c r="A618" s="1" t="s">
        <v>616</v>
      </c>
      <c r="B618" t="s">
        <v>650</v>
      </c>
      <c r="C618" t="s">
        <v>669</v>
      </c>
      <c r="E618" t="s">
        <v>650</v>
      </c>
      <c r="F618">
        <f t="shared" si="45"/>
        <v>1</v>
      </c>
      <c r="G618" t="s">
        <v>872</v>
      </c>
      <c r="H618">
        <f t="shared" si="46"/>
        <v>0</v>
      </c>
      <c r="I618" t="s">
        <v>650</v>
      </c>
      <c r="J618">
        <f t="shared" si="47"/>
        <v>1</v>
      </c>
      <c r="K618" t="s">
        <v>872</v>
      </c>
      <c r="L618">
        <f t="shared" si="48"/>
        <v>0</v>
      </c>
      <c r="Q618" t="s">
        <v>650</v>
      </c>
      <c r="R618" t="s">
        <v>669</v>
      </c>
      <c r="T618" t="s">
        <v>669</v>
      </c>
      <c r="U618" t="str">
        <f t="shared" si="49"/>
        <v/>
      </c>
    </row>
    <row r="619" spans="1:21" x14ac:dyDescent="0.55000000000000004">
      <c r="A619" s="1" t="s">
        <v>617</v>
      </c>
      <c r="B619" t="s">
        <v>651</v>
      </c>
      <c r="C619" t="s">
        <v>676</v>
      </c>
      <c r="E619" t="s">
        <v>650</v>
      </c>
      <c r="F619">
        <f t="shared" si="45"/>
        <v>0</v>
      </c>
      <c r="G619" t="s">
        <v>872</v>
      </c>
      <c r="H619">
        <f t="shared" si="46"/>
        <v>0</v>
      </c>
      <c r="I619" t="s">
        <v>651</v>
      </c>
      <c r="J619">
        <f t="shared" si="47"/>
        <v>1</v>
      </c>
      <c r="K619" t="s">
        <v>657</v>
      </c>
      <c r="L619">
        <f t="shared" si="48"/>
        <v>0</v>
      </c>
      <c r="Q619" t="s">
        <v>651</v>
      </c>
      <c r="R619" t="s">
        <v>657</v>
      </c>
      <c r="T619" t="s">
        <v>657</v>
      </c>
      <c r="U619" t="str">
        <f t="shared" si="49"/>
        <v>Hack</v>
      </c>
    </row>
    <row r="620" spans="1:21" x14ac:dyDescent="0.55000000000000004">
      <c r="A620" s="1" t="s">
        <v>618</v>
      </c>
      <c r="B620" t="s">
        <v>650</v>
      </c>
      <c r="C620" t="s">
        <v>669</v>
      </c>
      <c r="E620" t="s">
        <v>651</v>
      </c>
      <c r="F620">
        <f t="shared" si="45"/>
        <v>0</v>
      </c>
      <c r="G620" t="s">
        <v>657</v>
      </c>
      <c r="H620">
        <f t="shared" si="46"/>
        <v>0</v>
      </c>
      <c r="I620" t="s">
        <v>651</v>
      </c>
      <c r="J620">
        <f t="shared" si="47"/>
        <v>0</v>
      </c>
      <c r="K620" t="s">
        <v>657</v>
      </c>
      <c r="L620">
        <f t="shared" si="48"/>
        <v>0</v>
      </c>
      <c r="Q620" t="s">
        <v>651</v>
      </c>
      <c r="R620" t="s">
        <v>657</v>
      </c>
      <c r="T620" t="s">
        <v>657</v>
      </c>
      <c r="U620" t="str">
        <f t="shared" si="49"/>
        <v>Hack</v>
      </c>
    </row>
    <row r="621" spans="1:21" x14ac:dyDescent="0.55000000000000004">
      <c r="A621" s="1" t="s">
        <v>619</v>
      </c>
      <c r="B621" t="s">
        <v>650</v>
      </c>
      <c r="C621" t="s">
        <v>669</v>
      </c>
      <c r="E621" t="s">
        <v>650</v>
      </c>
      <c r="F621">
        <f t="shared" si="45"/>
        <v>1</v>
      </c>
      <c r="G621" t="s">
        <v>872</v>
      </c>
      <c r="H621">
        <f t="shared" si="46"/>
        <v>0</v>
      </c>
      <c r="I621" t="s">
        <v>650</v>
      </c>
      <c r="J621">
        <f t="shared" si="47"/>
        <v>1</v>
      </c>
      <c r="K621" t="s">
        <v>872</v>
      </c>
      <c r="L621">
        <f t="shared" si="48"/>
        <v>0</v>
      </c>
      <c r="Q621" t="s">
        <v>650</v>
      </c>
      <c r="R621" t="s">
        <v>669</v>
      </c>
      <c r="T621" t="s">
        <v>669</v>
      </c>
      <c r="U621" t="str">
        <f t="shared" si="49"/>
        <v/>
      </c>
    </row>
    <row r="622" spans="1:21" x14ac:dyDescent="0.55000000000000004">
      <c r="A622" s="1" t="s">
        <v>620</v>
      </c>
      <c r="B622" t="s">
        <v>650</v>
      </c>
      <c r="C622" t="s">
        <v>669</v>
      </c>
      <c r="E622" t="s">
        <v>651</v>
      </c>
      <c r="F622">
        <f t="shared" si="45"/>
        <v>0</v>
      </c>
      <c r="G622" t="s">
        <v>657</v>
      </c>
      <c r="H622">
        <f t="shared" si="46"/>
        <v>0</v>
      </c>
      <c r="I622" t="s">
        <v>650</v>
      </c>
      <c r="J622">
        <f t="shared" si="47"/>
        <v>1</v>
      </c>
      <c r="K622" t="s">
        <v>872</v>
      </c>
      <c r="L622">
        <f t="shared" si="48"/>
        <v>0</v>
      </c>
      <c r="Q622" t="s">
        <v>650</v>
      </c>
      <c r="R622" t="s">
        <v>669</v>
      </c>
      <c r="T622" t="s">
        <v>669</v>
      </c>
      <c r="U622" t="str">
        <f t="shared" si="49"/>
        <v/>
      </c>
    </row>
    <row r="623" spans="1:21" x14ac:dyDescent="0.55000000000000004">
      <c r="A623" s="1" t="s">
        <v>621</v>
      </c>
      <c r="B623" t="s">
        <v>650</v>
      </c>
      <c r="C623" t="s">
        <v>669</v>
      </c>
      <c r="E623" t="s">
        <v>650</v>
      </c>
      <c r="F623">
        <f t="shared" si="45"/>
        <v>1</v>
      </c>
      <c r="G623" t="s">
        <v>872</v>
      </c>
      <c r="H623">
        <f t="shared" si="46"/>
        <v>0</v>
      </c>
      <c r="I623" t="s">
        <v>650</v>
      </c>
      <c r="J623">
        <f t="shared" si="47"/>
        <v>1</v>
      </c>
      <c r="K623" t="s">
        <v>872</v>
      </c>
      <c r="L623">
        <f t="shared" si="48"/>
        <v>0</v>
      </c>
      <c r="Q623" t="s">
        <v>650</v>
      </c>
      <c r="R623" t="s">
        <v>669</v>
      </c>
      <c r="T623" t="s">
        <v>669</v>
      </c>
      <c r="U623" t="str">
        <f t="shared" si="49"/>
        <v/>
      </c>
    </row>
    <row r="624" spans="1:21" x14ac:dyDescent="0.55000000000000004">
      <c r="A624" s="1" t="s">
        <v>622</v>
      </c>
      <c r="B624" t="s">
        <v>651</v>
      </c>
      <c r="C624" t="s">
        <v>676</v>
      </c>
      <c r="E624" t="s">
        <v>650</v>
      </c>
      <c r="F624">
        <f t="shared" si="45"/>
        <v>0</v>
      </c>
      <c r="G624" t="s">
        <v>872</v>
      </c>
      <c r="H624">
        <f t="shared" si="46"/>
        <v>0</v>
      </c>
      <c r="I624" t="s">
        <v>650</v>
      </c>
      <c r="J624">
        <f t="shared" si="47"/>
        <v>0</v>
      </c>
      <c r="K624" t="s">
        <v>872</v>
      </c>
      <c r="L624">
        <f t="shared" si="48"/>
        <v>0</v>
      </c>
      <c r="Q624" t="s">
        <v>650</v>
      </c>
      <c r="R624" t="s">
        <v>669</v>
      </c>
      <c r="T624" t="s">
        <v>669</v>
      </c>
      <c r="U624" t="str">
        <f t="shared" si="49"/>
        <v/>
      </c>
    </row>
    <row r="625" spans="1:21" x14ac:dyDescent="0.55000000000000004">
      <c r="A625" s="1" t="s">
        <v>623</v>
      </c>
      <c r="B625" t="s">
        <v>650</v>
      </c>
      <c r="C625" t="s">
        <v>669</v>
      </c>
      <c r="E625" t="s">
        <v>650</v>
      </c>
      <c r="F625">
        <f t="shared" si="45"/>
        <v>1</v>
      </c>
      <c r="G625" t="s">
        <v>872</v>
      </c>
      <c r="H625">
        <f t="shared" si="46"/>
        <v>0</v>
      </c>
      <c r="I625" t="s">
        <v>650</v>
      </c>
      <c r="J625">
        <f t="shared" si="47"/>
        <v>1</v>
      </c>
      <c r="K625" t="s">
        <v>872</v>
      </c>
      <c r="L625">
        <f t="shared" si="48"/>
        <v>0</v>
      </c>
      <c r="Q625" t="s">
        <v>650</v>
      </c>
      <c r="R625" t="s">
        <v>669</v>
      </c>
      <c r="T625" t="s">
        <v>669</v>
      </c>
      <c r="U625" t="str">
        <f t="shared" si="49"/>
        <v/>
      </c>
    </row>
    <row r="626" spans="1:21" x14ac:dyDescent="0.55000000000000004">
      <c r="A626" s="1" t="s">
        <v>624</v>
      </c>
      <c r="B626" t="s">
        <v>650</v>
      </c>
      <c r="C626" t="s">
        <v>669</v>
      </c>
      <c r="E626" t="s">
        <v>650</v>
      </c>
      <c r="F626">
        <f t="shared" si="45"/>
        <v>1</v>
      </c>
      <c r="G626" t="s">
        <v>872</v>
      </c>
      <c r="H626">
        <f t="shared" si="46"/>
        <v>0</v>
      </c>
      <c r="I626" t="s">
        <v>650</v>
      </c>
      <c r="J626">
        <f t="shared" si="47"/>
        <v>1</v>
      </c>
      <c r="K626" t="s">
        <v>872</v>
      </c>
      <c r="L626">
        <f t="shared" si="48"/>
        <v>0</v>
      </c>
      <c r="Q626" t="s">
        <v>650</v>
      </c>
      <c r="R626" t="s">
        <v>669</v>
      </c>
      <c r="T626" t="s">
        <v>669</v>
      </c>
      <c r="U626" t="str">
        <f t="shared" si="49"/>
        <v/>
      </c>
    </row>
    <row r="627" spans="1:21" x14ac:dyDescent="0.55000000000000004">
      <c r="A627" s="1" t="s">
        <v>625</v>
      </c>
      <c r="B627" t="s">
        <v>651</v>
      </c>
      <c r="C627" t="s">
        <v>657</v>
      </c>
      <c r="E627" t="s">
        <v>651</v>
      </c>
      <c r="F627">
        <f t="shared" si="45"/>
        <v>1</v>
      </c>
      <c r="G627" t="s">
        <v>657</v>
      </c>
      <c r="H627">
        <f t="shared" si="46"/>
        <v>1</v>
      </c>
      <c r="I627" t="s">
        <v>651</v>
      </c>
      <c r="J627">
        <f t="shared" si="47"/>
        <v>1</v>
      </c>
      <c r="K627" t="s">
        <v>657</v>
      </c>
      <c r="L627">
        <f t="shared" si="48"/>
        <v>1</v>
      </c>
      <c r="Q627" t="s">
        <v>651</v>
      </c>
      <c r="R627" t="s">
        <v>657</v>
      </c>
      <c r="T627" t="s">
        <v>657</v>
      </c>
      <c r="U627" t="str">
        <f t="shared" si="49"/>
        <v>Hack</v>
      </c>
    </row>
    <row r="628" spans="1:21" x14ac:dyDescent="0.55000000000000004">
      <c r="A628" s="1" t="s">
        <v>626</v>
      </c>
      <c r="B628" t="s">
        <v>650</v>
      </c>
      <c r="C628" t="s">
        <v>669</v>
      </c>
      <c r="E628" t="s">
        <v>650</v>
      </c>
      <c r="F628">
        <f t="shared" si="45"/>
        <v>1</v>
      </c>
      <c r="G628" t="s">
        <v>872</v>
      </c>
      <c r="H628">
        <f t="shared" si="46"/>
        <v>0</v>
      </c>
      <c r="I628" t="s">
        <v>650</v>
      </c>
      <c r="J628">
        <f t="shared" si="47"/>
        <v>1</v>
      </c>
      <c r="K628" t="s">
        <v>872</v>
      </c>
      <c r="L628">
        <f t="shared" si="48"/>
        <v>0</v>
      </c>
      <c r="Q628" t="s">
        <v>650</v>
      </c>
      <c r="R628" t="s">
        <v>669</v>
      </c>
      <c r="T628" t="s">
        <v>669</v>
      </c>
      <c r="U628" t="str">
        <f t="shared" si="49"/>
        <v/>
      </c>
    </row>
    <row r="629" spans="1:21" x14ac:dyDescent="0.55000000000000004">
      <c r="A629" s="1" t="s">
        <v>627</v>
      </c>
      <c r="B629" t="s">
        <v>650</v>
      </c>
      <c r="C629" t="s">
        <v>669</v>
      </c>
      <c r="E629" t="s">
        <v>651</v>
      </c>
      <c r="F629">
        <f t="shared" si="45"/>
        <v>0</v>
      </c>
      <c r="G629" t="s">
        <v>657</v>
      </c>
      <c r="H629">
        <f t="shared" si="46"/>
        <v>0</v>
      </c>
      <c r="I629" t="s">
        <v>650</v>
      </c>
      <c r="J629">
        <f t="shared" si="47"/>
        <v>1</v>
      </c>
      <c r="K629" t="s">
        <v>872</v>
      </c>
      <c r="L629">
        <f t="shared" si="48"/>
        <v>0</v>
      </c>
      <c r="Q629" t="s">
        <v>650</v>
      </c>
      <c r="R629" t="s">
        <v>669</v>
      </c>
      <c r="T629" t="s">
        <v>669</v>
      </c>
      <c r="U629" t="str">
        <f t="shared" si="49"/>
        <v/>
      </c>
    </row>
    <row r="630" spans="1:21" x14ac:dyDescent="0.55000000000000004">
      <c r="A630" s="1" t="s">
        <v>628</v>
      </c>
      <c r="B630" t="s">
        <v>651</v>
      </c>
      <c r="C630" t="s">
        <v>657</v>
      </c>
      <c r="E630" t="s">
        <v>650</v>
      </c>
      <c r="F630">
        <f t="shared" si="45"/>
        <v>0</v>
      </c>
      <c r="G630" t="s">
        <v>872</v>
      </c>
      <c r="H630">
        <f t="shared" si="46"/>
        <v>0</v>
      </c>
      <c r="I630" t="s">
        <v>651</v>
      </c>
      <c r="J630">
        <f t="shared" si="47"/>
        <v>1</v>
      </c>
      <c r="K630" t="s">
        <v>657</v>
      </c>
      <c r="L630">
        <f t="shared" si="48"/>
        <v>1</v>
      </c>
      <c r="Q630" t="s">
        <v>651</v>
      </c>
      <c r="R630" t="s">
        <v>657</v>
      </c>
      <c r="T630" t="s">
        <v>657</v>
      </c>
      <c r="U630" t="str">
        <f t="shared" si="49"/>
        <v>Hack</v>
      </c>
    </row>
    <row r="631" spans="1:21" x14ac:dyDescent="0.55000000000000004">
      <c r="A631" s="1" t="s">
        <v>629</v>
      </c>
      <c r="B631" t="s">
        <v>651</v>
      </c>
      <c r="C631" t="s">
        <v>657</v>
      </c>
      <c r="E631" t="s">
        <v>651</v>
      </c>
      <c r="F631">
        <f t="shared" si="45"/>
        <v>1</v>
      </c>
      <c r="G631" t="s">
        <v>657</v>
      </c>
      <c r="H631">
        <f t="shared" si="46"/>
        <v>1</v>
      </c>
      <c r="I631" t="s">
        <v>650</v>
      </c>
      <c r="J631">
        <f t="shared" si="47"/>
        <v>0</v>
      </c>
      <c r="K631" t="s">
        <v>872</v>
      </c>
      <c r="L631">
        <f t="shared" si="48"/>
        <v>0</v>
      </c>
      <c r="Q631" t="s">
        <v>650</v>
      </c>
      <c r="R631" t="s">
        <v>669</v>
      </c>
      <c r="T631" t="s">
        <v>669</v>
      </c>
      <c r="U631" t="str">
        <f t="shared" si="49"/>
        <v/>
      </c>
    </row>
    <row r="632" spans="1:21" x14ac:dyDescent="0.55000000000000004">
      <c r="A632" s="1" t="s">
        <v>630</v>
      </c>
      <c r="B632" t="s">
        <v>651</v>
      </c>
      <c r="C632" t="s">
        <v>663</v>
      </c>
      <c r="E632" t="s">
        <v>651</v>
      </c>
      <c r="F632">
        <f t="shared" si="45"/>
        <v>1</v>
      </c>
      <c r="G632" t="s">
        <v>657</v>
      </c>
      <c r="H632">
        <f t="shared" si="46"/>
        <v>0</v>
      </c>
      <c r="I632" t="s">
        <v>651</v>
      </c>
      <c r="J632">
        <f t="shared" si="47"/>
        <v>1</v>
      </c>
      <c r="K632" t="s">
        <v>663</v>
      </c>
      <c r="L632">
        <f t="shared" si="48"/>
        <v>1</v>
      </c>
      <c r="Q632" t="s">
        <v>651</v>
      </c>
      <c r="R632" t="s">
        <v>663</v>
      </c>
      <c r="T632" t="s">
        <v>663</v>
      </c>
      <c r="U632" t="str">
        <f t="shared" si="49"/>
        <v>Malware</v>
      </c>
    </row>
    <row r="633" spans="1:21" x14ac:dyDescent="0.55000000000000004">
      <c r="A633" s="1" t="s">
        <v>631</v>
      </c>
      <c r="B633" t="s">
        <v>650</v>
      </c>
      <c r="C633" t="s">
        <v>669</v>
      </c>
      <c r="E633" t="s">
        <v>650</v>
      </c>
      <c r="F633">
        <f t="shared" si="45"/>
        <v>1</v>
      </c>
      <c r="G633" t="s">
        <v>872</v>
      </c>
      <c r="H633">
        <f t="shared" si="46"/>
        <v>0</v>
      </c>
      <c r="I633" t="s">
        <v>650</v>
      </c>
      <c r="J633">
        <f t="shared" si="47"/>
        <v>1</v>
      </c>
      <c r="K633" t="s">
        <v>872</v>
      </c>
      <c r="L633">
        <f t="shared" si="48"/>
        <v>0</v>
      </c>
      <c r="Q633" t="s">
        <v>650</v>
      </c>
      <c r="R633" t="s">
        <v>669</v>
      </c>
      <c r="T633" t="s">
        <v>669</v>
      </c>
      <c r="U633" t="str">
        <f t="shared" si="49"/>
        <v/>
      </c>
    </row>
    <row r="634" spans="1:21" x14ac:dyDescent="0.55000000000000004">
      <c r="A634" s="1" t="s">
        <v>632</v>
      </c>
      <c r="B634" t="s">
        <v>650</v>
      </c>
      <c r="C634" t="s">
        <v>669</v>
      </c>
      <c r="E634" t="s">
        <v>650</v>
      </c>
      <c r="F634">
        <f t="shared" si="45"/>
        <v>1</v>
      </c>
      <c r="G634" t="s">
        <v>872</v>
      </c>
      <c r="H634">
        <f t="shared" si="46"/>
        <v>0</v>
      </c>
      <c r="I634" t="s">
        <v>651</v>
      </c>
      <c r="J634">
        <f t="shared" si="47"/>
        <v>0</v>
      </c>
      <c r="K634" t="s">
        <v>676</v>
      </c>
      <c r="L634">
        <f t="shared" si="48"/>
        <v>0</v>
      </c>
      <c r="Q634" t="s">
        <v>651</v>
      </c>
      <c r="R634" t="s">
        <v>676</v>
      </c>
      <c r="T634" t="s">
        <v>676</v>
      </c>
      <c r="U634" t="str">
        <f t="shared" si="49"/>
        <v>Vulnerability</v>
      </c>
    </row>
    <row r="635" spans="1:21" x14ac:dyDescent="0.55000000000000004">
      <c r="A635" s="1" t="s">
        <v>633</v>
      </c>
      <c r="B635" t="s">
        <v>651</v>
      </c>
      <c r="C635" t="s">
        <v>663</v>
      </c>
      <c r="E635" t="s">
        <v>651</v>
      </c>
      <c r="F635">
        <f t="shared" si="45"/>
        <v>1</v>
      </c>
      <c r="G635" t="s">
        <v>676</v>
      </c>
      <c r="H635">
        <f t="shared" si="46"/>
        <v>0</v>
      </c>
      <c r="I635" t="s">
        <v>650</v>
      </c>
      <c r="J635">
        <f t="shared" si="47"/>
        <v>0</v>
      </c>
      <c r="K635" t="s">
        <v>872</v>
      </c>
      <c r="L635">
        <f t="shared" si="48"/>
        <v>0</v>
      </c>
      <c r="Q635" t="s">
        <v>650</v>
      </c>
      <c r="R635" t="s">
        <v>669</v>
      </c>
      <c r="T635" t="s">
        <v>669</v>
      </c>
      <c r="U635" t="str">
        <f t="shared" si="49"/>
        <v/>
      </c>
    </row>
    <row r="636" spans="1:21" x14ac:dyDescent="0.55000000000000004">
      <c r="A636" s="1" t="s">
        <v>634</v>
      </c>
      <c r="B636" t="s">
        <v>651</v>
      </c>
      <c r="C636" t="s">
        <v>663</v>
      </c>
      <c r="E636" t="s">
        <v>651</v>
      </c>
      <c r="F636">
        <f t="shared" si="45"/>
        <v>1</v>
      </c>
      <c r="G636" t="s">
        <v>663</v>
      </c>
      <c r="H636">
        <f t="shared" si="46"/>
        <v>1</v>
      </c>
      <c r="I636" t="s">
        <v>651</v>
      </c>
      <c r="J636">
        <f t="shared" si="47"/>
        <v>1</v>
      </c>
      <c r="K636" t="s">
        <v>663</v>
      </c>
      <c r="L636">
        <f t="shared" si="48"/>
        <v>1</v>
      </c>
      <c r="Q636" t="s">
        <v>651</v>
      </c>
      <c r="R636" t="s">
        <v>663</v>
      </c>
      <c r="T636" t="s">
        <v>663</v>
      </c>
      <c r="U636" t="str">
        <f t="shared" si="49"/>
        <v>Malware</v>
      </c>
    </row>
    <row r="637" spans="1:21" x14ac:dyDescent="0.55000000000000004">
      <c r="A637" s="1" t="s">
        <v>635</v>
      </c>
      <c r="B637" t="s">
        <v>650</v>
      </c>
      <c r="C637" t="s">
        <v>669</v>
      </c>
      <c r="E637" t="s">
        <v>650</v>
      </c>
      <c r="F637">
        <f t="shared" si="45"/>
        <v>1</v>
      </c>
      <c r="G637" t="s">
        <v>872</v>
      </c>
      <c r="H637">
        <f t="shared" si="46"/>
        <v>0</v>
      </c>
      <c r="I637" t="s">
        <v>650</v>
      </c>
      <c r="J637">
        <f t="shared" si="47"/>
        <v>1</v>
      </c>
      <c r="K637" t="s">
        <v>872</v>
      </c>
      <c r="L637">
        <f t="shared" si="48"/>
        <v>0</v>
      </c>
      <c r="Q637" t="s">
        <v>650</v>
      </c>
      <c r="R637" t="s">
        <v>669</v>
      </c>
      <c r="T637" t="s">
        <v>669</v>
      </c>
      <c r="U637" t="str">
        <f t="shared" si="49"/>
        <v/>
      </c>
    </row>
    <row r="638" spans="1:21" x14ac:dyDescent="0.55000000000000004">
      <c r="A638" s="1" t="s">
        <v>636</v>
      </c>
      <c r="B638" t="s">
        <v>650</v>
      </c>
      <c r="C638" t="s">
        <v>669</v>
      </c>
      <c r="E638" t="s">
        <v>650</v>
      </c>
      <c r="F638">
        <f t="shared" si="45"/>
        <v>1</v>
      </c>
      <c r="G638" t="s">
        <v>872</v>
      </c>
      <c r="H638">
        <f t="shared" si="46"/>
        <v>0</v>
      </c>
      <c r="I638" t="s">
        <v>650</v>
      </c>
      <c r="J638">
        <f t="shared" si="47"/>
        <v>1</v>
      </c>
      <c r="K638" t="s">
        <v>872</v>
      </c>
      <c r="L638">
        <f t="shared" si="48"/>
        <v>0</v>
      </c>
      <c r="Q638" t="s">
        <v>650</v>
      </c>
      <c r="R638" t="s">
        <v>669</v>
      </c>
      <c r="T638" t="s">
        <v>669</v>
      </c>
      <c r="U638" t="str">
        <f t="shared" si="49"/>
        <v/>
      </c>
    </row>
    <row r="639" spans="1:21" x14ac:dyDescent="0.55000000000000004">
      <c r="A639" s="1" t="s">
        <v>637</v>
      </c>
      <c r="B639" t="s">
        <v>650</v>
      </c>
      <c r="C639" t="s">
        <v>669</v>
      </c>
      <c r="E639" t="s">
        <v>651</v>
      </c>
      <c r="F639">
        <f t="shared" si="45"/>
        <v>0</v>
      </c>
      <c r="G639" t="s">
        <v>657</v>
      </c>
      <c r="H639">
        <f t="shared" si="46"/>
        <v>0</v>
      </c>
      <c r="I639" t="s">
        <v>651</v>
      </c>
      <c r="J639">
        <f t="shared" si="47"/>
        <v>0</v>
      </c>
      <c r="K639" t="s">
        <v>663</v>
      </c>
      <c r="L639">
        <f t="shared" si="48"/>
        <v>0</v>
      </c>
      <c r="Q639" t="s">
        <v>651</v>
      </c>
      <c r="R639" t="s">
        <v>663</v>
      </c>
      <c r="T639" t="s">
        <v>663</v>
      </c>
      <c r="U639" t="str">
        <f t="shared" si="49"/>
        <v>Malware</v>
      </c>
    </row>
    <row r="640" spans="1:21" x14ac:dyDescent="0.55000000000000004">
      <c r="A640" s="1" t="s">
        <v>638</v>
      </c>
      <c r="B640" t="s">
        <v>650</v>
      </c>
      <c r="C640" t="s">
        <v>669</v>
      </c>
      <c r="E640" t="s">
        <v>651</v>
      </c>
      <c r="F640">
        <f t="shared" si="45"/>
        <v>0</v>
      </c>
      <c r="G640" t="s">
        <v>657</v>
      </c>
      <c r="H640">
        <f t="shared" si="46"/>
        <v>0</v>
      </c>
      <c r="I640" t="s">
        <v>651</v>
      </c>
      <c r="J640">
        <f t="shared" si="47"/>
        <v>0</v>
      </c>
      <c r="K640" t="s">
        <v>657</v>
      </c>
      <c r="L640">
        <f t="shared" si="48"/>
        <v>0</v>
      </c>
      <c r="Q640" t="s">
        <v>651</v>
      </c>
      <c r="R640" t="s">
        <v>657</v>
      </c>
      <c r="T640" t="s">
        <v>657</v>
      </c>
      <c r="U640" t="str">
        <f t="shared" si="49"/>
        <v>Hack</v>
      </c>
    </row>
    <row r="641" spans="1:21" x14ac:dyDescent="0.55000000000000004">
      <c r="A641" s="1" t="s">
        <v>639</v>
      </c>
      <c r="B641" t="s">
        <v>650</v>
      </c>
      <c r="C641" t="s">
        <v>669</v>
      </c>
      <c r="E641" t="s">
        <v>650</v>
      </c>
      <c r="F641">
        <f t="shared" si="45"/>
        <v>1</v>
      </c>
      <c r="G641" t="s">
        <v>872</v>
      </c>
      <c r="H641">
        <f t="shared" si="46"/>
        <v>0</v>
      </c>
      <c r="I641" t="s">
        <v>651</v>
      </c>
      <c r="J641">
        <f t="shared" si="47"/>
        <v>0</v>
      </c>
      <c r="K641" t="s">
        <v>657</v>
      </c>
      <c r="L641">
        <f t="shared" si="48"/>
        <v>0</v>
      </c>
      <c r="Q641" t="s">
        <v>651</v>
      </c>
      <c r="R641" t="s">
        <v>657</v>
      </c>
      <c r="T641" t="s">
        <v>657</v>
      </c>
      <c r="U641" t="str">
        <f t="shared" si="49"/>
        <v>Hack</v>
      </c>
    </row>
    <row r="642" spans="1:21" x14ac:dyDescent="0.55000000000000004">
      <c r="A642" s="1" t="s">
        <v>640</v>
      </c>
      <c r="B642" t="s">
        <v>650</v>
      </c>
      <c r="C642" t="s">
        <v>669</v>
      </c>
      <c r="E642" t="s">
        <v>650</v>
      </c>
      <c r="F642">
        <f t="shared" si="45"/>
        <v>1</v>
      </c>
      <c r="G642" t="s">
        <v>872</v>
      </c>
      <c r="H642">
        <f t="shared" si="46"/>
        <v>0</v>
      </c>
      <c r="I642" t="s">
        <v>651</v>
      </c>
      <c r="J642">
        <f t="shared" si="47"/>
        <v>0</v>
      </c>
      <c r="K642" t="s">
        <v>657</v>
      </c>
      <c r="L642">
        <f t="shared" si="48"/>
        <v>0</v>
      </c>
      <c r="Q642" t="s">
        <v>651</v>
      </c>
      <c r="R642" t="s">
        <v>657</v>
      </c>
      <c r="T642" t="s">
        <v>657</v>
      </c>
      <c r="U642" t="str">
        <f t="shared" si="49"/>
        <v>Hack</v>
      </c>
    </row>
    <row r="643" spans="1:21" x14ac:dyDescent="0.55000000000000004">
      <c r="A643" s="1" t="s">
        <v>641</v>
      </c>
      <c r="B643" t="s">
        <v>651</v>
      </c>
      <c r="C643" t="s">
        <v>663</v>
      </c>
      <c r="E643" t="s">
        <v>651</v>
      </c>
      <c r="F643">
        <f t="shared" ref="F643:F650" si="50">IF(B643=E643,1,0)</f>
        <v>1</v>
      </c>
      <c r="G643" t="s">
        <v>872</v>
      </c>
      <c r="H643">
        <f t="shared" ref="H643:H650" si="51">IF(C643=G643,1,0)</f>
        <v>0</v>
      </c>
      <c r="I643" t="s">
        <v>651</v>
      </c>
      <c r="J643">
        <f t="shared" ref="J643:J650" si="52">IF(B643=I643,1,0)</f>
        <v>1</v>
      </c>
      <c r="K643" t="s">
        <v>663</v>
      </c>
      <c r="L643">
        <f t="shared" ref="L643:L650" si="53">IF(C643=K643,1,0)</f>
        <v>1</v>
      </c>
      <c r="Q643" t="s">
        <v>651</v>
      </c>
      <c r="R643" t="s">
        <v>663</v>
      </c>
      <c r="T643" t="s">
        <v>663</v>
      </c>
      <c r="U643" t="str">
        <f t="shared" ref="U643:U650" si="54">IF(T643="N/A","",T643)</f>
        <v>Malware</v>
      </c>
    </row>
    <row r="644" spans="1:21" x14ac:dyDescent="0.55000000000000004">
      <c r="A644" s="1" t="s">
        <v>642</v>
      </c>
      <c r="B644" t="s">
        <v>650</v>
      </c>
      <c r="C644" t="s">
        <v>669</v>
      </c>
      <c r="E644" t="s">
        <v>650</v>
      </c>
      <c r="F644">
        <f t="shared" si="50"/>
        <v>1</v>
      </c>
      <c r="G644" t="s">
        <v>872</v>
      </c>
      <c r="H644">
        <f t="shared" si="51"/>
        <v>0</v>
      </c>
      <c r="I644" t="s">
        <v>651</v>
      </c>
      <c r="J644">
        <f t="shared" si="52"/>
        <v>0</v>
      </c>
      <c r="K644" t="s">
        <v>657</v>
      </c>
      <c r="L644">
        <f t="shared" si="53"/>
        <v>0</v>
      </c>
      <c r="Q644" t="s">
        <v>651</v>
      </c>
      <c r="R644" t="s">
        <v>657</v>
      </c>
      <c r="T644" t="s">
        <v>657</v>
      </c>
      <c r="U644" t="str">
        <f t="shared" si="54"/>
        <v>Hack</v>
      </c>
    </row>
    <row r="645" spans="1:21" x14ac:dyDescent="0.55000000000000004">
      <c r="A645" s="1" t="s">
        <v>643</v>
      </c>
      <c r="B645" t="s">
        <v>650</v>
      </c>
      <c r="C645" t="s">
        <v>669</v>
      </c>
      <c r="E645" t="s">
        <v>650</v>
      </c>
      <c r="F645">
        <f t="shared" si="50"/>
        <v>1</v>
      </c>
      <c r="G645" t="s">
        <v>872</v>
      </c>
      <c r="H645">
        <f t="shared" si="51"/>
        <v>0</v>
      </c>
      <c r="I645" t="s">
        <v>651</v>
      </c>
      <c r="J645">
        <f t="shared" si="52"/>
        <v>0</v>
      </c>
      <c r="K645" t="s">
        <v>663</v>
      </c>
      <c r="L645">
        <f t="shared" si="53"/>
        <v>0</v>
      </c>
      <c r="Q645" t="s">
        <v>651</v>
      </c>
      <c r="R645" t="s">
        <v>663</v>
      </c>
      <c r="T645" t="s">
        <v>663</v>
      </c>
      <c r="U645" t="str">
        <f t="shared" si="54"/>
        <v>Malware</v>
      </c>
    </row>
    <row r="646" spans="1:21" x14ac:dyDescent="0.55000000000000004">
      <c r="A646" s="1" t="s">
        <v>644</v>
      </c>
      <c r="B646" t="s">
        <v>651</v>
      </c>
      <c r="C646" t="s">
        <v>657</v>
      </c>
      <c r="E646" t="s">
        <v>651</v>
      </c>
      <c r="F646">
        <f t="shared" si="50"/>
        <v>1</v>
      </c>
      <c r="G646" t="s">
        <v>657</v>
      </c>
      <c r="H646">
        <f t="shared" si="51"/>
        <v>1</v>
      </c>
      <c r="I646" t="s">
        <v>651</v>
      </c>
      <c r="J646">
        <f t="shared" si="52"/>
        <v>1</v>
      </c>
      <c r="K646" t="s">
        <v>657</v>
      </c>
      <c r="L646">
        <f t="shared" si="53"/>
        <v>1</v>
      </c>
      <c r="Q646" t="s">
        <v>651</v>
      </c>
      <c r="R646" t="s">
        <v>657</v>
      </c>
      <c r="T646" t="s">
        <v>657</v>
      </c>
      <c r="U646" t="str">
        <f t="shared" si="54"/>
        <v>Hack</v>
      </c>
    </row>
    <row r="647" spans="1:21" x14ac:dyDescent="0.55000000000000004">
      <c r="A647" s="1" t="s">
        <v>645</v>
      </c>
      <c r="B647" t="s">
        <v>650</v>
      </c>
      <c r="C647" t="s">
        <v>669</v>
      </c>
      <c r="E647" t="s">
        <v>650</v>
      </c>
      <c r="F647">
        <f t="shared" si="50"/>
        <v>1</v>
      </c>
      <c r="G647" t="s">
        <v>872</v>
      </c>
      <c r="H647">
        <f t="shared" si="51"/>
        <v>0</v>
      </c>
      <c r="I647" t="s">
        <v>650</v>
      </c>
      <c r="J647">
        <f t="shared" si="52"/>
        <v>1</v>
      </c>
      <c r="K647" t="s">
        <v>872</v>
      </c>
      <c r="L647">
        <f t="shared" si="53"/>
        <v>0</v>
      </c>
      <c r="Q647" t="s">
        <v>650</v>
      </c>
      <c r="R647" t="s">
        <v>669</v>
      </c>
      <c r="T647" t="s">
        <v>669</v>
      </c>
      <c r="U647" t="str">
        <f t="shared" si="54"/>
        <v/>
      </c>
    </row>
    <row r="648" spans="1:21" x14ac:dyDescent="0.55000000000000004">
      <c r="A648" s="1" t="s">
        <v>646</v>
      </c>
      <c r="B648" t="s">
        <v>651</v>
      </c>
      <c r="C648" t="s">
        <v>657</v>
      </c>
      <c r="E648" t="s">
        <v>650</v>
      </c>
      <c r="F648">
        <f t="shared" si="50"/>
        <v>0</v>
      </c>
      <c r="G648" t="s">
        <v>872</v>
      </c>
      <c r="H648">
        <f t="shared" si="51"/>
        <v>0</v>
      </c>
      <c r="I648" t="s">
        <v>651</v>
      </c>
      <c r="J648">
        <f t="shared" si="52"/>
        <v>1</v>
      </c>
      <c r="K648" t="s">
        <v>657</v>
      </c>
      <c r="L648">
        <f t="shared" si="53"/>
        <v>1</v>
      </c>
      <c r="Q648" t="s">
        <v>651</v>
      </c>
      <c r="R648" t="s">
        <v>657</v>
      </c>
      <c r="T648" t="s">
        <v>657</v>
      </c>
      <c r="U648" t="str">
        <f t="shared" si="54"/>
        <v>Hack</v>
      </c>
    </row>
    <row r="649" spans="1:21" x14ac:dyDescent="0.55000000000000004">
      <c r="A649" s="1" t="s">
        <v>647</v>
      </c>
      <c r="B649" t="s">
        <v>651</v>
      </c>
      <c r="C649" t="s">
        <v>657</v>
      </c>
      <c r="E649" t="s">
        <v>651</v>
      </c>
      <c r="F649">
        <f t="shared" si="50"/>
        <v>1</v>
      </c>
      <c r="G649" t="s">
        <v>657</v>
      </c>
      <c r="H649">
        <f t="shared" si="51"/>
        <v>1</v>
      </c>
      <c r="I649" t="s">
        <v>651</v>
      </c>
      <c r="J649">
        <f t="shared" si="52"/>
        <v>1</v>
      </c>
      <c r="K649" t="s">
        <v>657</v>
      </c>
      <c r="L649">
        <f t="shared" si="53"/>
        <v>1</v>
      </c>
      <c r="Q649" t="s">
        <v>651</v>
      </c>
      <c r="R649" t="s">
        <v>657</v>
      </c>
      <c r="T649" t="s">
        <v>657</v>
      </c>
      <c r="U649" t="str">
        <f t="shared" si="54"/>
        <v>Hack</v>
      </c>
    </row>
    <row r="650" spans="1:21" x14ac:dyDescent="0.55000000000000004">
      <c r="A650" s="1" t="s">
        <v>648</v>
      </c>
      <c r="B650" t="s">
        <v>651</v>
      </c>
      <c r="C650" t="s">
        <v>657</v>
      </c>
      <c r="E650" t="s">
        <v>650</v>
      </c>
      <c r="F650">
        <f t="shared" si="50"/>
        <v>0</v>
      </c>
      <c r="G650" t="s">
        <v>872</v>
      </c>
      <c r="H650">
        <f t="shared" si="51"/>
        <v>0</v>
      </c>
      <c r="I650" t="s">
        <v>650</v>
      </c>
      <c r="J650">
        <f t="shared" si="52"/>
        <v>0</v>
      </c>
      <c r="K650" t="s">
        <v>872</v>
      </c>
      <c r="L650">
        <f t="shared" si="53"/>
        <v>0</v>
      </c>
      <c r="Q650" t="s">
        <v>650</v>
      </c>
      <c r="R650" t="s">
        <v>669</v>
      </c>
      <c r="T650" t="s">
        <v>669</v>
      </c>
      <c r="U650" t="str">
        <f t="shared" si="5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610-A563-4B72-98DD-50A6BF8EF668}">
  <dimension ref="A1:C648"/>
  <sheetViews>
    <sheetView workbookViewId="0">
      <selection activeCell="F13" sqref="F13"/>
    </sheetView>
  </sheetViews>
  <sheetFormatPr defaultRowHeight="14.4" x14ac:dyDescent="0.55000000000000004"/>
  <sheetData>
    <row r="1" spans="1:3" x14ac:dyDescent="0.55000000000000004">
      <c r="A1" t="s">
        <v>649</v>
      </c>
      <c r="B1" t="s">
        <v>892</v>
      </c>
      <c r="C1" t="s">
        <v>893</v>
      </c>
    </row>
    <row r="2" spans="1:3" x14ac:dyDescent="0.55000000000000004">
      <c r="A2" s="1" t="s">
        <v>0</v>
      </c>
      <c r="B2" t="s">
        <v>650</v>
      </c>
      <c r="C2" t="s">
        <v>669</v>
      </c>
    </row>
    <row r="3" spans="1:3" x14ac:dyDescent="0.55000000000000004">
      <c r="A3" s="1" t="s">
        <v>1</v>
      </c>
      <c r="B3" t="s">
        <v>650</v>
      </c>
      <c r="C3" t="s">
        <v>669</v>
      </c>
    </row>
    <row r="4" spans="1:3" x14ac:dyDescent="0.55000000000000004">
      <c r="A4" s="1" t="s">
        <v>2</v>
      </c>
      <c r="B4" t="s">
        <v>650</v>
      </c>
      <c r="C4" t="s">
        <v>669</v>
      </c>
    </row>
    <row r="5" spans="1:3" x14ac:dyDescent="0.55000000000000004">
      <c r="A5" s="1" t="s">
        <v>3</v>
      </c>
      <c r="B5" t="s">
        <v>650</v>
      </c>
      <c r="C5" t="s">
        <v>669</v>
      </c>
    </row>
    <row r="6" spans="1:3" x14ac:dyDescent="0.55000000000000004">
      <c r="A6" s="1" t="s">
        <v>4</v>
      </c>
      <c r="B6" t="s">
        <v>651</v>
      </c>
      <c r="C6" t="s">
        <v>657</v>
      </c>
    </row>
    <row r="7" spans="1:3" x14ac:dyDescent="0.55000000000000004">
      <c r="A7" s="1" t="s">
        <v>5</v>
      </c>
      <c r="B7" t="s">
        <v>650</v>
      </c>
      <c r="C7" t="s">
        <v>669</v>
      </c>
    </row>
    <row r="8" spans="1:3" x14ac:dyDescent="0.55000000000000004">
      <c r="A8" s="1" t="s">
        <v>6</v>
      </c>
      <c r="B8" t="s">
        <v>650</v>
      </c>
      <c r="C8" t="s">
        <v>669</v>
      </c>
    </row>
    <row r="9" spans="1:3" x14ac:dyDescent="0.55000000000000004">
      <c r="A9" s="1" t="s">
        <v>7</v>
      </c>
      <c r="B9" t="s">
        <v>651</v>
      </c>
      <c r="C9" t="s">
        <v>663</v>
      </c>
    </row>
    <row r="10" spans="1:3" x14ac:dyDescent="0.55000000000000004">
      <c r="A10" s="1" t="s">
        <v>8</v>
      </c>
      <c r="B10" t="s">
        <v>651</v>
      </c>
      <c r="C10" t="s">
        <v>663</v>
      </c>
    </row>
    <row r="11" spans="1:3" x14ac:dyDescent="0.55000000000000004">
      <c r="A11" s="1" t="s">
        <v>9</v>
      </c>
      <c r="B11" t="s">
        <v>651</v>
      </c>
      <c r="C11" t="s">
        <v>657</v>
      </c>
    </row>
    <row r="12" spans="1:3" x14ac:dyDescent="0.55000000000000004">
      <c r="A12" s="1" t="s">
        <v>10</v>
      </c>
      <c r="B12" t="s">
        <v>651</v>
      </c>
      <c r="C12" t="s">
        <v>657</v>
      </c>
    </row>
    <row r="13" spans="1:3" x14ac:dyDescent="0.55000000000000004">
      <c r="A13" s="1" t="s">
        <v>11</v>
      </c>
      <c r="B13" t="s">
        <v>650</v>
      </c>
      <c r="C13" t="s">
        <v>669</v>
      </c>
    </row>
    <row r="14" spans="1:3" x14ac:dyDescent="0.55000000000000004">
      <c r="A14" s="1" t="s">
        <v>12</v>
      </c>
      <c r="B14" t="s">
        <v>650</v>
      </c>
      <c r="C14" t="s">
        <v>669</v>
      </c>
    </row>
    <row r="15" spans="1:3" x14ac:dyDescent="0.55000000000000004">
      <c r="A15" s="1" t="s">
        <v>13</v>
      </c>
      <c r="B15" t="s">
        <v>650</v>
      </c>
      <c r="C15" t="s">
        <v>669</v>
      </c>
    </row>
    <row r="16" spans="1:3" x14ac:dyDescent="0.55000000000000004">
      <c r="A16" s="1" t="s">
        <v>14</v>
      </c>
      <c r="B16" t="s">
        <v>650</v>
      </c>
      <c r="C16" t="s">
        <v>669</v>
      </c>
    </row>
    <row r="17" spans="1:3" x14ac:dyDescent="0.55000000000000004">
      <c r="A17" s="1" t="s">
        <v>15</v>
      </c>
      <c r="B17" t="s">
        <v>651</v>
      </c>
      <c r="C17" t="s">
        <v>657</v>
      </c>
    </row>
    <row r="18" spans="1:3" x14ac:dyDescent="0.55000000000000004">
      <c r="A18" s="1" t="s">
        <v>16</v>
      </c>
      <c r="B18" t="s">
        <v>650</v>
      </c>
      <c r="C18" t="s">
        <v>669</v>
      </c>
    </row>
    <row r="19" spans="1:3" x14ac:dyDescent="0.55000000000000004">
      <c r="A19" s="1" t="s">
        <v>17</v>
      </c>
      <c r="B19" t="s">
        <v>651</v>
      </c>
      <c r="C19" t="s">
        <v>663</v>
      </c>
    </row>
    <row r="20" spans="1:3" x14ac:dyDescent="0.55000000000000004">
      <c r="A20" s="1" t="s">
        <v>18</v>
      </c>
      <c r="B20" t="s">
        <v>650</v>
      </c>
      <c r="C20" t="s">
        <v>669</v>
      </c>
    </row>
    <row r="21" spans="1:3" x14ac:dyDescent="0.55000000000000004">
      <c r="A21" s="1" t="s">
        <v>19</v>
      </c>
      <c r="B21" t="s">
        <v>651</v>
      </c>
      <c r="C21" t="s">
        <v>657</v>
      </c>
    </row>
    <row r="22" spans="1:3" x14ac:dyDescent="0.55000000000000004">
      <c r="A22" s="1" t="s">
        <v>20</v>
      </c>
      <c r="B22" t="s">
        <v>651</v>
      </c>
      <c r="C22" t="s">
        <v>657</v>
      </c>
    </row>
    <row r="23" spans="1:3" x14ac:dyDescent="0.55000000000000004">
      <c r="A23" s="1" t="s">
        <v>21</v>
      </c>
      <c r="B23" t="s">
        <v>650</v>
      </c>
      <c r="C23" t="s">
        <v>669</v>
      </c>
    </row>
    <row r="24" spans="1:3" x14ac:dyDescent="0.55000000000000004">
      <c r="A24" s="1" t="s">
        <v>22</v>
      </c>
      <c r="B24" t="s">
        <v>651</v>
      </c>
      <c r="C24" t="s">
        <v>657</v>
      </c>
    </row>
    <row r="25" spans="1:3" x14ac:dyDescent="0.55000000000000004">
      <c r="A25" s="1" t="s">
        <v>23</v>
      </c>
      <c r="B25" t="s">
        <v>651</v>
      </c>
      <c r="C25" t="s">
        <v>663</v>
      </c>
    </row>
    <row r="26" spans="1:3" x14ac:dyDescent="0.55000000000000004">
      <c r="A26" s="1" t="s">
        <v>24</v>
      </c>
      <c r="B26" t="s">
        <v>651</v>
      </c>
      <c r="C26" t="s">
        <v>657</v>
      </c>
    </row>
    <row r="27" spans="1:3" x14ac:dyDescent="0.55000000000000004">
      <c r="A27" s="1" t="s">
        <v>25</v>
      </c>
      <c r="B27" t="s">
        <v>650</v>
      </c>
      <c r="C27" t="s">
        <v>669</v>
      </c>
    </row>
    <row r="28" spans="1:3" x14ac:dyDescent="0.55000000000000004">
      <c r="A28" s="1" t="s">
        <v>26</v>
      </c>
      <c r="B28" t="s">
        <v>651</v>
      </c>
      <c r="C28" t="s">
        <v>663</v>
      </c>
    </row>
    <row r="29" spans="1:3" x14ac:dyDescent="0.55000000000000004">
      <c r="A29" s="1" t="s">
        <v>27</v>
      </c>
      <c r="B29" t="s">
        <v>650</v>
      </c>
      <c r="C29" t="s">
        <v>669</v>
      </c>
    </row>
    <row r="30" spans="1:3" x14ac:dyDescent="0.55000000000000004">
      <c r="A30" s="1" t="s">
        <v>28</v>
      </c>
      <c r="B30" t="s">
        <v>650</v>
      </c>
      <c r="C30" t="s">
        <v>669</v>
      </c>
    </row>
    <row r="31" spans="1:3" x14ac:dyDescent="0.55000000000000004">
      <c r="A31" s="1" t="s">
        <v>29</v>
      </c>
      <c r="B31" t="s">
        <v>650</v>
      </c>
      <c r="C31" t="s">
        <v>669</v>
      </c>
    </row>
    <row r="32" spans="1:3" x14ac:dyDescent="0.55000000000000004">
      <c r="A32" s="1" t="s">
        <v>30</v>
      </c>
      <c r="B32" t="s">
        <v>651</v>
      </c>
      <c r="C32" t="s">
        <v>657</v>
      </c>
    </row>
    <row r="33" spans="1:3" x14ac:dyDescent="0.55000000000000004">
      <c r="A33" s="1" t="s">
        <v>31</v>
      </c>
      <c r="B33" t="s">
        <v>651</v>
      </c>
      <c r="C33" t="s">
        <v>657</v>
      </c>
    </row>
    <row r="34" spans="1:3" x14ac:dyDescent="0.55000000000000004">
      <c r="A34" s="1" t="s">
        <v>32</v>
      </c>
      <c r="B34" t="s">
        <v>650</v>
      </c>
      <c r="C34" t="s">
        <v>669</v>
      </c>
    </row>
    <row r="35" spans="1:3" x14ac:dyDescent="0.55000000000000004">
      <c r="A35" s="1" t="s">
        <v>33</v>
      </c>
      <c r="B35" t="s">
        <v>651</v>
      </c>
      <c r="C35" t="s">
        <v>657</v>
      </c>
    </row>
    <row r="36" spans="1:3" x14ac:dyDescent="0.55000000000000004">
      <c r="A36" s="1" t="s">
        <v>34</v>
      </c>
      <c r="B36" t="s">
        <v>651</v>
      </c>
      <c r="C36" t="s">
        <v>657</v>
      </c>
    </row>
    <row r="37" spans="1:3" x14ac:dyDescent="0.55000000000000004">
      <c r="A37" s="1" t="s">
        <v>35</v>
      </c>
      <c r="B37" t="s">
        <v>650</v>
      </c>
      <c r="C37" t="s">
        <v>669</v>
      </c>
    </row>
    <row r="38" spans="1:3" x14ac:dyDescent="0.55000000000000004">
      <c r="A38" s="1" t="s">
        <v>36</v>
      </c>
      <c r="B38" t="s">
        <v>650</v>
      </c>
      <c r="C38" t="s">
        <v>669</v>
      </c>
    </row>
    <row r="39" spans="1:3" x14ac:dyDescent="0.55000000000000004">
      <c r="A39" s="1" t="s">
        <v>37</v>
      </c>
      <c r="B39" t="s">
        <v>651</v>
      </c>
      <c r="C39" t="s">
        <v>657</v>
      </c>
    </row>
    <row r="40" spans="1:3" x14ac:dyDescent="0.55000000000000004">
      <c r="A40" s="1" t="s">
        <v>38</v>
      </c>
      <c r="B40" t="s">
        <v>651</v>
      </c>
      <c r="C40" t="s">
        <v>657</v>
      </c>
    </row>
    <row r="41" spans="1:3" x14ac:dyDescent="0.55000000000000004">
      <c r="A41" s="1" t="s">
        <v>39</v>
      </c>
      <c r="B41" t="s">
        <v>650</v>
      </c>
      <c r="C41" t="s">
        <v>669</v>
      </c>
    </row>
    <row r="42" spans="1:3" x14ac:dyDescent="0.55000000000000004">
      <c r="A42" s="1" t="s">
        <v>40</v>
      </c>
      <c r="B42" t="s">
        <v>651</v>
      </c>
      <c r="C42" t="s">
        <v>657</v>
      </c>
    </row>
    <row r="43" spans="1:3" x14ac:dyDescent="0.55000000000000004">
      <c r="A43" s="1" t="s">
        <v>41</v>
      </c>
      <c r="B43" t="s">
        <v>650</v>
      </c>
      <c r="C43" t="s">
        <v>669</v>
      </c>
    </row>
    <row r="44" spans="1:3" x14ac:dyDescent="0.55000000000000004">
      <c r="A44" s="1" t="s">
        <v>42</v>
      </c>
      <c r="B44" t="s">
        <v>651</v>
      </c>
      <c r="C44" t="s">
        <v>663</v>
      </c>
    </row>
    <row r="45" spans="1:3" x14ac:dyDescent="0.55000000000000004">
      <c r="A45" s="1" t="s">
        <v>43</v>
      </c>
      <c r="B45" t="s">
        <v>651</v>
      </c>
      <c r="C45" t="s">
        <v>657</v>
      </c>
    </row>
    <row r="46" spans="1:3" x14ac:dyDescent="0.55000000000000004">
      <c r="A46" s="1" t="s">
        <v>44</v>
      </c>
      <c r="B46" t="s">
        <v>650</v>
      </c>
      <c r="C46" t="s">
        <v>669</v>
      </c>
    </row>
    <row r="47" spans="1:3" x14ac:dyDescent="0.55000000000000004">
      <c r="A47" s="1" t="s">
        <v>45</v>
      </c>
      <c r="B47" t="s">
        <v>651</v>
      </c>
      <c r="C47" t="s">
        <v>657</v>
      </c>
    </row>
    <row r="48" spans="1:3" x14ac:dyDescent="0.55000000000000004">
      <c r="A48" s="1" t="s">
        <v>46</v>
      </c>
      <c r="B48" t="s">
        <v>650</v>
      </c>
      <c r="C48" t="s">
        <v>669</v>
      </c>
    </row>
    <row r="49" spans="1:3" x14ac:dyDescent="0.55000000000000004">
      <c r="A49" s="1" t="s">
        <v>47</v>
      </c>
      <c r="B49" t="s">
        <v>650</v>
      </c>
      <c r="C49" t="s">
        <v>669</v>
      </c>
    </row>
    <row r="50" spans="1:3" x14ac:dyDescent="0.55000000000000004">
      <c r="A50" s="1" t="s">
        <v>48</v>
      </c>
      <c r="B50" t="s">
        <v>650</v>
      </c>
      <c r="C50" t="s">
        <v>669</v>
      </c>
    </row>
    <row r="51" spans="1:3" x14ac:dyDescent="0.55000000000000004">
      <c r="A51" s="1" t="s">
        <v>49</v>
      </c>
      <c r="B51" t="s">
        <v>651</v>
      </c>
      <c r="C51" t="s">
        <v>657</v>
      </c>
    </row>
    <row r="52" spans="1:3" x14ac:dyDescent="0.55000000000000004">
      <c r="A52" s="1" t="s">
        <v>50</v>
      </c>
      <c r="B52" t="s">
        <v>650</v>
      </c>
      <c r="C52" t="s">
        <v>669</v>
      </c>
    </row>
    <row r="53" spans="1:3" x14ac:dyDescent="0.55000000000000004">
      <c r="A53" s="1" t="s">
        <v>51</v>
      </c>
      <c r="B53" t="s">
        <v>650</v>
      </c>
      <c r="C53" t="s">
        <v>669</v>
      </c>
    </row>
    <row r="54" spans="1:3" x14ac:dyDescent="0.55000000000000004">
      <c r="A54" s="1" t="s">
        <v>52</v>
      </c>
      <c r="B54" t="s">
        <v>651</v>
      </c>
      <c r="C54" t="s">
        <v>657</v>
      </c>
    </row>
    <row r="55" spans="1:3" x14ac:dyDescent="0.55000000000000004">
      <c r="A55" s="1" t="s">
        <v>53</v>
      </c>
      <c r="B55" t="s">
        <v>650</v>
      </c>
      <c r="C55" t="s">
        <v>669</v>
      </c>
    </row>
    <row r="56" spans="1:3" x14ac:dyDescent="0.55000000000000004">
      <c r="A56" s="1" t="s">
        <v>54</v>
      </c>
      <c r="B56" t="s">
        <v>650</v>
      </c>
      <c r="C56" t="s">
        <v>669</v>
      </c>
    </row>
    <row r="57" spans="1:3" x14ac:dyDescent="0.55000000000000004">
      <c r="A57" s="1" t="s">
        <v>55</v>
      </c>
      <c r="B57" t="s">
        <v>651</v>
      </c>
      <c r="C57" t="s">
        <v>676</v>
      </c>
    </row>
    <row r="58" spans="1:3" x14ac:dyDescent="0.55000000000000004">
      <c r="A58" s="1" t="s">
        <v>56</v>
      </c>
      <c r="B58" t="s">
        <v>650</v>
      </c>
      <c r="C58" t="s">
        <v>669</v>
      </c>
    </row>
    <row r="59" spans="1:3" x14ac:dyDescent="0.55000000000000004">
      <c r="A59" s="1" t="s">
        <v>57</v>
      </c>
      <c r="B59" t="s">
        <v>650</v>
      </c>
      <c r="C59" t="s">
        <v>669</v>
      </c>
    </row>
    <row r="60" spans="1:3" x14ac:dyDescent="0.55000000000000004">
      <c r="A60" s="1" t="s">
        <v>58</v>
      </c>
      <c r="B60" t="s">
        <v>651</v>
      </c>
      <c r="C60" t="s">
        <v>663</v>
      </c>
    </row>
    <row r="61" spans="1:3" x14ac:dyDescent="0.55000000000000004">
      <c r="A61" s="1" t="s">
        <v>59</v>
      </c>
      <c r="B61" t="s">
        <v>650</v>
      </c>
      <c r="C61" t="s">
        <v>669</v>
      </c>
    </row>
    <row r="62" spans="1:3" x14ac:dyDescent="0.55000000000000004">
      <c r="A62" s="1" t="s">
        <v>60</v>
      </c>
      <c r="B62" t="s">
        <v>650</v>
      </c>
      <c r="C62" t="s">
        <v>669</v>
      </c>
    </row>
    <row r="63" spans="1:3" x14ac:dyDescent="0.55000000000000004">
      <c r="A63" s="1" t="s">
        <v>61</v>
      </c>
      <c r="B63" t="s">
        <v>650</v>
      </c>
      <c r="C63" t="s">
        <v>669</v>
      </c>
    </row>
    <row r="64" spans="1:3" x14ac:dyDescent="0.55000000000000004">
      <c r="A64" s="1" t="s">
        <v>62</v>
      </c>
      <c r="B64" t="s">
        <v>650</v>
      </c>
      <c r="C64" t="s">
        <v>669</v>
      </c>
    </row>
    <row r="65" spans="1:3" x14ac:dyDescent="0.55000000000000004">
      <c r="A65" s="1" t="s">
        <v>63</v>
      </c>
      <c r="B65" t="s">
        <v>651</v>
      </c>
      <c r="C65" t="s">
        <v>657</v>
      </c>
    </row>
    <row r="66" spans="1:3" x14ac:dyDescent="0.55000000000000004">
      <c r="A66" s="1" t="s">
        <v>64</v>
      </c>
      <c r="B66" t="s">
        <v>650</v>
      </c>
      <c r="C66" t="s">
        <v>669</v>
      </c>
    </row>
    <row r="67" spans="1:3" x14ac:dyDescent="0.55000000000000004">
      <c r="A67" s="1" t="s">
        <v>65</v>
      </c>
      <c r="B67" t="s">
        <v>650</v>
      </c>
      <c r="C67" t="s">
        <v>669</v>
      </c>
    </row>
    <row r="68" spans="1:3" x14ac:dyDescent="0.55000000000000004">
      <c r="A68" s="1" t="s">
        <v>66</v>
      </c>
      <c r="B68" t="s">
        <v>650</v>
      </c>
      <c r="C68" t="s">
        <v>669</v>
      </c>
    </row>
    <row r="69" spans="1:3" x14ac:dyDescent="0.55000000000000004">
      <c r="A69" s="1" t="s">
        <v>67</v>
      </c>
      <c r="B69" t="s">
        <v>650</v>
      </c>
      <c r="C69" t="s">
        <v>669</v>
      </c>
    </row>
    <row r="70" spans="1:3" x14ac:dyDescent="0.55000000000000004">
      <c r="A70" s="1" t="s">
        <v>68</v>
      </c>
      <c r="B70" t="s">
        <v>650</v>
      </c>
      <c r="C70" t="s">
        <v>669</v>
      </c>
    </row>
    <row r="71" spans="1:3" x14ac:dyDescent="0.55000000000000004">
      <c r="A71" s="1" t="s">
        <v>69</v>
      </c>
      <c r="B71" t="s">
        <v>650</v>
      </c>
      <c r="C71" t="s">
        <v>669</v>
      </c>
    </row>
    <row r="72" spans="1:3" x14ac:dyDescent="0.55000000000000004">
      <c r="A72" s="1" t="s">
        <v>70</v>
      </c>
      <c r="B72" t="s">
        <v>650</v>
      </c>
      <c r="C72" t="s">
        <v>669</v>
      </c>
    </row>
    <row r="73" spans="1:3" x14ac:dyDescent="0.55000000000000004">
      <c r="A73" s="1" t="s">
        <v>71</v>
      </c>
      <c r="B73" t="s">
        <v>651</v>
      </c>
      <c r="C73" t="s">
        <v>657</v>
      </c>
    </row>
    <row r="74" spans="1:3" x14ac:dyDescent="0.55000000000000004">
      <c r="A74" s="1" t="s">
        <v>72</v>
      </c>
      <c r="B74" t="s">
        <v>651</v>
      </c>
      <c r="C74" t="s">
        <v>657</v>
      </c>
    </row>
    <row r="75" spans="1:3" x14ac:dyDescent="0.55000000000000004">
      <c r="A75" s="1" t="s">
        <v>73</v>
      </c>
      <c r="B75" t="s">
        <v>651</v>
      </c>
      <c r="C75" t="s">
        <v>657</v>
      </c>
    </row>
    <row r="76" spans="1:3" x14ac:dyDescent="0.55000000000000004">
      <c r="A76" s="1" t="s">
        <v>74</v>
      </c>
      <c r="B76" t="s">
        <v>650</v>
      </c>
      <c r="C76" t="s">
        <v>669</v>
      </c>
    </row>
    <row r="77" spans="1:3" x14ac:dyDescent="0.55000000000000004">
      <c r="A77" s="1" t="s">
        <v>75</v>
      </c>
      <c r="B77" t="s">
        <v>651</v>
      </c>
      <c r="C77" t="s">
        <v>676</v>
      </c>
    </row>
    <row r="78" spans="1:3" x14ac:dyDescent="0.55000000000000004">
      <c r="A78" s="1" t="s">
        <v>76</v>
      </c>
      <c r="B78" t="s">
        <v>651</v>
      </c>
      <c r="C78" t="s">
        <v>657</v>
      </c>
    </row>
    <row r="79" spans="1:3" x14ac:dyDescent="0.55000000000000004">
      <c r="A79" s="1" t="s">
        <v>77</v>
      </c>
      <c r="B79" t="s">
        <v>650</v>
      </c>
      <c r="C79" t="s">
        <v>669</v>
      </c>
    </row>
    <row r="80" spans="1:3" x14ac:dyDescent="0.55000000000000004">
      <c r="A80" s="1" t="s">
        <v>78</v>
      </c>
      <c r="B80" t="s">
        <v>650</v>
      </c>
      <c r="C80" t="s">
        <v>669</v>
      </c>
    </row>
    <row r="81" spans="1:3" x14ac:dyDescent="0.55000000000000004">
      <c r="A81" s="1" t="s">
        <v>79</v>
      </c>
      <c r="B81" t="s">
        <v>651</v>
      </c>
      <c r="C81" t="s">
        <v>663</v>
      </c>
    </row>
    <row r="82" spans="1:3" x14ac:dyDescent="0.55000000000000004">
      <c r="A82" s="1" t="s">
        <v>80</v>
      </c>
      <c r="B82" t="s">
        <v>650</v>
      </c>
      <c r="C82" t="s">
        <v>669</v>
      </c>
    </row>
    <row r="83" spans="1:3" x14ac:dyDescent="0.55000000000000004">
      <c r="A83" s="1" t="s">
        <v>81</v>
      </c>
      <c r="B83" t="s">
        <v>650</v>
      </c>
      <c r="C83" t="s">
        <v>669</v>
      </c>
    </row>
    <row r="84" spans="1:3" x14ac:dyDescent="0.55000000000000004">
      <c r="A84" s="1" t="s">
        <v>82</v>
      </c>
      <c r="B84" t="s">
        <v>651</v>
      </c>
      <c r="C84" t="s">
        <v>657</v>
      </c>
    </row>
    <row r="85" spans="1:3" x14ac:dyDescent="0.55000000000000004">
      <c r="A85" s="1" t="s">
        <v>83</v>
      </c>
      <c r="B85" t="s">
        <v>650</v>
      </c>
      <c r="C85" t="s">
        <v>669</v>
      </c>
    </row>
    <row r="86" spans="1:3" x14ac:dyDescent="0.55000000000000004">
      <c r="A86" s="1" t="s">
        <v>84</v>
      </c>
      <c r="B86" t="s">
        <v>651</v>
      </c>
      <c r="C86" t="s">
        <v>657</v>
      </c>
    </row>
    <row r="87" spans="1:3" x14ac:dyDescent="0.55000000000000004">
      <c r="A87" s="1" t="s">
        <v>85</v>
      </c>
      <c r="B87" t="s">
        <v>650</v>
      </c>
      <c r="C87" t="s">
        <v>669</v>
      </c>
    </row>
    <row r="88" spans="1:3" x14ac:dyDescent="0.55000000000000004">
      <c r="A88" s="1" t="s">
        <v>86</v>
      </c>
      <c r="B88" t="s">
        <v>650</v>
      </c>
      <c r="C88" t="s">
        <v>669</v>
      </c>
    </row>
    <row r="89" spans="1:3" x14ac:dyDescent="0.55000000000000004">
      <c r="A89" s="1" t="s">
        <v>87</v>
      </c>
      <c r="B89" t="s">
        <v>650</v>
      </c>
      <c r="C89" t="s">
        <v>669</v>
      </c>
    </row>
    <row r="90" spans="1:3" x14ac:dyDescent="0.55000000000000004">
      <c r="A90" s="1" t="s">
        <v>88</v>
      </c>
      <c r="B90" t="s">
        <v>650</v>
      </c>
      <c r="C90" t="s">
        <v>669</v>
      </c>
    </row>
    <row r="91" spans="1:3" x14ac:dyDescent="0.55000000000000004">
      <c r="A91" s="1" t="s">
        <v>89</v>
      </c>
      <c r="B91" t="s">
        <v>650</v>
      </c>
      <c r="C91" t="s">
        <v>669</v>
      </c>
    </row>
    <row r="92" spans="1:3" x14ac:dyDescent="0.55000000000000004">
      <c r="A92" s="1" t="s">
        <v>90</v>
      </c>
      <c r="B92" t="s">
        <v>651</v>
      </c>
      <c r="C92" t="s">
        <v>657</v>
      </c>
    </row>
    <row r="93" spans="1:3" x14ac:dyDescent="0.55000000000000004">
      <c r="A93" s="1" t="s">
        <v>91</v>
      </c>
      <c r="B93" t="s">
        <v>650</v>
      </c>
      <c r="C93" t="s">
        <v>669</v>
      </c>
    </row>
    <row r="94" spans="1:3" x14ac:dyDescent="0.55000000000000004">
      <c r="A94" s="1" t="s">
        <v>92</v>
      </c>
      <c r="B94" t="s">
        <v>650</v>
      </c>
      <c r="C94" t="s">
        <v>669</v>
      </c>
    </row>
    <row r="95" spans="1:3" x14ac:dyDescent="0.55000000000000004">
      <c r="A95" s="1" t="s">
        <v>93</v>
      </c>
      <c r="B95" t="s">
        <v>651</v>
      </c>
      <c r="C95" t="s">
        <v>657</v>
      </c>
    </row>
    <row r="96" spans="1:3" x14ac:dyDescent="0.55000000000000004">
      <c r="A96" s="1" t="s">
        <v>94</v>
      </c>
      <c r="B96" t="s">
        <v>650</v>
      </c>
      <c r="C96" t="s">
        <v>669</v>
      </c>
    </row>
    <row r="97" spans="1:3" x14ac:dyDescent="0.55000000000000004">
      <c r="A97" s="1" t="s">
        <v>95</v>
      </c>
      <c r="B97" t="s">
        <v>651</v>
      </c>
      <c r="C97" t="s">
        <v>676</v>
      </c>
    </row>
    <row r="98" spans="1:3" x14ac:dyDescent="0.55000000000000004">
      <c r="A98" s="1" t="s">
        <v>96</v>
      </c>
      <c r="B98" t="s">
        <v>650</v>
      </c>
      <c r="C98" t="s">
        <v>669</v>
      </c>
    </row>
    <row r="99" spans="1:3" x14ac:dyDescent="0.55000000000000004">
      <c r="A99" s="1" t="s">
        <v>97</v>
      </c>
      <c r="B99" t="s">
        <v>650</v>
      </c>
      <c r="C99" t="s">
        <v>669</v>
      </c>
    </row>
    <row r="100" spans="1:3" x14ac:dyDescent="0.55000000000000004">
      <c r="A100" s="1" t="s">
        <v>98</v>
      </c>
      <c r="B100" t="s">
        <v>650</v>
      </c>
      <c r="C100" t="s">
        <v>669</v>
      </c>
    </row>
    <row r="101" spans="1:3" x14ac:dyDescent="0.55000000000000004">
      <c r="A101" s="1" t="s">
        <v>99</v>
      </c>
      <c r="B101" t="s">
        <v>651</v>
      </c>
      <c r="C101" t="s">
        <v>657</v>
      </c>
    </row>
    <row r="102" spans="1:3" x14ac:dyDescent="0.55000000000000004">
      <c r="A102" s="1" t="s">
        <v>100</v>
      </c>
      <c r="B102" t="s">
        <v>650</v>
      </c>
      <c r="C102" t="s">
        <v>669</v>
      </c>
    </row>
    <row r="103" spans="1:3" x14ac:dyDescent="0.55000000000000004">
      <c r="A103" s="1" t="s">
        <v>101</v>
      </c>
      <c r="B103" t="s">
        <v>651</v>
      </c>
      <c r="C103" t="s">
        <v>676</v>
      </c>
    </row>
    <row r="104" spans="1:3" x14ac:dyDescent="0.55000000000000004">
      <c r="A104" s="1" t="s">
        <v>102</v>
      </c>
      <c r="B104" t="s">
        <v>651</v>
      </c>
      <c r="C104" t="s">
        <v>657</v>
      </c>
    </row>
    <row r="105" spans="1:3" x14ac:dyDescent="0.55000000000000004">
      <c r="A105" s="1" t="s">
        <v>103</v>
      </c>
      <c r="B105" t="s">
        <v>651</v>
      </c>
      <c r="C105" t="s">
        <v>657</v>
      </c>
    </row>
    <row r="106" spans="1:3" x14ac:dyDescent="0.55000000000000004">
      <c r="A106" s="1" t="s">
        <v>104</v>
      </c>
      <c r="B106" t="s">
        <v>651</v>
      </c>
      <c r="C106" t="s">
        <v>657</v>
      </c>
    </row>
    <row r="107" spans="1:3" x14ac:dyDescent="0.55000000000000004">
      <c r="A107" s="1" t="s">
        <v>105</v>
      </c>
      <c r="B107" t="s">
        <v>650</v>
      </c>
      <c r="C107" t="s">
        <v>669</v>
      </c>
    </row>
    <row r="108" spans="1:3" x14ac:dyDescent="0.55000000000000004">
      <c r="A108" s="1" t="s">
        <v>106</v>
      </c>
      <c r="B108" t="s">
        <v>650</v>
      </c>
      <c r="C108" t="s">
        <v>669</v>
      </c>
    </row>
    <row r="109" spans="1:3" x14ac:dyDescent="0.55000000000000004">
      <c r="A109" s="1" t="s">
        <v>107</v>
      </c>
      <c r="B109" t="s">
        <v>651</v>
      </c>
      <c r="C109" t="s">
        <v>657</v>
      </c>
    </row>
    <row r="110" spans="1:3" x14ac:dyDescent="0.55000000000000004">
      <c r="A110" s="1" t="s">
        <v>109</v>
      </c>
      <c r="B110" t="s">
        <v>650</v>
      </c>
      <c r="C110" t="s">
        <v>669</v>
      </c>
    </row>
    <row r="111" spans="1:3" x14ac:dyDescent="0.55000000000000004">
      <c r="A111" s="1" t="s">
        <v>110</v>
      </c>
      <c r="B111" t="s">
        <v>650</v>
      </c>
      <c r="C111" t="s">
        <v>669</v>
      </c>
    </row>
    <row r="112" spans="1:3" x14ac:dyDescent="0.55000000000000004">
      <c r="A112" s="1" t="s">
        <v>111</v>
      </c>
      <c r="B112" t="s">
        <v>651</v>
      </c>
      <c r="C112" t="s">
        <v>676</v>
      </c>
    </row>
    <row r="113" spans="1:3" x14ac:dyDescent="0.55000000000000004">
      <c r="A113" s="1" t="s">
        <v>112</v>
      </c>
      <c r="B113" t="s">
        <v>650</v>
      </c>
      <c r="C113" t="s">
        <v>669</v>
      </c>
    </row>
    <row r="114" spans="1:3" x14ac:dyDescent="0.55000000000000004">
      <c r="A114" s="1" t="s">
        <v>113</v>
      </c>
      <c r="B114" t="s">
        <v>650</v>
      </c>
      <c r="C114" t="s">
        <v>669</v>
      </c>
    </row>
    <row r="115" spans="1:3" x14ac:dyDescent="0.55000000000000004">
      <c r="A115" s="1" t="s">
        <v>114</v>
      </c>
      <c r="B115" t="s">
        <v>651</v>
      </c>
      <c r="C115" t="s">
        <v>657</v>
      </c>
    </row>
    <row r="116" spans="1:3" x14ac:dyDescent="0.55000000000000004">
      <c r="A116" s="1" t="s">
        <v>115</v>
      </c>
      <c r="B116" t="s">
        <v>650</v>
      </c>
      <c r="C116" t="s">
        <v>669</v>
      </c>
    </row>
    <row r="117" spans="1:3" x14ac:dyDescent="0.55000000000000004">
      <c r="A117" s="1" t="s">
        <v>116</v>
      </c>
      <c r="B117" t="s">
        <v>650</v>
      </c>
      <c r="C117" t="s">
        <v>669</v>
      </c>
    </row>
    <row r="118" spans="1:3" x14ac:dyDescent="0.55000000000000004">
      <c r="A118" s="1" t="s">
        <v>117</v>
      </c>
      <c r="B118" t="s">
        <v>650</v>
      </c>
      <c r="C118" t="s">
        <v>669</v>
      </c>
    </row>
    <row r="119" spans="1:3" x14ac:dyDescent="0.55000000000000004">
      <c r="A119" s="1" t="s">
        <v>118</v>
      </c>
      <c r="B119" t="s">
        <v>651</v>
      </c>
      <c r="C119" t="s">
        <v>657</v>
      </c>
    </row>
    <row r="120" spans="1:3" x14ac:dyDescent="0.55000000000000004">
      <c r="A120" s="1" t="s">
        <v>119</v>
      </c>
      <c r="B120" t="s">
        <v>651</v>
      </c>
      <c r="C120" t="s">
        <v>663</v>
      </c>
    </row>
    <row r="121" spans="1:3" x14ac:dyDescent="0.55000000000000004">
      <c r="A121" s="1" t="s">
        <v>120</v>
      </c>
      <c r="B121" t="s">
        <v>650</v>
      </c>
      <c r="C121" t="s">
        <v>669</v>
      </c>
    </row>
    <row r="122" spans="1:3" x14ac:dyDescent="0.55000000000000004">
      <c r="A122" s="1" t="s">
        <v>121</v>
      </c>
      <c r="B122" t="s">
        <v>650</v>
      </c>
      <c r="C122" t="s">
        <v>669</v>
      </c>
    </row>
    <row r="123" spans="1:3" x14ac:dyDescent="0.55000000000000004">
      <c r="A123" s="1" t="s">
        <v>122</v>
      </c>
      <c r="B123" t="s">
        <v>650</v>
      </c>
      <c r="C123" t="s">
        <v>669</v>
      </c>
    </row>
    <row r="124" spans="1:3" x14ac:dyDescent="0.55000000000000004">
      <c r="A124" s="1" t="s">
        <v>123</v>
      </c>
      <c r="B124" t="s">
        <v>650</v>
      </c>
      <c r="C124" t="s">
        <v>669</v>
      </c>
    </row>
    <row r="125" spans="1:3" x14ac:dyDescent="0.55000000000000004">
      <c r="A125" s="1" t="s">
        <v>124</v>
      </c>
      <c r="B125" t="s">
        <v>651</v>
      </c>
      <c r="C125" t="s">
        <v>657</v>
      </c>
    </row>
    <row r="126" spans="1:3" x14ac:dyDescent="0.55000000000000004">
      <c r="A126" s="1" t="s">
        <v>125</v>
      </c>
      <c r="B126" t="s">
        <v>650</v>
      </c>
      <c r="C126" t="s">
        <v>669</v>
      </c>
    </row>
    <row r="127" spans="1:3" x14ac:dyDescent="0.55000000000000004">
      <c r="A127" s="1" t="s">
        <v>126</v>
      </c>
      <c r="B127" t="s">
        <v>651</v>
      </c>
      <c r="C127" t="s">
        <v>663</v>
      </c>
    </row>
    <row r="128" spans="1:3" x14ac:dyDescent="0.55000000000000004">
      <c r="A128" s="1" t="s">
        <v>127</v>
      </c>
      <c r="B128" t="s">
        <v>651</v>
      </c>
      <c r="C128" t="s">
        <v>657</v>
      </c>
    </row>
    <row r="129" spans="1:3" x14ac:dyDescent="0.55000000000000004">
      <c r="A129" s="1" t="s">
        <v>128</v>
      </c>
      <c r="B129" t="s">
        <v>650</v>
      </c>
      <c r="C129" t="s">
        <v>669</v>
      </c>
    </row>
    <row r="130" spans="1:3" x14ac:dyDescent="0.55000000000000004">
      <c r="A130" s="1" t="s">
        <v>129</v>
      </c>
      <c r="B130" t="s">
        <v>650</v>
      </c>
      <c r="C130" t="s">
        <v>669</v>
      </c>
    </row>
    <row r="131" spans="1:3" x14ac:dyDescent="0.55000000000000004">
      <c r="A131" s="1" t="s">
        <v>130</v>
      </c>
      <c r="B131" t="s">
        <v>650</v>
      </c>
      <c r="C131" t="s">
        <v>669</v>
      </c>
    </row>
    <row r="132" spans="1:3" x14ac:dyDescent="0.55000000000000004">
      <c r="A132" s="1" t="s">
        <v>131</v>
      </c>
      <c r="B132" t="s">
        <v>651</v>
      </c>
      <c r="C132" t="s">
        <v>663</v>
      </c>
    </row>
    <row r="133" spans="1:3" x14ac:dyDescent="0.55000000000000004">
      <c r="A133" s="1" t="s">
        <v>132</v>
      </c>
      <c r="B133" t="s">
        <v>651</v>
      </c>
      <c r="C133" t="s">
        <v>657</v>
      </c>
    </row>
    <row r="134" spans="1:3" x14ac:dyDescent="0.55000000000000004">
      <c r="A134" s="1" t="s">
        <v>133</v>
      </c>
      <c r="B134" t="s">
        <v>650</v>
      </c>
      <c r="C134" t="s">
        <v>669</v>
      </c>
    </row>
    <row r="135" spans="1:3" x14ac:dyDescent="0.55000000000000004">
      <c r="A135" s="1" t="s">
        <v>134</v>
      </c>
      <c r="B135" t="s">
        <v>651</v>
      </c>
      <c r="C135" t="s">
        <v>657</v>
      </c>
    </row>
    <row r="136" spans="1:3" x14ac:dyDescent="0.55000000000000004">
      <c r="A136" s="1" t="s">
        <v>135</v>
      </c>
      <c r="B136" t="s">
        <v>651</v>
      </c>
      <c r="C136" t="s">
        <v>657</v>
      </c>
    </row>
    <row r="137" spans="1:3" x14ac:dyDescent="0.55000000000000004">
      <c r="A137" s="1" t="s">
        <v>136</v>
      </c>
      <c r="B137" t="s">
        <v>651</v>
      </c>
      <c r="C137" t="s">
        <v>657</v>
      </c>
    </row>
    <row r="138" spans="1:3" x14ac:dyDescent="0.55000000000000004">
      <c r="A138" s="1" t="s">
        <v>137</v>
      </c>
      <c r="B138" t="s">
        <v>650</v>
      </c>
      <c r="C138" t="s">
        <v>669</v>
      </c>
    </row>
    <row r="139" spans="1:3" x14ac:dyDescent="0.55000000000000004">
      <c r="A139" s="1" t="s">
        <v>138</v>
      </c>
      <c r="B139" t="s">
        <v>650</v>
      </c>
      <c r="C139" t="s">
        <v>669</v>
      </c>
    </row>
    <row r="140" spans="1:3" x14ac:dyDescent="0.55000000000000004">
      <c r="A140" s="1" t="s">
        <v>139</v>
      </c>
      <c r="B140" t="s">
        <v>650</v>
      </c>
      <c r="C140" t="s">
        <v>669</v>
      </c>
    </row>
    <row r="141" spans="1:3" x14ac:dyDescent="0.55000000000000004">
      <c r="A141" s="1" t="s">
        <v>140</v>
      </c>
      <c r="B141" t="s">
        <v>650</v>
      </c>
      <c r="C141" t="s">
        <v>669</v>
      </c>
    </row>
    <row r="142" spans="1:3" x14ac:dyDescent="0.55000000000000004">
      <c r="A142" s="1" t="s">
        <v>141</v>
      </c>
      <c r="B142" t="s">
        <v>651</v>
      </c>
      <c r="C142" t="s">
        <v>663</v>
      </c>
    </row>
    <row r="143" spans="1:3" x14ac:dyDescent="0.55000000000000004">
      <c r="A143" s="1" t="s">
        <v>142</v>
      </c>
      <c r="B143" t="s">
        <v>650</v>
      </c>
      <c r="C143" t="s">
        <v>669</v>
      </c>
    </row>
    <row r="144" spans="1:3" x14ac:dyDescent="0.55000000000000004">
      <c r="A144" s="1" t="s">
        <v>143</v>
      </c>
      <c r="B144" t="s">
        <v>651</v>
      </c>
      <c r="C144" t="s">
        <v>657</v>
      </c>
    </row>
    <row r="145" spans="1:3" x14ac:dyDescent="0.55000000000000004">
      <c r="A145" s="1" t="s">
        <v>144</v>
      </c>
      <c r="B145" t="s">
        <v>651</v>
      </c>
      <c r="C145" t="s">
        <v>657</v>
      </c>
    </row>
    <row r="146" spans="1:3" x14ac:dyDescent="0.55000000000000004">
      <c r="A146" s="1" t="s">
        <v>145</v>
      </c>
      <c r="B146" t="s">
        <v>651</v>
      </c>
      <c r="C146" t="s">
        <v>657</v>
      </c>
    </row>
    <row r="147" spans="1:3" x14ac:dyDescent="0.55000000000000004">
      <c r="A147" s="1" t="s">
        <v>146</v>
      </c>
      <c r="B147" t="s">
        <v>651</v>
      </c>
      <c r="C147" t="s">
        <v>663</v>
      </c>
    </row>
    <row r="148" spans="1:3" x14ac:dyDescent="0.55000000000000004">
      <c r="A148" s="1" t="s">
        <v>147</v>
      </c>
      <c r="B148" t="s">
        <v>651</v>
      </c>
      <c r="C148" t="s">
        <v>657</v>
      </c>
    </row>
    <row r="149" spans="1:3" x14ac:dyDescent="0.55000000000000004">
      <c r="A149" s="1" t="s">
        <v>148</v>
      </c>
      <c r="B149" t="s">
        <v>651</v>
      </c>
      <c r="C149" t="s">
        <v>657</v>
      </c>
    </row>
    <row r="150" spans="1:3" x14ac:dyDescent="0.55000000000000004">
      <c r="A150" s="1" t="s">
        <v>149</v>
      </c>
      <c r="B150" t="s">
        <v>651</v>
      </c>
      <c r="C150" t="s">
        <v>657</v>
      </c>
    </row>
    <row r="151" spans="1:3" x14ac:dyDescent="0.55000000000000004">
      <c r="A151" s="1" t="s">
        <v>150</v>
      </c>
      <c r="B151" t="s">
        <v>651</v>
      </c>
      <c r="C151" t="s">
        <v>663</v>
      </c>
    </row>
    <row r="152" spans="1:3" x14ac:dyDescent="0.55000000000000004">
      <c r="A152" s="1" t="s">
        <v>151</v>
      </c>
      <c r="B152" t="s">
        <v>650</v>
      </c>
      <c r="C152" t="s">
        <v>669</v>
      </c>
    </row>
    <row r="153" spans="1:3" x14ac:dyDescent="0.55000000000000004">
      <c r="A153" s="1" t="s">
        <v>152</v>
      </c>
      <c r="B153" t="s">
        <v>650</v>
      </c>
      <c r="C153" t="s">
        <v>669</v>
      </c>
    </row>
    <row r="154" spans="1:3" x14ac:dyDescent="0.55000000000000004">
      <c r="A154" s="1" t="s">
        <v>153</v>
      </c>
      <c r="B154" t="s">
        <v>650</v>
      </c>
      <c r="C154" t="s">
        <v>669</v>
      </c>
    </row>
    <row r="155" spans="1:3" x14ac:dyDescent="0.55000000000000004">
      <c r="A155" s="1" t="s">
        <v>154</v>
      </c>
      <c r="B155" t="s">
        <v>651</v>
      </c>
      <c r="C155" t="s">
        <v>657</v>
      </c>
    </row>
    <row r="156" spans="1:3" x14ac:dyDescent="0.55000000000000004">
      <c r="A156" s="1" t="s">
        <v>155</v>
      </c>
      <c r="B156" t="s">
        <v>650</v>
      </c>
      <c r="C156" t="s">
        <v>669</v>
      </c>
    </row>
    <row r="157" spans="1:3" x14ac:dyDescent="0.55000000000000004">
      <c r="A157" s="1" t="s">
        <v>156</v>
      </c>
      <c r="B157" t="s">
        <v>651</v>
      </c>
      <c r="C157" t="s">
        <v>657</v>
      </c>
    </row>
    <row r="158" spans="1:3" x14ac:dyDescent="0.55000000000000004">
      <c r="A158" s="1" t="s">
        <v>157</v>
      </c>
      <c r="B158" t="s">
        <v>650</v>
      </c>
      <c r="C158" t="s">
        <v>669</v>
      </c>
    </row>
    <row r="159" spans="1:3" x14ac:dyDescent="0.55000000000000004">
      <c r="A159" s="1" t="s">
        <v>158</v>
      </c>
      <c r="B159" t="s">
        <v>650</v>
      </c>
      <c r="C159" t="s">
        <v>669</v>
      </c>
    </row>
    <row r="160" spans="1:3" x14ac:dyDescent="0.55000000000000004">
      <c r="A160" s="1" t="s">
        <v>159</v>
      </c>
      <c r="B160" t="s">
        <v>650</v>
      </c>
      <c r="C160" t="s">
        <v>669</v>
      </c>
    </row>
    <row r="161" spans="1:3" x14ac:dyDescent="0.55000000000000004">
      <c r="A161" s="1" t="s">
        <v>160</v>
      </c>
      <c r="B161" t="s">
        <v>650</v>
      </c>
      <c r="C161" t="s">
        <v>669</v>
      </c>
    </row>
    <row r="162" spans="1:3" x14ac:dyDescent="0.55000000000000004">
      <c r="A162" s="1" t="s">
        <v>161</v>
      </c>
      <c r="B162" t="s">
        <v>650</v>
      </c>
      <c r="C162" t="s">
        <v>669</v>
      </c>
    </row>
    <row r="163" spans="1:3" x14ac:dyDescent="0.55000000000000004">
      <c r="A163" s="1" t="s">
        <v>162</v>
      </c>
      <c r="B163" t="s">
        <v>650</v>
      </c>
      <c r="C163" t="s">
        <v>669</v>
      </c>
    </row>
    <row r="164" spans="1:3" x14ac:dyDescent="0.55000000000000004">
      <c r="A164" s="1" t="s">
        <v>163</v>
      </c>
      <c r="B164" t="s">
        <v>651</v>
      </c>
      <c r="C164" t="s">
        <v>663</v>
      </c>
    </row>
    <row r="165" spans="1:3" x14ac:dyDescent="0.55000000000000004">
      <c r="A165" s="1" t="s">
        <v>164</v>
      </c>
      <c r="B165" t="s">
        <v>650</v>
      </c>
      <c r="C165" t="s">
        <v>669</v>
      </c>
    </row>
    <row r="166" spans="1:3" x14ac:dyDescent="0.55000000000000004">
      <c r="A166" s="1" t="s">
        <v>165</v>
      </c>
      <c r="B166" t="s">
        <v>650</v>
      </c>
      <c r="C166" t="s">
        <v>669</v>
      </c>
    </row>
    <row r="167" spans="1:3" x14ac:dyDescent="0.55000000000000004">
      <c r="A167" s="1" t="s">
        <v>166</v>
      </c>
      <c r="B167" t="s">
        <v>650</v>
      </c>
      <c r="C167" t="s">
        <v>669</v>
      </c>
    </row>
    <row r="168" spans="1:3" x14ac:dyDescent="0.55000000000000004">
      <c r="A168" s="1" t="s">
        <v>167</v>
      </c>
      <c r="B168" t="s">
        <v>651</v>
      </c>
      <c r="C168" t="s">
        <v>663</v>
      </c>
    </row>
    <row r="169" spans="1:3" x14ac:dyDescent="0.55000000000000004">
      <c r="A169" s="1" t="s">
        <v>168</v>
      </c>
      <c r="B169" t="s">
        <v>650</v>
      </c>
      <c r="C169" t="s">
        <v>669</v>
      </c>
    </row>
    <row r="170" spans="1:3" x14ac:dyDescent="0.55000000000000004">
      <c r="A170" s="1" t="s">
        <v>169</v>
      </c>
      <c r="B170" t="s">
        <v>650</v>
      </c>
      <c r="C170" t="s">
        <v>669</v>
      </c>
    </row>
    <row r="171" spans="1:3" x14ac:dyDescent="0.55000000000000004">
      <c r="A171" s="1" t="s">
        <v>170</v>
      </c>
      <c r="B171" t="s">
        <v>651</v>
      </c>
      <c r="C171" t="s">
        <v>657</v>
      </c>
    </row>
    <row r="172" spans="1:3" x14ac:dyDescent="0.55000000000000004">
      <c r="A172" s="1" t="s">
        <v>171</v>
      </c>
      <c r="B172" t="s">
        <v>651</v>
      </c>
      <c r="C172" t="s">
        <v>657</v>
      </c>
    </row>
    <row r="173" spans="1:3" x14ac:dyDescent="0.55000000000000004">
      <c r="A173" s="1" t="s">
        <v>172</v>
      </c>
      <c r="B173" t="s">
        <v>651</v>
      </c>
      <c r="C173" t="s">
        <v>657</v>
      </c>
    </row>
    <row r="174" spans="1:3" x14ac:dyDescent="0.55000000000000004">
      <c r="A174" s="1" t="s">
        <v>173</v>
      </c>
      <c r="B174" t="s">
        <v>650</v>
      </c>
      <c r="C174" t="s">
        <v>669</v>
      </c>
    </row>
    <row r="175" spans="1:3" x14ac:dyDescent="0.55000000000000004">
      <c r="A175" s="1" t="s">
        <v>174</v>
      </c>
      <c r="B175" t="s">
        <v>650</v>
      </c>
      <c r="C175" t="s">
        <v>669</v>
      </c>
    </row>
    <row r="176" spans="1:3" x14ac:dyDescent="0.55000000000000004">
      <c r="A176" s="1" t="s">
        <v>175</v>
      </c>
      <c r="B176" t="s">
        <v>651</v>
      </c>
      <c r="C176" t="s">
        <v>657</v>
      </c>
    </row>
    <row r="177" spans="1:3" x14ac:dyDescent="0.55000000000000004">
      <c r="A177" s="1" t="s">
        <v>176</v>
      </c>
      <c r="B177" t="s">
        <v>650</v>
      </c>
      <c r="C177" t="s">
        <v>669</v>
      </c>
    </row>
    <row r="178" spans="1:3" x14ac:dyDescent="0.55000000000000004">
      <c r="A178" s="1" t="s">
        <v>177</v>
      </c>
      <c r="B178" t="s">
        <v>651</v>
      </c>
      <c r="C178" t="s">
        <v>657</v>
      </c>
    </row>
    <row r="179" spans="1:3" x14ac:dyDescent="0.55000000000000004">
      <c r="A179" s="1" t="s">
        <v>178</v>
      </c>
      <c r="B179" t="s">
        <v>651</v>
      </c>
      <c r="C179" t="s">
        <v>657</v>
      </c>
    </row>
    <row r="180" spans="1:3" x14ac:dyDescent="0.55000000000000004">
      <c r="A180" s="1" t="s">
        <v>179</v>
      </c>
      <c r="B180" t="s">
        <v>651</v>
      </c>
      <c r="C180" t="s">
        <v>676</v>
      </c>
    </row>
    <row r="181" spans="1:3" x14ac:dyDescent="0.55000000000000004">
      <c r="A181" s="1" t="s">
        <v>180</v>
      </c>
      <c r="B181" t="s">
        <v>650</v>
      </c>
      <c r="C181" t="s">
        <v>669</v>
      </c>
    </row>
    <row r="182" spans="1:3" x14ac:dyDescent="0.55000000000000004">
      <c r="A182" s="1" t="s">
        <v>181</v>
      </c>
      <c r="B182" t="s">
        <v>650</v>
      </c>
      <c r="C182" t="s">
        <v>669</v>
      </c>
    </row>
    <row r="183" spans="1:3" x14ac:dyDescent="0.55000000000000004">
      <c r="A183" s="1" t="s">
        <v>182</v>
      </c>
      <c r="B183" t="s">
        <v>651</v>
      </c>
      <c r="C183" t="s">
        <v>657</v>
      </c>
    </row>
    <row r="184" spans="1:3" x14ac:dyDescent="0.55000000000000004">
      <c r="A184" s="1" t="s">
        <v>183</v>
      </c>
      <c r="B184" t="s">
        <v>650</v>
      </c>
      <c r="C184" t="s">
        <v>669</v>
      </c>
    </row>
    <row r="185" spans="1:3" x14ac:dyDescent="0.55000000000000004">
      <c r="A185" s="1" t="s">
        <v>184</v>
      </c>
      <c r="B185" t="s">
        <v>651</v>
      </c>
      <c r="C185" t="s">
        <v>676</v>
      </c>
    </row>
    <row r="186" spans="1:3" x14ac:dyDescent="0.55000000000000004">
      <c r="A186" s="1" t="s">
        <v>185</v>
      </c>
      <c r="B186" t="s">
        <v>650</v>
      </c>
      <c r="C186" t="s">
        <v>669</v>
      </c>
    </row>
    <row r="187" spans="1:3" x14ac:dyDescent="0.55000000000000004">
      <c r="A187" s="1" t="s">
        <v>186</v>
      </c>
      <c r="B187" t="s">
        <v>650</v>
      </c>
      <c r="C187" t="s">
        <v>669</v>
      </c>
    </row>
    <row r="188" spans="1:3" x14ac:dyDescent="0.55000000000000004">
      <c r="A188" s="1" t="s">
        <v>187</v>
      </c>
      <c r="B188" t="s">
        <v>650</v>
      </c>
      <c r="C188" t="s">
        <v>669</v>
      </c>
    </row>
    <row r="189" spans="1:3" x14ac:dyDescent="0.55000000000000004">
      <c r="A189" s="1" t="s">
        <v>188</v>
      </c>
      <c r="B189" t="s">
        <v>651</v>
      </c>
      <c r="C189" t="s">
        <v>676</v>
      </c>
    </row>
    <row r="190" spans="1:3" x14ac:dyDescent="0.55000000000000004">
      <c r="A190" s="1" t="s">
        <v>189</v>
      </c>
      <c r="B190" t="s">
        <v>651</v>
      </c>
      <c r="C190" t="s">
        <v>657</v>
      </c>
    </row>
    <row r="191" spans="1:3" x14ac:dyDescent="0.55000000000000004">
      <c r="A191" s="1" t="s">
        <v>190</v>
      </c>
      <c r="B191" t="s">
        <v>651</v>
      </c>
      <c r="C191" t="s">
        <v>657</v>
      </c>
    </row>
    <row r="192" spans="1:3" x14ac:dyDescent="0.55000000000000004">
      <c r="A192" s="1" t="s">
        <v>191</v>
      </c>
      <c r="B192" t="s">
        <v>650</v>
      </c>
      <c r="C192" t="s">
        <v>669</v>
      </c>
    </row>
    <row r="193" spans="1:3" x14ac:dyDescent="0.55000000000000004">
      <c r="A193" s="1" t="s">
        <v>192</v>
      </c>
      <c r="B193" t="s">
        <v>651</v>
      </c>
      <c r="C193" t="s">
        <v>657</v>
      </c>
    </row>
    <row r="194" spans="1:3" x14ac:dyDescent="0.55000000000000004">
      <c r="A194" s="1" t="s">
        <v>193</v>
      </c>
      <c r="B194" t="s">
        <v>650</v>
      </c>
      <c r="C194" t="s">
        <v>669</v>
      </c>
    </row>
    <row r="195" spans="1:3" x14ac:dyDescent="0.55000000000000004">
      <c r="A195" s="1" t="s">
        <v>194</v>
      </c>
      <c r="B195" t="s">
        <v>650</v>
      </c>
      <c r="C195" t="s">
        <v>669</v>
      </c>
    </row>
    <row r="196" spans="1:3" x14ac:dyDescent="0.55000000000000004">
      <c r="A196" s="1" t="s">
        <v>195</v>
      </c>
      <c r="B196" t="s">
        <v>650</v>
      </c>
      <c r="C196" t="s">
        <v>669</v>
      </c>
    </row>
    <row r="197" spans="1:3" x14ac:dyDescent="0.55000000000000004">
      <c r="A197" s="1" t="s">
        <v>196</v>
      </c>
      <c r="B197" t="s">
        <v>651</v>
      </c>
      <c r="C197" t="s">
        <v>663</v>
      </c>
    </row>
    <row r="198" spans="1:3" x14ac:dyDescent="0.55000000000000004">
      <c r="A198" s="1" t="s">
        <v>197</v>
      </c>
      <c r="B198" t="s">
        <v>650</v>
      </c>
      <c r="C198" t="s">
        <v>669</v>
      </c>
    </row>
    <row r="199" spans="1:3" x14ac:dyDescent="0.55000000000000004">
      <c r="A199" s="1" t="s">
        <v>198</v>
      </c>
      <c r="B199" t="s">
        <v>650</v>
      </c>
      <c r="C199" t="s">
        <v>669</v>
      </c>
    </row>
    <row r="200" spans="1:3" x14ac:dyDescent="0.55000000000000004">
      <c r="A200" s="1" t="s">
        <v>199</v>
      </c>
      <c r="B200" t="s">
        <v>650</v>
      </c>
      <c r="C200" t="s">
        <v>669</v>
      </c>
    </row>
    <row r="201" spans="1:3" x14ac:dyDescent="0.55000000000000004">
      <c r="A201" s="1" t="s">
        <v>200</v>
      </c>
      <c r="B201" t="s">
        <v>650</v>
      </c>
      <c r="C201" t="s">
        <v>669</v>
      </c>
    </row>
    <row r="202" spans="1:3" x14ac:dyDescent="0.55000000000000004">
      <c r="A202" s="1" t="s">
        <v>201</v>
      </c>
      <c r="B202" t="s">
        <v>650</v>
      </c>
      <c r="C202" t="s">
        <v>669</v>
      </c>
    </row>
    <row r="203" spans="1:3" x14ac:dyDescent="0.55000000000000004">
      <c r="A203" s="1" t="s">
        <v>202</v>
      </c>
      <c r="B203" t="s">
        <v>651</v>
      </c>
      <c r="C203" t="s">
        <v>657</v>
      </c>
    </row>
    <row r="204" spans="1:3" x14ac:dyDescent="0.55000000000000004">
      <c r="A204" s="1" t="s">
        <v>203</v>
      </c>
      <c r="B204" t="s">
        <v>651</v>
      </c>
      <c r="C204" t="s">
        <v>657</v>
      </c>
    </row>
    <row r="205" spans="1:3" x14ac:dyDescent="0.55000000000000004">
      <c r="A205" s="1" t="s">
        <v>204</v>
      </c>
      <c r="B205" t="s">
        <v>650</v>
      </c>
      <c r="C205" t="s">
        <v>669</v>
      </c>
    </row>
    <row r="206" spans="1:3" x14ac:dyDescent="0.55000000000000004">
      <c r="A206" s="1" t="s">
        <v>205</v>
      </c>
      <c r="B206" t="s">
        <v>650</v>
      </c>
      <c r="C206" t="s">
        <v>669</v>
      </c>
    </row>
    <row r="207" spans="1:3" x14ac:dyDescent="0.55000000000000004">
      <c r="A207" s="1" t="s">
        <v>206</v>
      </c>
      <c r="B207" t="s">
        <v>650</v>
      </c>
      <c r="C207" t="s">
        <v>669</v>
      </c>
    </row>
    <row r="208" spans="1:3" x14ac:dyDescent="0.55000000000000004">
      <c r="A208" s="1" t="s">
        <v>207</v>
      </c>
      <c r="B208" t="s">
        <v>650</v>
      </c>
      <c r="C208" t="s">
        <v>669</v>
      </c>
    </row>
    <row r="209" spans="1:3" x14ac:dyDescent="0.55000000000000004">
      <c r="A209" s="1" t="s">
        <v>208</v>
      </c>
      <c r="B209" t="s">
        <v>650</v>
      </c>
      <c r="C209" t="s">
        <v>669</v>
      </c>
    </row>
    <row r="210" spans="1:3" x14ac:dyDescent="0.55000000000000004">
      <c r="A210" s="1" t="s">
        <v>209</v>
      </c>
      <c r="B210" t="s">
        <v>651</v>
      </c>
      <c r="C210" t="s">
        <v>663</v>
      </c>
    </row>
    <row r="211" spans="1:3" x14ac:dyDescent="0.55000000000000004">
      <c r="A211" s="1" t="s">
        <v>210</v>
      </c>
      <c r="B211" t="s">
        <v>650</v>
      </c>
      <c r="C211" t="s">
        <v>669</v>
      </c>
    </row>
    <row r="212" spans="1:3" x14ac:dyDescent="0.55000000000000004">
      <c r="A212" s="1" t="s">
        <v>211</v>
      </c>
      <c r="B212" t="s">
        <v>651</v>
      </c>
      <c r="C212" t="s">
        <v>657</v>
      </c>
    </row>
    <row r="213" spans="1:3" x14ac:dyDescent="0.55000000000000004">
      <c r="A213" s="1" t="s">
        <v>212</v>
      </c>
      <c r="B213" t="s">
        <v>651</v>
      </c>
      <c r="C213" t="s">
        <v>657</v>
      </c>
    </row>
    <row r="214" spans="1:3" x14ac:dyDescent="0.55000000000000004">
      <c r="A214" s="1" t="s">
        <v>213</v>
      </c>
      <c r="B214" t="s">
        <v>651</v>
      </c>
      <c r="C214" t="s">
        <v>657</v>
      </c>
    </row>
    <row r="215" spans="1:3" x14ac:dyDescent="0.55000000000000004">
      <c r="A215" s="1" t="s">
        <v>214</v>
      </c>
      <c r="B215" t="s">
        <v>650</v>
      </c>
      <c r="C215" t="s">
        <v>669</v>
      </c>
    </row>
    <row r="216" spans="1:3" x14ac:dyDescent="0.55000000000000004">
      <c r="A216" s="1" t="s">
        <v>215</v>
      </c>
      <c r="B216" t="s">
        <v>650</v>
      </c>
      <c r="C216" t="s">
        <v>669</v>
      </c>
    </row>
    <row r="217" spans="1:3" x14ac:dyDescent="0.55000000000000004">
      <c r="A217" s="1" t="s">
        <v>216</v>
      </c>
      <c r="B217" t="s">
        <v>650</v>
      </c>
      <c r="C217" t="s">
        <v>669</v>
      </c>
    </row>
    <row r="218" spans="1:3" x14ac:dyDescent="0.55000000000000004">
      <c r="A218" s="1" t="s">
        <v>217</v>
      </c>
      <c r="B218" t="s">
        <v>651</v>
      </c>
      <c r="C218" t="s">
        <v>657</v>
      </c>
    </row>
    <row r="219" spans="1:3" x14ac:dyDescent="0.55000000000000004">
      <c r="A219" s="1" t="s">
        <v>218</v>
      </c>
      <c r="B219" t="s">
        <v>650</v>
      </c>
      <c r="C219" t="s">
        <v>669</v>
      </c>
    </row>
    <row r="220" spans="1:3" x14ac:dyDescent="0.55000000000000004">
      <c r="A220" s="1" t="s">
        <v>219</v>
      </c>
      <c r="B220" t="s">
        <v>650</v>
      </c>
      <c r="C220" t="s">
        <v>669</v>
      </c>
    </row>
    <row r="221" spans="1:3" x14ac:dyDescent="0.55000000000000004">
      <c r="A221" s="1" t="s">
        <v>220</v>
      </c>
      <c r="B221" t="s">
        <v>650</v>
      </c>
      <c r="C221" t="s">
        <v>669</v>
      </c>
    </row>
    <row r="222" spans="1:3" x14ac:dyDescent="0.55000000000000004">
      <c r="A222" s="1" t="s">
        <v>221</v>
      </c>
      <c r="B222" t="s">
        <v>650</v>
      </c>
      <c r="C222" t="s">
        <v>669</v>
      </c>
    </row>
    <row r="223" spans="1:3" x14ac:dyDescent="0.55000000000000004">
      <c r="A223" s="1" t="s">
        <v>222</v>
      </c>
      <c r="B223" t="s">
        <v>651</v>
      </c>
      <c r="C223" t="s">
        <v>657</v>
      </c>
    </row>
    <row r="224" spans="1:3" x14ac:dyDescent="0.55000000000000004">
      <c r="A224" s="1" t="s">
        <v>223</v>
      </c>
      <c r="B224" t="s">
        <v>650</v>
      </c>
      <c r="C224" t="s">
        <v>669</v>
      </c>
    </row>
    <row r="225" spans="1:3" x14ac:dyDescent="0.55000000000000004">
      <c r="A225" s="1" t="s">
        <v>224</v>
      </c>
      <c r="B225" t="s">
        <v>651</v>
      </c>
      <c r="C225" t="s">
        <v>657</v>
      </c>
    </row>
    <row r="226" spans="1:3" x14ac:dyDescent="0.55000000000000004">
      <c r="A226" s="1" t="s">
        <v>225</v>
      </c>
      <c r="B226" t="s">
        <v>650</v>
      </c>
      <c r="C226" t="s">
        <v>669</v>
      </c>
    </row>
    <row r="227" spans="1:3" x14ac:dyDescent="0.55000000000000004">
      <c r="A227" s="1" t="s">
        <v>226</v>
      </c>
      <c r="B227" t="s">
        <v>650</v>
      </c>
      <c r="C227" t="s">
        <v>669</v>
      </c>
    </row>
    <row r="228" spans="1:3" x14ac:dyDescent="0.55000000000000004">
      <c r="A228" s="1" t="s">
        <v>227</v>
      </c>
      <c r="B228" t="s">
        <v>650</v>
      </c>
      <c r="C228" t="s">
        <v>669</v>
      </c>
    </row>
    <row r="229" spans="1:3" x14ac:dyDescent="0.55000000000000004">
      <c r="A229" s="1" t="s">
        <v>228</v>
      </c>
      <c r="B229" t="s">
        <v>650</v>
      </c>
      <c r="C229" t="s">
        <v>669</v>
      </c>
    </row>
    <row r="230" spans="1:3" x14ac:dyDescent="0.55000000000000004">
      <c r="A230" s="1" t="s">
        <v>229</v>
      </c>
      <c r="B230" t="s">
        <v>651</v>
      </c>
      <c r="C230" t="s">
        <v>657</v>
      </c>
    </row>
    <row r="231" spans="1:3" x14ac:dyDescent="0.55000000000000004">
      <c r="A231" s="1" t="s">
        <v>230</v>
      </c>
      <c r="B231" t="s">
        <v>650</v>
      </c>
      <c r="C231" t="s">
        <v>669</v>
      </c>
    </row>
    <row r="232" spans="1:3" x14ac:dyDescent="0.55000000000000004">
      <c r="A232" s="1" t="s">
        <v>231</v>
      </c>
      <c r="B232" t="s">
        <v>650</v>
      </c>
      <c r="C232" t="s">
        <v>669</v>
      </c>
    </row>
    <row r="233" spans="1:3" x14ac:dyDescent="0.55000000000000004">
      <c r="A233" s="1" t="s">
        <v>232</v>
      </c>
      <c r="B233" t="s">
        <v>650</v>
      </c>
      <c r="C233" t="s">
        <v>669</v>
      </c>
    </row>
    <row r="234" spans="1:3" x14ac:dyDescent="0.55000000000000004">
      <c r="A234" s="1" t="s">
        <v>233</v>
      </c>
      <c r="B234" t="s">
        <v>650</v>
      </c>
      <c r="C234" t="s">
        <v>669</v>
      </c>
    </row>
    <row r="235" spans="1:3" x14ac:dyDescent="0.55000000000000004">
      <c r="A235" s="1" t="s">
        <v>234</v>
      </c>
      <c r="B235" t="s">
        <v>650</v>
      </c>
      <c r="C235" t="s">
        <v>669</v>
      </c>
    </row>
    <row r="236" spans="1:3" x14ac:dyDescent="0.55000000000000004">
      <c r="A236" s="1" t="s">
        <v>235</v>
      </c>
      <c r="B236" t="s">
        <v>651</v>
      </c>
      <c r="C236" t="s">
        <v>657</v>
      </c>
    </row>
    <row r="237" spans="1:3" x14ac:dyDescent="0.55000000000000004">
      <c r="A237" s="1" t="s">
        <v>236</v>
      </c>
      <c r="B237" t="s">
        <v>651</v>
      </c>
      <c r="C237" t="s">
        <v>657</v>
      </c>
    </row>
    <row r="238" spans="1:3" x14ac:dyDescent="0.55000000000000004">
      <c r="A238" s="1" t="s">
        <v>237</v>
      </c>
      <c r="B238" t="s">
        <v>651</v>
      </c>
      <c r="C238" t="s">
        <v>663</v>
      </c>
    </row>
    <row r="239" spans="1:3" x14ac:dyDescent="0.55000000000000004">
      <c r="A239" s="1" t="s">
        <v>238</v>
      </c>
      <c r="B239" t="s">
        <v>651</v>
      </c>
      <c r="C239" t="s">
        <v>676</v>
      </c>
    </row>
    <row r="240" spans="1:3" x14ac:dyDescent="0.55000000000000004">
      <c r="A240" s="1" t="s">
        <v>239</v>
      </c>
      <c r="B240" t="s">
        <v>651</v>
      </c>
      <c r="C240" t="s">
        <v>663</v>
      </c>
    </row>
    <row r="241" spans="1:3" x14ac:dyDescent="0.55000000000000004">
      <c r="A241" s="1" t="s">
        <v>240</v>
      </c>
      <c r="B241" t="s">
        <v>651</v>
      </c>
      <c r="C241" t="s">
        <v>657</v>
      </c>
    </row>
    <row r="242" spans="1:3" x14ac:dyDescent="0.55000000000000004">
      <c r="A242" s="1" t="s">
        <v>241</v>
      </c>
      <c r="B242" t="s">
        <v>651</v>
      </c>
      <c r="C242" t="s">
        <v>657</v>
      </c>
    </row>
    <row r="243" spans="1:3" x14ac:dyDescent="0.55000000000000004">
      <c r="A243" s="1" t="s">
        <v>242</v>
      </c>
      <c r="B243" t="s">
        <v>651</v>
      </c>
      <c r="C243" t="s">
        <v>657</v>
      </c>
    </row>
    <row r="244" spans="1:3" x14ac:dyDescent="0.55000000000000004">
      <c r="A244" s="1" t="s">
        <v>243</v>
      </c>
      <c r="B244" t="s">
        <v>650</v>
      </c>
      <c r="C244" t="s">
        <v>669</v>
      </c>
    </row>
    <row r="245" spans="1:3" x14ac:dyDescent="0.55000000000000004">
      <c r="A245" s="1" t="s">
        <v>244</v>
      </c>
      <c r="B245" t="s">
        <v>651</v>
      </c>
      <c r="C245" t="s">
        <v>663</v>
      </c>
    </row>
    <row r="246" spans="1:3" x14ac:dyDescent="0.55000000000000004">
      <c r="A246" s="1" t="s">
        <v>245</v>
      </c>
      <c r="B246" t="s">
        <v>650</v>
      </c>
      <c r="C246" t="s">
        <v>669</v>
      </c>
    </row>
    <row r="247" spans="1:3" x14ac:dyDescent="0.55000000000000004">
      <c r="A247" s="1" t="s">
        <v>246</v>
      </c>
      <c r="B247" t="s">
        <v>651</v>
      </c>
      <c r="C247" t="s">
        <v>657</v>
      </c>
    </row>
    <row r="248" spans="1:3" x14ac:dyDescent="0.55000000000000004">
      <c r="A248" s="1" t="s">
        <v>247</v>
      </c>
      <c r="B248" t="s">
        <v>651</v>
      </c>
      <c r="C248" t="s">
        <v>663</v>
      </c>
    </row>
    <row r="249" spans="1:3" x14ac:dyDescent="0.55000000000000004">
      <c r="A249" s="1" t="s">
        <v>248</v>
      </c>
      <c r="B249" t="s">
        <v>650</v>
      </c>
      <c r="C249" t="s">
        <v>669</v>
      </c>
    </row>
    <row r="250" spans="1:3" x14ac:dyDescent="0.55000000000000004">
      <c r="A250" s="1" t="s">
        <v>249</v>
      </c>
      <c r="B250" t="s">
        <v>650</v>
      </c>
      <c r="C250" t="s">
        <v>669</v>
      </c>
    </row>
    <row r="251" spans="1:3" x14ac:dyDescent="0.55000000000000004">
      <c r="A251" s="1" t="s">
        <v>250</v>
      </c>
      <c r="B251" t="s">
        <v>651</v>
      </c>
      <c r="C251" t="s">
        <v>657</v>
      </c>
    </row>
    <row r="252" spans="1:3" x14ac:dyDescent="0.55000000000000004">
      <c r="A252" s="1" t="s">
        <v>251</v>
      </c>
      <c r="B252" t="s">
        <v>650</v>
      </c>
      <c r="C252" t="s">
        <v>669</v>
      </c>
    </row>
    <row r="253" spans="1:3" x14ac:dyDescent="0.55000000000000004">
      <c r="A253" s="1" t="s">
        <v>252</v>
      </c>
      <c r="B253" t="s">
        <v>650</v>
      </c>
      <c r="C253" t="s">
        <v>669</v>
      </c>
    </row>
    <row r="254" spans="1:3" x14ac:dyDescent="0.55000000000000004">
      <c r="A254" s="1" t="s">
        <v>253</v>
      </c>
      <c r="B254" t="s">
        <v>650</v>
      </c>
      <c r="C254" t="s">
        <v>669</v>
      </c>
    </row>
    <row r="255" spans="1:3" x14ac:dyDescent="0.55000000000000004">
      <c r="A255" s="1" t="s">
        <v>254</v>
      </c>
      <c r="B255" t="s">
        <v>650</v>
      </c>
      <c r="C255" t="s">
        <v>669</v>
      </c>
    </row>
    <row r="256" spans="1:3" x14ac:dyDescent="0.55000000000000004">
      <c r="A256" s="1" t="s">
        <v>255</v>
      </c>
      <c r="B256" t="s">
        <v>650</v>
      </c>
      <c r="C256" t="s">
        <v>669</v>
      </c>
    </row>
    <row r="257" spans="1:3" x14ac:dyDescent="0.55000000000000004">
      <c r="A257" s="1" t="s">
        <v>256</v>
      </c>
      <c r="B257" t="s">
        <v>651</v>
      </c>
      <c r="C257" t="s">
        <v>657</v>
      </c>
    </row>
    <row r="258" spans="1:3" x14ac:dyDescent="0.55000000000000004">
      <c r="A258" s="1" t="s">
        <v>257</v>
      </c>
      <c r="B258" t="s">
        <v>650</v>
      </c>
      <c r="C258" t="s">
        <v>669</v>
      </c>
    </row>
    <row r="259" spans="1:3" x14ac:dyDescent="0.55000000000000004">
      <c r="A259" s="1" t="s">
        <v>258</v>
      </c>
      <c r="B259" t="s">
        <v>651</v>
      </c>
      <c r="C259" t="s">
        <v>657</v>
      </c>
    </row>
    <row r="260" spans="1:3" x14ac:dyDescent="0.55000000000000004">
      <c r="A260" s="1" t="s">
        <v>259</v>
      </c>
      <c r="B260" t="s">
        <v>651</v>
      </c>
      <c r="C260" t="s">
        <v>657</v>
      </c>
    </row>
    <row r="261" spans="1:3" x14ac:dyDescent="0.55000000000000004">
      <c r="A261" s="1" t="s">
        <v>260</v>
      </c>
      <c r="B261" t="s">
        <v>650</v>
      </c>
      <c r="C261" t="s">
        <v>669</v>
      </c>
    </row>
    <row r="262" spans="1:3" x14ac:dyDescent="0.55000000000000004">
      <c r="A262" s="1" t="s">
        <v>261</v>
      </c>
      <c r="B262" t="s">
        <v>651</v>
      </c>
      <c r="C262" t="s">
        <v>663</v>
      </c>
    </row>
    <row r="263" spans="1:3" x14ac:dyDescent="0.55000000000000004">
      <c r="A263" s="1" t="s">
        <v>262</v>
      </c>
      <c r="B263" t="s">
        <v>650</v>
      </c>
      <c r="C263" t="s">
        <v>669</v>
      </c>
    </row>
    <row r="264" spans="1:3" x14ac:dyDescent="0.55000000000000004">
      <c r="A264" s="1" t="s">
        <v>263</v>
      </c>
      <c r="B264" t="s">
        <v>650</v>
      </c>
      <c r="C264" t="s">
        <v>669</v>
      </c>
    </row>
    <row r="265" spans="1:3" x14ac:dyDescent="0.55000000000000004">
      <c r="A265" s="1" t="s">
        <v>264</v>
      </c>
      <c r="B265" t="s">
        <v>650</v>
      </c>
      <c r="C265" t="s">
        <v>669</v>
      </c>
    </row>
    <row r="266" spans="1:3" x14ac:dyDescent="0.55000000000000004">
      <c r="A266" s="1" t="s">
        <v>265</v>
      </c>
      <c r="B266" t="s">
        <v>650</v>
      </c>
      <c r="C266" t="s">
        <v>669</v>
      </c>
    </row>
    <row r="267" spans="1:3" x14ac:dyDescent="0.55000000000000004">
      <c r="A267" s="1" t="s">
        <v>266</v>
      </c>
      <c r="B267" t="s">
        <v>650</v>
      </c>
      <c r="C267" t="s">
        <v>669</v>
      </c>
    </row>
    <row r="268" spans="1:3" x14ac:dyDescent="0.55000000000000004">
      <c r="A268" s="1" t="s">
        <v>267</v>
      </c>
      <c r="B268" t="s">
        <v>650</v>
      </c>
      <c r="C268" t="s">
        <v>669</v>
      </c>
    </row>
    <row r="269" spans="1:3" x14ac:dyDescent="0.55000000000000004">
      <c r="A269" s="1" t="s">
        <v>268</v>
      </c>
      <c r="B269" t="s">
        <v>650</v>
      </c>
      <c r="C269" t="s">
        <v>669</v>
      </c>
    </row>
    <row r="270" spans="1:3" x14ac:dyDescent="0.55000000000000004">
      <c r="A270" s="1" t="s">
        <v>269</v>
      </c>
      <c r="B270" t="s">
        <v>650</v>
      </c>
      <c r="C270" t="s">
        <v>669</v>
      </c>
    </row>
    <row r="271" spans="1:3" x14ac:dyDescent="0.55000000000000004">
      <c r="A271" s="1" t="s">
        <v>270</v>
      </c>
      <c r="B271" t="s">
        <v>650</v>
      </c>
      <c r="C271" t="s">
        <v>669</v>
      </c>
    </row>
    <row r="272" spans="1:3" x14ac:dyDescent="0.55000000000000004">
      <c r="A272" s="1" t="s">
        <v>271</v>
      </c>
      <c r="B272" t="s">
        <v>650</v>
      </c>
      <c r="C272" t="s">
        <v>669</v>
      </c>
    </row>
    <row r="273" spans="1:3" x14ac:dyDescent="0.55000000000000004">
      <c r="A273" s="1" t="s">
        <v>272</v>
      </c>
      <c r="B273" t="s">
        <v>650</v>
      </c>
      <c r="C273" t="s">
        <v>669</v>
      </c>
    </row>
    <row r="274" spans="1:3" x14ac:dyDescent="0.55000000000000004">
      <c r="A274" s="1" t="s">
        <v>273</v>
      </c>
      <c r="B274" t="s">
        <v>651</v>
      </c>
      <c r="C274" t="s">
        <v>657</v>
      </c>
    </row>
    <row r="275" spans="1:3" x14ac:dyDescent="0.55000000000000004">
      <c r="A275" s="1" t="s">
        <v>274</v>
      </c>
      <c r="B275" t="s">
        <v>650</v>
      </c>
      <c r="C275" t="s">
        <v>669</v>
      </c>
    </row>
    <row r="276" spans="1:3" x14ac:dyDescent="0.55000000000000004">
      <c r="A276" s="1" t="s">
        <v>275</v>
      </c>
      <c r="B276" t="s">
        <v>651</v>
      </c>
      <c r="C276" t="s">
        <v>657</v>
      </c>
    </row>
    <row r="277" spans="1:3" x14ac:dyDescent="0.55000000000000004">
      <c r="A277" s="1" t="s">
        <v>276</v>
      </c>
      <c r="B277" t="s">
        <v>651</v>
      </c>
      <c r="C277" t="s">
        <v>657</v>
      </c>
    </row>
    <row r="278" spans="1:3" x14ac:dyDescent="0.55000000000000004">
      <c r="A278" s="1" t="s">
        <v>277</v>
      </c>
      <c r="B278" t="s">
        <v>650</v>
      </c>
      <c r="C278" t="s">
        <v>669</v>
      </c>
    </row>
    <row r="279" spans="1:3" x14ac:dyDescent="0.55000000000000004">
      <c r="A279" s="1" t="s">
        <v>278</v>
      </c>
      <c r="B279" t="s">
        <v>650</v>
      </c>
      <c r="C279" t="s">
        <v>669</v>
      </c>
    </row>
    <row r="280" spans="1:3" x14ac:dyDescent="0.55000000000000004">
      <c r="A280" s="1" t="s">
        <v>279</v>
      </c>
      <c r="B280" t="s">
        <v>650</v>
      </c>
      <c r="C280" t="s">
        <v>669</v>
      </c>
    </row>
    <row r="281" spans="1:3" x14ac:dyDescent="0.55000000000000004">
      <c r="A281" s="1" t="s">
        <v>280</v>
      </c>
      <c r="B281" t="s">
        <v>651</v>
      </c>
      <c r="C281" t="s">
        <v>657</v>
      </c>
    </row>
    <row r="282" spans="1:3" x14ac:dyDescent="0.55000000000000004">
      <c r="A282" s="1" t="s">
        <v>281</v>
      </c>
      <c r="B282" t="s">
        <v>650</v>
      </c>
      <c r="C282" t="s">
        <v>669</v>
      </c>
    </row>
    <row r="283" spans="1:3" x14ac:dyDescent="0.55000000000000004">
      <c r="A283" s="1" t="s">
        <v>282</v>
      </c>
      <c r="B283" t="s">
        <v>650</v>
      </c>
      <c r="C283" t="s">
        <v>669</v>
      </c>
    </row>
    <row r="284" spans="1:3" x14ac:dyDescent="0.55000000000000004">
      <c r="A284" s="1" t="s">
        <v>283</v>
      </c>
      <c r="B284" t="s">
        <v>650</v>
      </c>
      <c r="C284" t="s">
        <v>669</v>
      </c>
    </row>
    <row r="285" spans="1:3" x14ac:dyDescent="0.55000000000000004">
      <c r="A285" s="1" t="s">
        <v>284</v>
      </c>
      <c r="B285" t="s">
        <v>650</v>
      </c>
      <c r="C285" t="s">
        <v>669</v>
      </c>
    </row>
    <row r="286" spans="1:3" x14ac:dyDescent="0.55000000000000004">
      <c r="A286" s="1" t="s">
        <v>285</v>
      </c>
      <c r="B286" t="s">
        <v>650</v>
      </c>
      <c r="C286" t="s">
        <v>669</v>
      </c>
    </row>
    <row r="287" spans="1:3" x14ac:dyDescent="0.55000000000000004">
      <c r="A287" s="1" t="s">
        <v>286</v>
      </c>
      <c r="B287" t="s">
        <v>651</v>
      </c>
      <c r="C287" t="s">
        <v>657</v>
      </c>
    </row>
    <row r="288" spans="1:3" x14ac:dyDescent="0.55000000000000004">
      <c r="A288" s="1" t="s">
        <v>287</v>
      </c>
      <c r="B288" t="s">
        <v>651</v>
      </c>
      <c r="C288" t="s">
        <v>657</v>
      </c>
    </row>
    <row r="289" spans="1:3" x14ac:dyDescent="0.55000000000000004">
      <c r="A289" s="1" t="s">
        <v>288</v>
      </c>
      <c r="B289" t="s">
        <v>650</v>
      </c>
      <c r="C289" t="s">
        <v>669</v>
      </c>
    </row>
    <row r="290" spans="1:3" x14ac:dyDescent="0.55000000000000004">
      <c r="A290" s="1" t="s">
        <v>289</v>
      </c>
      <c r="B290" t="s">
        <v>650</v>
      </c>
      <c r="C290" t="s">
        <v>669</v>
      </c>
    </row>
    <row r="291" spans="1:3" x14ac:dyDescent="0.55000000000000004">
      <c r="A291" s="1" t="s">
        <v>290</v>
      </c>
      <c r="B291" t="s">
        <v>651</v>
      </c>
      <c r="C291" t="s">
        <v>663</v>
      </c>
    </row>
    <row r="292" spans="1:3" x14ac:dyDescent="0.55000000000000004">
      <c r="A292" s="1" t="s">
        <v>291</v>
      </c>
      <c r="B292" t="s">
        <v>651</v>
      </c>
      <c r="C292" t="s">
        <v>657</v>
      </c>
    </row>
    <row r="293" spans="1:3" x14ac:dyDescent="0.55000000000000004">
      <c r="A293" s="1" t="s">
        <v>292</v>
      </c>
      <c r="B293" t="s">
        <v>651</v>
      </c>
      <c r="C293" t="s">
        <v>676</v>
      </c>
    </row>
    <row r="294" spans="1:3" x14ac:dyDescent="0.55000000000000004">
      <c r="A294" s="1" t="s">
        <v>293</v>
      </c>
      <c r="B294" t="s">
        <v>650</v>
      </c>
      <c r="C294" t="s">
        <v>669</v>
      </c>
    </row>
    <row r="295" spans="1:3" x14ac:dyDescent="0.55000000000000004">
      <c r="A295" s="1" t="s">
        <v>294</v>
      </c>
      <c r="B295" t="s">
        <v>651</v>
      </c>
      <c r="C295" t="s">
        <v>657</v>
      </c>
    </row>
    <row r="296" spans="1:3" x14ac:dyDescent="0.55000000000000004">
      <c r="A296" s="1" t="s">
        <v>295</v>
      </c>
      <c r="B296" t="s">
        <v>650</v>
      </c>
      <c r="C296" t="s">
        <v>669</v>
      </c>
    </row>
    <row r="297" spans="1:3" x14ac:dyDescent="0.55000000000000004">
      <c r="A297" s="1" t="s">
        <v>296</v>
      </c>
      <c r="B297" t="s">
        <v>651</v>
      </c>
      <c r="C297" t="s">
        <v>657</v>
      </c>
    </row>
    <row r="298" spans="1:3" x14ac:dyDescent="0.55000000000000004">
      <c r="A298" s="1" t="s">
        <v>297</v>
      </c>
      <c r="B298" t="s">
        <v>650</v>
      </c>
      <c r="C298" t="s">
        <v>669</v>
      </c>
    </row>
    <row r="299" spans="1:3" x14ac:dyDescent="0.55000000000000004">
      <c r="A299" s="1" t="s">
        <v>298</v>
      </c>
      <c r="B299" t="s">
        <v>650</v>
      </c>
      <c r="C299" t="s">
        <v>669</v>
      </c>
    </row>
    <row r="300" spans="1:3" x14ac:dyDescent="0.55000000000000004">
      <c r="A300" s="1" t="s">
        <v>299</v>
      </c>
      <c r="B300" t="s">
        <v>650</v>
      </c>
      <c r="C300" t="s">
        <v>669</v>
      </c>
    </row>
    <row r="301" spans="1:3" x14ac:dyDescent="0.55000000000000004">
      <c r="A301" s="1" t="s">
        <v>300</v>
      </c>
      <c r="B301" t="s">
        <v>651</v>
      </c>
      <c r="C301" t="s">
        <v>657</v>
      </c>
    </row>
    <row r="302" spans="1:3" x14ac:dyDescent="0.55000000000000004">
      <c r="A302" s="1" t="s">
        <v>301</v>
      </c>
      <c r="B302" t="s">
        <v>650</v>
      </c>
      <c r="C302" t="s">
        <v>669</v>
      </c>
    </row>
    <row r="303" spans="1:3" x14ac:dyDescent="0.55000000000000004">
      <c r="A303" s="1" t="s">
        <v>302</v>
      </c>
      <c r="B303" t="s">
        <v>650</v>
      </c>
      <c r="C303" t="s">
        <v>669</v>
      </c>
    </row>
    <row r="304" spans="1:3" x14ac:dyDescent="0.55000000000000004">
      <c r="A304" s="1" t="s">
        <v>303</v>
      </c>
      <c r="B304" t="s">
        <v>651</v>
      </c>
      <c r="C304" t="s">
        <v>657</v>
      </c>
    </row>
    <row r="305" spans="1:3" x14ac:dyDescent="0.55000000000000004">
      <c r="A305" s="1" t="s">
        <v>304</v>
      </c>
      <c r="B305" t="s">
        <v>651</v>
      </c>
      <c r="C305" t="s">
        <v>657</v>
      </c>
    </row>
    <row r="306" spans="1:3" x14ac:dyDescent="0.55000000000000004">
      <c r="A306" s="1" t="s">
        <v>305</v>
      </c>
      <c r="B306" t="s">
        <v>650</v>
      </c>
      <c r="C306" t="s">
        <v>669</v>
      </c>
    </row>
    <row r="307" spans="1:3" x14ac:dyDescent="0.55000000000000004">
      <c r="A307" s="1" t="s">
        <v>306</v>
      </c>
      <c r="B307" t="s">
        <v>650</v>
      </c>
      <c r="C307" t="s">
        <v>669</v>
      </c>
    </row>
    <row r="308" spans="1:3" x14ac:dyDescent="0.55000000000000004">
      <c r="A308" s="1" t="s">
        <v>307</v>
      </c>
      <c r="B308" t="s">
        <v>651</v>
      </c>
      <c r="C308" t="s">
        <v>657</v>
      </c>
    </row>
    <row r="309" spans="1:3" x14ac:dyDescent="0.55000000000000004">
      <c r="A309" s="1" t="s">
        <v>308</v>
      </c>
      <c r="B309" t="s">
        <v>650</v>
      </c>
      <c r="C309" t="s">
        <v>669</v>
      </c>
    </row>
    <row r="310" spans="1:3" x14ac:dyDescent="0.55000000000000004">
      <c r="A310" s="1" t="s">
        <v>309</v>
      </c>
      <c r="B310" t="s">
        <v>651</v>
      </c>
      <c r="C310" t="s">
        <v>657</v>
      </c>
    </row>
    <row r="311" spans="1:3" x14ac:dyDescent="0.55000000000000004">
      <c r="A311" s="1" t="s">
        <v>310</v>
      </c>
      <c r="B311" t="s">
        <v>651</v>
      </c>
      <c r="C311" t="s">
        <v>657</v>
      </c>
    </row>
    <row r="312" spans="1:3" x14ac:dyDescent="0.55000000000000004">
      <c r="A312" s="1" t="s">
        <v>311</v>
      </c>
      <c r="B312" t="s">
        <v>650</v>
      </c>
      <c r="C312" t="s">
        <v>669</v>
      </c>
    </row>
    <row r="313" spans="1:3" x14ac:dyDescent="0.55000000000000004">
      <c r="A313" s="1" t="s">
        <v>312</v>
      </c>
      <c r="B313" t="s">
        <v>651</v>
      </c>
      <c r="C313" t="s">
        <v>657</v>
      </c>
    </row>
    <row r="314" spans="1:3" x14ac:dyDescent="0.55000000000000004">
      <c r="A314" s="1" t="s">
        <v>313</v>
      </c>
      <c r="B314" t="s">
        <v>650</v>
      </c>
      <c r="C314" t="s">
        <v>669</v>
      </c>
    </row>
    <row r="315" spans="1:3" x14ac:dyDescent="0.55000000000000004">
      <c r="A315" s="1" t="s">
        <v>314</v>
      </c>
      <c r="B315" t="s">
        <v>651</v>
      </c>
      <c r="C315" t="s">
        <v>657</v>
      </c>
    </row>
    <row r="316" spans="1:3" x14ac:dyDescent="0.55000000000000004">
      <c r="A316" s="1" t="s">
        <v>315</v>
      </c>
      <c r="B316" t="s">
        <v>650</v>
      </c>
      <c r="C316" t="s">
        <v>669</v>
      </c>
    </row>
    <row r="317" spans="1:3" x14ac:dyDescent="0.55000000000000004">
      <c r="A317" s="1" t="s">
        <v>316</v>
      </c>
      <c r="B317" t="s">
        <v>651</v>
      </c>
      <c r="C317" t="s">
        <v>657</v>
      </c>
    </row>
    <row r="318" spans="1:3" x14ac:dyDescent="0.55000000000000004">
      <c r="A318" s="1" t="s">
        <v>317</v>
      </c>
      <c r="B318" t="s">
        <v>650</v>
      </c>
      <c r="C318" t="s">
        <v>669</v>
      </c>
    </row>
    <row r="319" spans="1:3" x14ac:dyDescent="0.55000000000000004">
      <c r="A319" s="1" t="s">
        <v>318</v>
      </c>
      <c r="B319" t="s">
        <v>650</v>
      </c>
      <c r="C319" t="s">
        <v>669</v>
      </c>
    </row>
    <row r="320" spans="1:3" x14ac:dyDescent="0.55000000000000004">
      <c r="A320" s="1" t="s">
        <v>319</v>
      </c>
      <c r="B320" t="s">
        <v>650</v>
      </c>
      <c r="C320" t="s">
        <v>669</v>
      </c>
    </row>
    <row r="321" spans="1:3" x14ac:dyDescent="0.55000000000000004">
      <c r="A321" s="1" t="s">
        <v>320</v>
      </c>
      <c r="B321" t="s">
        <v>651</v>
      </c>
      <c r="C321" t="s">
        <v>657</v>
      </c>
    </row>
    <row r="322" spans="1:3" x14ac:dyDescent="0.55000000000000004">
      <c r="A322" s="1" t="s">
        <v>321</v>
      </c>
      <c r="B322" t="s">
        <v>650</v>
      </c>
      <c r="C322" t="s">
        <v>669</v>
      </c>
    </row>
    <row r="323" spans="1:3" x14ac:dyDescent="0.55000000000000004">
      <c r="A323" s="1" t="s">
        <v>322</v>
      </c>
      <c r="B323" t="s">
        <v>650</v>
      </c>
      <c r="C323" t="s">
        <v>669</v>
      </c>
    </row>
    <row r="324" spans="1:3" x14ac:dyDescent="0.55000000000000004">
      <c r="A324" s="1" t="s">
        <v>323</v>
      </c>
      <c r="B324" t="s">
        <v>651</v>
      </c>
      <c r="C324" t="s">
        <v>657</v>
      </c>
    </row>
    <row r="325" spans="1:3" x14ac:dyDescent="0.55000000000000004">
      <c r="A325" s="1" t="s">
        <v>324</v>
      </c>
      <c r="B325" t="s">
        <v>651</v>
      </c>
      <c r="C325" t="s">
        <v>657</v>
      </c>
    </row>
    <row r="326" spans="1:3" x14ac:dyDescent="0.55000000000000004">
      <c r="A326" s="1" t="s">
        <v>325</v>
      </c>
      <c r="B326" t="s">
        <v>651</v>
      </c>
      <c r="C326" t="s">
        <v>657</v>
      </c>
    </row>
    <row r="327" spans="1:3" x14ac:dyDescent="0.55000000000000004">
      <c r="A327" s="1" t="s">
        <v>326</v>
      </c>
      <c r="B327" t="s">
        <v>651</v>
      </c>
      <c r="C327" t="s">
        <v>657</v>
      </c>
    </row>
    <row r="328" spans="1:3" x14ac:dyDescent="0.55000000000000004">
      <c r="A328" s="1" t="s">
        <v>327</v>
      </c>
      <c r="B328" t="s">
        <v>650</v>
      </c>
      <c r="C328" t="s">
        <v>669</v>
      </c>
    </row>
    <row r="329" spans="1:3" x14ac:dyDescent="0.55000000000000004">
      <c r="A329" s="1" t="s">
        <v>328</v>
      </c>
      <c r="B329" t="s">
        <v>650</v>
      </c>
      <c r="C329" t="s">
        <v>669</v>
      </c>
    </row>
    <row r="330" spans="1:3" x14ac:dyDescent="0.55000000000000004">
      <c r="A330" s="1" t="s">
        <v>329</v>
      </c>
      <c r="B330" t="s">
        <v>650</v>
      </c>
      <c r="C330" t="s">
        <v>669</v>
      </c>
    </row>
    <row r="331" spans="1:3" x14ac:dyDescent="0.55000000000000004">
      <c r="A331" s="1" t="s">
        <v>330</v>
      </c>
      <c r="B331" t="s">
        <v>650</v>
      </c>
      <c r="C331" t="s">
        <v>669</v>
      </c>
    </row>
    <row r="332" spans="1:3" x14ac:dyDescent="0.55000000000000004">
      <c r="A332" s="1" t="s">
        <v>331</v>
      </c>
      <c r="B332" t="s">
        <v>650</v>
      </c>
      <c r="C332" t="s">
        <v>669</v>
      </c>
    </row>
    <row r="333" spans="1:3" x14ac:dyDescent="0.55000000000000004">
      <c r="A333" s="1" t="s">
        <v>332</v>
      </c>
      <c r="B333" t="s">
        <v>650</v>
      </c>
      <c r="C333" t="s">
        <v>669</v>
      </c>
    </row>
    <row r="334" spans="1:3" x14ac:dyDescent="0.55000000000000004">
      <c r="A334" s="1" t="s">
        <v>333</v>
      </c>
      <c r="B334" t="s">
        <v>651</v>
      </c>
      <c r="C334" t="s">
        <v>663</v>
      </c>
    </row>
    <row r="335" spans="1:3" x14ac:dyDescent="0.55000000000000004">
      <c r="A335" s="1" t="s">
        <v>334</v>
      </c>
      <c r="B335" t="s">
        <v>651</v>
      </c>
      <c r="C335" t="s">
        <v>657</v>
      </c>
    </row>
    <row r="336" spans="1:3" x14ac:dyDescent="0.55000000000000004">
      <c r="A336" s="1" t="s">
        <v>335</v>
      </c>
      <c r="B336" t="s">
        <v>651</v>
      </c>
      <c r="C336" t="s">
        <v>657</v>
      </c>
    </row>
    <row r="337" spans="1:3" x14ac:dyDescent="0.55000000000000004">
      <c r="A337" s="1" t="s">
        <v>336</v>
      </c>
      <c r="B337" t="s">
        <v>650</v>
      </c>
      <c r="C337" t="s">
        <v>669</v>
      </c>
    </row>
    <row r="338" spans="1:3" x14ac:dyDescent="0.55000000000000004">
      <c r="A338" s="1" t="s">
        <v>337</v>
      </c>
      <c r="B338" t="s">
        <v>650</v>
      </c>
      <c r="C338" t="s">
        <v>669</v>
      </c>
    </row>
    <row r="339" spans="1:3" x14ac:dyDescent="0.55000000000000004">
      <c r="A339" s="1" t="s">
        <v>338</v>
      </c>
      <c r="B339" t="s">
        <v>650</v>
      </c>
      <c r="C339" t="s">
        <v>669</v>
      </c>
    </row>
    <row r="340" spans="1:3" x14ac:dyDescent="0.55000000000000004">
      <c r="A340" s="1" t="s">
        <v>339</v>
      </c>
      <c r="B340" t="s">
        <v>651</v>
      </c>
      <c r="C340" t="s">
        <v>657</v>
      </c>
    </row>
    <row r="341" spans="1:3" x14ac:dyDescent="0.55000000000000004">
      <c r="A341" s="1" t="s">
        <v>340</v>
      </c>
      <c r="B341" t="s">
        <v>651</v>
      </c>
      <c r="C341" t="s">
        <v>676</v>
      </c>
    </row>
    <row r="342" spans="1:3" x14ac:dyDescent="0.55000000000000004">
      <c r="A342" s="1" t="s">
        <v>341</v>
      </c>
      <c r="B342" t="s">
        <v>650</v>
      </c>
      <c r="C342" t="s">
        <v>669</v>
      </c>
    </row>
    <row r="343" spans="1:3" x14ac:dyDescent="0.55000000000000004">
      <c r="A343" s="1" t="s">
        <v>342</v>
      </c>
      <c r="B343" t="s">
        <v>651</v>
      </c>
      <c r="C343" t="s">
        <v>657</v>
      </c>
    </row>
    <row r="344" spans="1:3" x14ac:dyDescent="0.55000000000000004">
      <c r="A344" s="1" t="s">
        <v>343</v>
      </c>
      <c r="B344" t="s">
        <v>651</v>
      </c>
      <c r="C344" t="s">
        <v>657</v>
      </c>
    </row>
    <row r="345" spans="1:3" x14ac:dyDescent="0.55000000000000004">
      <c r="A345" s="1" t="s">
        <v>344</v>
      </c>
      <c r="B345" t="s">
        <v>650</v>
      </c>
      <c r="C345" t="s">
        <v>669</v>
      </c>
    </row>
    <row r="346" spans="1:3" x14ac:dyDescent="0.55000000000000004">
      <c r="A346" s="1" t="s">
        <v>345</v>
      </c>
      <c r="B346" t="s">
        <v>650</v>
      </c>
      <c r="C346" t="s">
        <v>669</v>
      </c>
    </row>
    <row r="347" spans="1:3" x14ac:dyDescent="0.55000000000000004">
      <c r="A347" s="1" t="s">
        <v>346</v>
      </c>
      <c r="B347" t="s">
        <v>651</v>
      </c>
      <c r="C347" t="s">
        <v>663</v>
      </c>
    </row>
    <row r="348" spans="1:3" x14ac:dyDescent="0.55000000000000004">
      <c r="A348" s="1" t="s">
        <v>347</v>
      </c>
      <c r="B348" t="s">
        <v>651</v>
      </c>
      <c r="C348" t="s">
        <v>663</v>
      </c>
    </row>
    <row r="349" spans="1:3" x14ac:dyDescent="0.55000000000000004">
      <c r="A349" s="1" t="s">
        <v>348</v>
      </c>
      <c r="B349" t="s">
        <v>650</v>
      </c>
      <c r="C349" t="s">
        <v>669</v>
      </c>
    </row>
    <row r="350" spans="1:3" x14ac:dyDescent="0.55000000000000004">
      <c r="A350" s="1" t="s">
        <v>349</v>
      </c>
      <c r="B350" t="s">
        <v>650</v>
      </c>
      <c r="C350" t="s">
        <v>669</v>
      </c>
    </row>
    <row r="351" spans="1:3" x14ac:dyDescent="0.55000000000000004">
      <c r="A351" s="1" t="s">
        <v>350</v>
      </c>
      <c r="B351" t="s">
        <v>650</v>
      </c>
      <c r="C351" t="s">
        <v>669</v>
      </c>
    </row>
    <row r="352" spans="1:3" x14ac:dyDescent="0.55000000000000004">
      <c r="A352" s="1" t="s">
        <v>351</v>
      </c>
      <c r="B352" t="s">
        <v>650</v>
      </c>
      <c r="C352" t="s">
        <v>669</v>
      </c>
    </row>
    <row r="353" spans="1:3" x14ac:dyDescent="0.55000000000000004">
      <c r="A353" s="1" t="s">
        <v>352</v>
      </c>
      <c r="B353" t="s">
        <v>650</v>
      </c>
      <c r="C353" t="s">
        <v>669</v>
      </c>
    </row>
    <row r="354" spans="1:3" x14ac:dyDescent="0.55000000000000004">
      <c r="A354" s="1" t="s">
        <v>353</v>
      </c>
      <c r="B354" t="s">
        <v>650</v>
      </c>
      <c r="C354" t="s">
        <v>669</v>
      </c>
    </row>
    <row r="355" spans="1:3" x14ac:dyDescent="0.55000000000000004">
      <c r="A355" s="1" t="s">
        <v>354</v>
      </c>
      <c r="B355" t="s">
        <v>651</v>
      </c>
      <c r="C355" t="s">
        <v>657</v>
      </c>
    </row>
    <row r="356" spans="1:3" x14ac:dyDescent="0.55000000000000004">
      <c r="A356" s="1" t="s">
        <v>355</v>
      </c>
      <c r="B356" t="s">
        <v>650</v>
      </c>
      <c r="C356" t="s">
        <v>669</v>
      </c>
    </row>
    <row r="357" spans="1:3" x14ac:dyDescent="0.55000000000000004">
      <c r="A357" s="1" t="s">
        <v>356</v>
      </c>
      <c r="B357" t="s">
        <v>650</v>
      </c>
      <c r="C357" t="s">
        <v>669</v>
      </c>
    </row>
    <row r="358" spans="1:3" x14ac:dyDescent="0.55000000000000004">
      <c r="A358" s="1" t="s">
        <v>357</v>
      </c>
      <c r="B358" t="s">
        <v>650</v>
      </c>
      <c r="C358" t="s">
        <v>669</v>
      </c>
    </row>
    <row r="359" spans="1:3" x14ac:dyDescent="0.55000000000000004">
      <c r="A359" s="1" t="s">
        <v>358</v>
      </c>
      <c r="B359" t="s">
        <v>650</v>
      </c>
      <c r="C359" t="s">
        <v>669</v>
      </c>
    </row>
    <row r="360" spans="1:3" x14ac:dyDescent="0.55000000000000004">
      <c r="A360" s="1" t="s">
        <v>359</v>
      </c>
      <c r="B360" t="s">
        <v>650</v>
      </c>
      <c r="C360" t="s">
        <v>669</v>
      </c>
    </row>
    <row r="361" spans="1:3" x14ac:dyDescent="0.55000000000000004">
      <c r="A361" s="1" t="s">
        <v>360</v>
      </c>
      <c r="B361" t="s">
        <v>651</v>
      </c>
      <c r="C361" t="s">
        <v>657</v>
      </c>
    </row>
    <row r="362" spans="1:3" x14ac:dyDescent="0.55000000000000004">
      <c r="A362" s="1" t="s">
        <v>361</v>
      </c>
      <c r="B362" t="s">
        <v>650</v>
      </c>
      <c r="C362" t="s">
        <v>669</v>
      </c>
    </row>
    <row r="363" spans="1:3" x14ac:dyDescent="0.55000000000000004">
      <c r="A363" s="1" t="s">
        <v>362</v>
      </c>
      <c r="B363" t="s">
        <v>650</v>
      </c>
      <c r="C363" t="s">
        <v>669</v>
      </c>
    </row>
    <row r="364" spans="1:3" x14ac:dyDescent="0.55000000000000004">
      <c r="A364" s="1" t="s">
        <v>363</v>
      </c>
      <c r="B364" t="s">
        <v>651</v>
      </c>
      <c r="C364" t="s">
        <v>657</v>
      </c>
    </row>
    <row r="365" spans="1:3" x14ac:dyDescent="0.55000000000000004">
      <c r="A365" s="1" t="s">
        <v>364</v>
      </c>
      <c r="B365" t="s">
        <v>650</v>
      </c>
      <c r="C365" t="s">
        <v>669</v>
      </c>
    </row>
    <row r="366" spans="1:3" x14ac:dyDescent="0.55000000000000004">
      <c r="A366" s="1" t="s">
        <v>365</v>
      </c>
      <c r="B366" t="s">
        <v>650</v>
      </c>
      <c r="C366" t="s">
        <v>669</v>
      </c>
    </row>
    <row r="367" spans="1:3" x14ac:dyDescent="0.55000000000000004">
      <c r="A367" s="1" t="s">
        <v>366</v>
      </c>
      <c r="B367" t="s">
        <v>651</v>
      </c>
      <c r="C367" t="s">
        <v>657</v>
      </c>
    </row>
    <row r="368" spans="1:3" x14ac:dyDescent="0.55000000000000004">
      <c r="A368" s="1" t="s">
        <v>367</v>
      </c>
      <c r="B368" t="s">
        <v>651</v>
      </c>
      <c r="C368" t="s">
        <v>657</v>
      </c>
    </row>
    <row r="369" spans="1:3" x14ac:dyDescent="0.55000000000000004">
      <c r="A369" s="1" t="s">
        <v>368</v>
      </c>
      <c r="B369" t="s">
        <v>650</v>
      </c>
      <c r="C369" t="s">
        <v>669</v>
      </c>
    </row>
    <row r="370" spans="1:3" x14ac:dyDescent="0.55000000000000004">
      <c r="A370" s="1" t="s">
        <v>369</v>
      </c>
      <c r="B370" t="s">
        <v>650</v>
      </c>
      <c r="C370" t="s">
        <v>669</v>
      </c>
    </row>
    <row r="371" spans="1:3" x14ac:dyDescent="0.55000000000000004">
      <c r="A371" s="1" t="s">
        <v>370</v>
      </c>
      <c r="B371" t="s">
        <v>651</v>
      </c>
      <c r="C371" t="s">
        <v>657</v>
      </c>
    </row>
    <row r="372" spans="1:3" x14ac:dyDescent="0.55000000000000004">
      <c r="A372" s="1" t="s">
        <v>371</v>
      </c>
      <c r="B372" t="s">
        <v>650</v>
      </c>
      <c r="C372" t="s">
        <v>669</v>
      </c>
    </row>
    <row r="373" spans="1:3" x14ac:dyDescent="0.55000000000000004">
      <c r="A373" s="1" t="s">
        <v>372</v>
      </c>
      <c r="B373" t="s">
        <v>651</v>
      </c>
      <c r="C373" t="s">
        <v>663</v>
      </c>
    </row>
    <row r="374" spans="1:3" x14ac:dyDescent="0.55000000000000004">
      <c r="A374" s="1" t="s">
        <v>373</v>
      </c>
      <c r="B374" t="s">
        <v>650</v>
      </c>
      <c r="C374" t="s">
        <v>669</v>
      </c>
    </row>
    <row r="375" spans="1:3" x14ac:dyDescent="0.55000000000000004">
      <c r="A375" s="1" t="s">
        <v>374</v>
      </c>
      <c r="B375" t="s">
        <v>651</v>
      </c>
      <c r="C375" t="s">
        <v>657</v>
      </c>
    </row>
    <row r="376" spans="1:3" x14ac:dyDescent="0.55000000000000004">
      <c r="A376" s="1" t="s">
        <v>375</v>
      </c>
      <c r="B376" t="s">
        <v>650</v>
      </c>
      <c r="C376" t="s">
        <v>669</v>
      </c>
    </row>
    <row r="377" spans="1:3" x14ac:dyDescent="0.55000000000000004">
      <c r="A377" s="1" t="s">
        <v>376</v>
      </c>
      <c r="B377" t="s">
        <v>650</v>
      </c>
      <c r="C377" t="s">
        <v>669</v>
      </c>
    </row>
    <row r="378" spans="1:3" x14ac:dyDescent="0.55000000000000004">
      <c r="A378" s="1" t="s">
        <v>377</v>
      </c>
      <c r="B378" t="s">
        <v>651</v>
      </c>
      <c r="C378" t="s">
        <v>657</v>
      </c>
    </row>
    <row r="379" spans="1:3" x14ac:dyDescent="0.55000000000000004">
      <c r="A379" s="1" t="s">
        <v>378</v>
      </c>
      <c r="B379" t="s">
        <v>651</v>
      </c>
      <c r="C379" t="s">
        <v>657</v>
      </c>
    </row>
    <row r="380" spans="1:3" x14ac:dyDescent="0.55000000000000004">
      <c r="A380" s="1" t="s">
        <v>379</v>
      </c>
      <c r="B380" t="s">
        <v>650</v>
      </c>
      <c r="C380" t="s">
        <v>669</v>
      </c>
    </row>
    <row r="381" spans="1:3" x14ac:dyDescent="0.55000000000000004">
      <c r="A381" s="1" t="s">
        <v>380</v>
      </c>
      <c r="B381" t="s">
        <v>651</v>
      </c>
      <c r="C381" t="s">
        <v>657</v>
      </c>
    </row>
    <row r="382" spans="1:3" x14ac:dyDescent="0.55000000000000004">
      <c r="A382" s="1" t="s">
        <v>381</v>
      </c>
      <c r="B382" t="s">
        <v>651</v>
      </c>
      <c r="C382" t="s">
        <v>657</v>
      </c>
    </row>
    <row r="383" spans="1:3" x14ac:dyDescent="0.55000000000000004">
      <c r="A383" s="1" t="s">
        <v>382</v>
      </c>
      <c r="B383" t="s">
        <v>650</v>
      </c>
      <c r="C383" t="s">
        <v>669</v>
      </c>
    </row>
    <row r="384" spans="1:3" x14ac:dyDescent="0.55000000000000004">
      <c r="A384" s="1" t="s">
        <v>383</v>
      </c>
      <c r="B384" t="s">
        <v>650</v>
      </c>
      <c r="C384" t="s">
        <v>669</v>
      </c>
    </row>
    <row r="385" spans="1:3" x14ac:dyDescent="0.55000000000000004">
      <c r="A385" s="1" t="s">
        <v>384</v>
      </c>
      <c r="B385" t="s">
        <v>651</v>
      </c>
      <c r="C385" t="s">
        <v>676</v>
      </c>
    </row>
    <row r="386" spans="1:3" x14ac:dyDescent="0.55000000000000004">
      <c r="A386" s="1" t="s">
        <v>385</v>
      </c>
      <c r="B386" t="s">
        <v>650</v>
      </c>
      <c r="C386" t="s">
        <v>669</v>
      </c>
    </row>
    <row r="387" spans="1:3" x14ac:dyDescent="0.55000000000000004">
      <c r="A387" s="1" t="s">
        <v>386</v>
      </c>
      <c r="B387" t="s">
        <v>650</v>
      </c>
      <c r="C387" t="s">
        <v>669</v>
      </c>
    </row>
    <row r="388" spans="1:3" x14ac:dyDescent="0.55000000000000004">
      <c r="A388" s="1" t="s">
        <v>387</v>
      </c>
      <c r="B388" t="s">
        <v>650</v>
      </c>
      <c r="C388" t="s">
        <v>669</v>
      </c>
    </row>
    <row r="389" spans="1:3" x14ac:dyDescent="0.55000000000000004">
      <c r="A389" s="1" t="s">
        <v>388</v>
      </c>
      <c r="B389" t="s">
        <v>650</v>
      </c>
      <c r="C389" t="s">
        <v>669</v>
      </c>
    </row>
    <row r="390" spans="1:3" x14ac:dyDescent="0.55000000000000004">
      <c r="A390" s="1" t="s">
        <v>389</v>
      </c>
      <c r="B390" t="s">
        <v>650</v>
      </c>
      <c r="C390" t="s">
        <v>669</v>
      </c>
    </row>
    <row r="391" spans="1:3" x14ac:dyDescent="0.55000000000000004">
      <c r="A391" s="1" t="s">
        <v>390</v>
      </c>
      <c r="B391" t="s">
        <v>650</v>
      </c>
      <c r="C391" t="s">
        <v>669</v>
      </c>
    </row>
    <row r="392" spans="1:3" x14ac:dyDescent="0.55000000000000004">
      <c r="A392" s="1" t="s">
        <v>391</v>
      </c>
      <c r="B392" t="s">
        <v>650</v>
      </c>
      <c r="C392" t="s">
        <v>669</v>
      </c>
    </row>
    <row r="393" spans="1:3" x14ac:dyDescent="0.55000000000000004">
      <c r="A393" s="1" t="s">
        <v>392</v>
      </c>
      <c r="B393" t="s">
        <v>651</v>
      </c>
      <c r="C393" t="s">
        <v>663</v>
      </c>
    </row>
    <row r="394" spans="1:3" x14ac:dyDescent="0.55000000000000004">
      <c r="A394" s="1" t="s">
        <v>393</v>
      </c>
      <c r="B394" t="s">
        <v>650</v>
      </c>
      <c r="C394" t="s">
        <v>669</v>
      </c>
    </row>
    <row r="395" spans="1:3" x14ac:dyDescent="0.55000000000000004">
      <c r="A395" s="1" t="s">
        <v>394</v>
      </c>
      <c r="B395" t="s">
        <v>651</v>
      </c>
      <c r="C395" t="s">
        <v>657</v>
      </c>
    </row>
    <row r="396" spans="1:3" x14ac:dyDescent="0.55000000000000004">
      <c r="A396" s="1" t="s">
        <v>395</v>
      </c>
      <c r="B396" t="s">
        <v>651</v>
      </c>
      <c r="C396" t="s">
        <v>657</v>
      </c>
    </row>
    <row r="397" spans="1:3" x14ac:dyDescent="0.55000000000000004">
      <c r="A397" s="1" t="s">
        <v>396</v>
      </c>
      <c r="B397" t="s">
        <v>651</v>
      </c>
      <c r="C397" t="s">
        <v>663</v>
      </c>
    </row>
    <row r="398" spans="1:3" x14ac:dyDescent="0.55000000000000004">
      <c r="A398" s="1" t="s">
        <v>397</v>
      </c>
      <c r="B398" t="s">
        <v>650</v>
      </c>
      <c r="C398" t="s">
        <v>669</v>
      </c>
    </row>
    <row r="399" spans="1:3" x14ac:dyDescent="0.55000000000000004">
      <c r="A399" s="1" t="s">
        <v>398</v>
      </c>
      <c r="B399" t="s">
        <v>651</v>
      </c>
      <c r="C399" t="s">
        <v>657</v>
      </c>
    </row>
    <row r="400" spans="1:3" x14ac:dyDescent="0.55000000000000004">
      <c r="A400" s="1" t="s">
        <v>399</v>
      </c>
      <c r="B400" t="s">
        <v>650</v>
      </c>
      <c r="C400" t="s">
        <v>669</v>
      </c>
    </row>
    <row r="401" spans="1:3" x14ac:dyDescent="0.55000000000000004">
      <c r="A401" s="1" t="s">
        <v>400</v>
      </c>
      <c r="B401" t="s">
        <v>650</v>
      </c>
      <c r="C401" t="s">
        <v>669</v>
      </c>
    </row>
    <row r="402" spans="1:3" x14ac:dyDescent="0.55000000000000004">
      <c r="A402" s="1" t="s">
        <v>401</v>
      </c>
      <c r="B402" t="s">
        <v>650</v>
      </c>
      <c r="C402" t="s">
        <v>669</v>
      </c>
    </row>
    <row r="403" spans="1:3" x14ac:dyDescent="0.55000000000000004">
      <c r="A403" s="1" t="s">
        <v>402</v>
      </c>
      <c r="B403" t="s">
        <v>651</v>
      </c>
      <c r="C403" t="s">
        <v>657</v>
      </c>
    </row>
    <row r="404" spans="1:3" x14ac:dyDescent="0.55000000000000004">
      <c r="A404" s="1" t="s">
        <v>403</v>
      </c>
      <c r="B404" t="s">
        <v>651</v>
      </c>
      <c r="C404" t="s">
        <v>676</v>
      </c>
    </row>
    <row r="405" spans="1:3" x14ac:dyDescent="0.55000000000000004">
      <c r="A405" s="1" t="s">
        <v>404</v>
      </c>
      <c r="B405" t="s">
        <v>650</v>
      </c>
      <c r="C405" t="s">
        <v>669</v>
      </c>
    </row>
    <row r="406" spans="1:3" x14ac:dyDescent="0.55000000000000004">
      <c r="A406" s="1" t="s">
        <v>405</v>
      </c>
      <c r="B406" t="s">
        <v>650</v>
      </c>
      <c r="C406" t="s">
        <v>669</v>
      </c>
    </row>
    <row r="407" spans="1:3" x14ac:dyDescent="0.55000000000000004">
      <c r="A407" s="1" t="s">
        <v>406</v>
      </c>
      <c r="B407" t="s">
        <v>650</v>
      </c>
      <c r="C407" t="s">
        <v>669</v>
      </c>
    </row>
    <row r="408" spans="1:3" x14ac:dyDescent="0.55000000000000004">
      <c r="A408" s="1" t="s">
        <v>407</v>
      </c>
      <c r="B408" t="s">
        <v>650</v>
      </c>
      <c r="C408" t="s">
        <v>669</v>
      </c>
    </row>
    <row r="409" spans="1:3" x14ac:dyDescent="0.55000000000000004">
      <c r="A409" s="1" t="s">
        <v>408</v>
      </c>
      <c r="B409" t="s">
        <v>651</v>
      </c>
      <c r="C409" t="s">
        <v>657</v>
      </c>
    </row>
    <row r="410" spans="1:3" x14ac:dyDescent="0.55000000000000004">
      <c r="A410" s="1" t="s">
        <v>409</v>
      </c>
      <c r="B410" t="s">
        <v>650</v>
      </c>
      <c r="C410" t="s">
        <v>669</v>
      </c>
    </row>
    <row r="411" spans="1:3" x14ac:dyDescent="0.55000000000000004">
      <c r="A411" s="1" t="s">
        <v>410</v>
      </c>
      <c r="B411" t="s">
        <v>650</v>
      </c>
      <c r="C411" t="s">
        <v>669</v>
      </c>
    </row>
    <row r="412" spans="1:3" x14ac:dyDescent="0.55000000000000004">
      <c r="A412" s="1" t="s">
        <v>411</v>
      </c>
      <c r="B412" t="s">
        <v>651</v>
      </c>
      <c r="C412" t="s">
        <v>657</v>
      </c>
    </row>
    <row r="413" spans="1:3" x14ac:dyDescent="0.55000000000000004">
      <c r="A413" s="1" t="s">
        <v>412</v>
      </c>
      <c r="B413" t="s">
        <v>651</v>
      </c>
      <c r="C413" t="s">
        <v>663</v>
      </c>
    </row>
    <row r="414" spans="1:3" x14ac:dyDescent="0.55000000000000004">
      <c r="A414" s="1" t="s">
        <v>413</v>
      </c>
      <c r="B414" t="s">
        <v>650</v>
      </c>
      <c r="C414" t="s">
        <v>669</v>
      </c>
    </row>
    <row r="415" spans="1:3" x14ac:dyDescent="0.55000000000000004">
      <c r="A415" s="1" t="s">
        <v>414</v>
      </c>
      <c r="B415" t="s">
        <v>650</v>
      </c>
      <c r="C415" t="s">
        <v>669</v>
      </c>
    </row>
    <row r="416" spans="1:3" x14ac:dyDescent="0.55000000000000004">
      <c r="A416" s="1" t="s">
        <v>415</v>
      </c>
      <c r="B416" t="s">
        <v>650</v>
      </c>
      <c r="C416" t="s">
        <v>669</v>
      </c>
    </row>
    <row r="417" spans="1:3" x14ac:dyDescent="0.55000000000000004">
      <c r="A417" s="1" t="s">
        <v>416</v>
      </c>
      <c r="B417" t="s">
        <v>650</v>
      </c>
      <c r="C417" t="s">
        <v>669</v>
      </c>
    </row>
    <row r="418" spans="1:3" x14ac:dyDescent="0.55000000000000004">
      <c r="A418" s="1" t="s">
        <v>417</v>
      </c>
      <c r="B418" t="s">
        <v>650</v>
      </c>
      <c r="C418" t="s">
        <v>669</v>
      </c>
    </row>
    <row r="419" spans="1:3" x14ac:dyDescent="0.55000000000000004">
      <c r="A419" s="1" t="s">
        <v>418</v>
      </c>
      <c r="B419" t="s">
        <v>650</v>
      </c>
      <c r="C419" t="s">
        <v>669</v>
      </c>
    </row>
    <row r="420" spans="1:3" x14ac:dyDescent="0.55000000000000004">
      <c r="A420" s="1" t="s">
        <v>419</v>
      </c>
      <c r="B420" t="s">
        <v>651</v>
      </c>
      <c r="C420" t="s">
        <v>657</v>
      </c>
    </row>
    <row r="421" spans="1:3" x14ac:dyDescent="0.55000000000000004">
      <c r="A421" s="1" t="s">
        <v>420</v>
      </c>
      <c r="B421" t="s">
        <v>650</v>
      </c>
      <c r="C421" t="s">
        <v>669</v>
      </c>
    </row>
    <row r="422" spans="1:3" x14ac:dyDescent="0.55000000000000004">
      <c r="A422" s="1" t="s">
        <v>421</v>
      </c>
      <c r="B422" t="s">
        <v>650</v>
      </c>
      <c r="C422" t="s">
        <v>669</v>
      </c>
    </row>
    <row r="423" spans="1:3" x14ac:dyDescent="0.55000000000000004">
      <c r="A423" s="1" t="s">
        <v>422</v>
      </c>
      <c r="B423" t="s">
        <v>650</v>
      </c>
      <c r="C423" t="s">
        <v>669</v>
      </c>
    </row>
    <row r="424" spans="1:3" x14ac:dyDescent="0.55000000000000004">
      <c r="A424" s="1" t="s">
        <v>423</v>
      </c>
      <c r="B424" t="s">
        <v>650</v>
      </c>
      <c r="C424" t="s">
        <v>669</v>
      </c>
    </row>
    <row r="425" spans="1:3" x14ac:dyDescent="0.55000000000000004">
      <c r="A425" s="1" t="s">
        <v>424</v>
      </c>
      <c r="B425" t="s">
        <v>651</v>
      </c>
      <c r="C425" t="s">
        <v>663</v>
      </c>
    </row>
    <row r="426" spans="1:3" x14ac:dyDescent="0.55000000000000004">
      <c r="A426" s="1" t="s">
        <v>425</v>
      </c>
      <c r="B426" t="s">
        <v>650</v>
      </c>
      <c r="C426" t="s">
        <v>669</v>
      </c>
    </row>
    <row r="427" spans="1:3" x14ac:dyDescent="0.55000000000000004">
      <c r="A427" s="1" t="s">
        <v>426</v>
      </c>
      <c r="B427" t="s">
        <v>650</v>
      </c>
      <c r="C427" t="s">
        <v>669</v>
      </c>
    </row>
    <row r="428" spans="1:3" x14ac:dyDescent="0.55000000000000004">
      <c r="A428" s="1" t="s">
        <v>427</v>
      </c>
      <c r="B428" t="s">
        <v>650</v>
      </c>
      <c r="C428" t="s">
        <v>669</v>
      </c>
    </row>
    <row r="429" spans="1:3" x14ac:dyDescent="0.55000000000000004">
      <c r="A429" s="1" t="s">
        <v>428</v>
      </c>
      <c r="B429" t="s">
        <v>651</v>
      </c>
      <c r="C429" t="s">
        <v>657</v>
      </c>
    </row>
    <row r="430" spans="1:3" x14ac:dyDescent="0.55000000000000004">
      <c r="A430" s="1" t="s">
        <v>429</v>
      </c>
      <c r="B430" t="s">
        <v>651</v>
      </c>
      <c r="C430" t="s">
        <v>657</v>
      </c>
    </row>
    <row r="431" spans="1:3" x14ac:dyDescent="0.55000000000000004">
      <c r="A431" s="1" t="s">
        <v>430</v>
      </c>
      <c r="B431" t="s">
        <v>650</v>
      </c>
      <c r="C431" t="s">
        <v>669</v>
      </c>
    </row>
    <row r="432" spans="1:3" x14ac:dyDescent="0.55000000000000004">
      <c r="A432" s="1" t="s">
        <v>431</v>
      </c>
      <c r="B432" t="s">
        <v>650</v>
      </c>
      <c r="C432" t="s">
        <v>669</v>
      </c>
    </row>
    <row r="433" spans="1:3" x14ac:dyDescent="0.55000000000000004">
      <c r="A433" s="1" t="s">
        <v>432</v>
      </c>
      <c r="B433" t="s">
        <v>651</v>
      </c>
      <c r="C433" t="s">
        <v>657</v>
      </c>
    </row>
    <row r="434" spans="1:3" x14ac:dyDescent="0.55000000000000004">
      <c r="A434" s="1" t="s">
        <v>433</v>
      </c>
      <c r="B434" t="s">
        <v>650</v>
      </c>
      <c r="C434" t="s">
        <v>669</v>
      </c>
    </row>
    <row r="435" spans="1:3" x14ac:dyDescent="0.55000000000000004">
      <c r="A435" s="1" t="s">
        <v>434</v>
      </c>
      <c r="B435" t="s">
        <v>650</v>
      </c>
      <c r="C435" t="s">
        <v>669</v>
      </c>
    </row>
    <row r="436" spans="1:3" x14ac:dyDescent="0.55000000000000004">
      <c r="A436" s="1" t="s">
        <v>435</v>
      </c>
      <c r="B436" t="s">
        <v>650</v>
      </c>
      <c r="C436" t="s">
        <v>669</v>
      </c>
    </row>
    <row r="437" spans="1:3" x14ac:dyDescent="0.55000000000000004">
      <c r="A437" s="1" t="s">
        <v>436</v>
      </c>
      <c r="B437" t="s">
        <v>651</v>
      </c>
      <c r="C437" t="s">
        <v>657</v>
      </c>
    </row>
    <row r="438" spans="1:3" x14ac:dyDescent="0.55000000000000004">
      <c r="A438" s="1" t="s">
        <v>437</v>
      </c>
      <c r="B438" t="s">
        <v>651</v>
      </c>
      <c r="C438" t="s">
        <v>663</v>
      </c>
    </row>
    <row r="439" spans="1:3" x14ac:dyDescent="0.55000000000000004">
      <c r="A439" s="1" t="s">
        <v>438</v>
      </c>
      <c r="B439" t="s">
        <v>651</v>
      </c>
      <c r="C439" t="s">
        <v>657</v>
      </c>
    </row>
    <row r="440" spans="1:3" x14ac:dyDescent="0.55000000000000004">
      <c r="A440" s="1" t="s">
        <v>439</v>
      </c>
      <c r="B440" t="s">
        <v>651</v>
      </c>
      <c r="C440" t="s">
        <v>657</v>
      </c>
    </row>
    <row r="441" spans="1:3" x14ac:dyDescent="0.55000000000000004">
      <c r="A441" s="1" t="s">
        <v>440</v>
      </c>
      <c r="B441" t="s">
        <v>650</v>
      </c>
      <c r="C441" t="s">
        <v>669</v>
      </c>
    </row>
    <row r="442" spans="1:3" x14ac:dyDescent="0.55000000000000004">
      <c r="A442" s="1" t="s">
        <v>441</v>
      </c>
      <c r="B442" t="s">
        <v>650</v>
      </c>
      <c r="C442" t="s">
        <v>669</v>
      </c>
    </row>
    <row r="443" spans="1:3" x14ac:dyDescent="0.55000000000000004">
      <c r="A443" s="1" t="s">
        <v>442</v>
      </c>
      <c r="B443" t="s">
        <v>651</v>
      </c>
      <c r="C443" t="s">
        <v>657</v>
      </c>
    </row>
    <row r="444" spans="1:3" x14ac:dyDescent="0.55000000000000004">
      <c r="A444" s="1" t="s">
        <v>443</v>
      </c>
      <c r="B444" t="s">
        <v>651</v>
      </c>
      <c r="C444" t="s">
        <v>663</v>
      </c>
    </row>
    <row r="445" spans="1:3" x14ac:dyDescent="0.55000000000000004">
      <c r="A445" s="1" t="s">
        <v>444</v>
      </c>
      <c r="B445" t="s">
        <v>651</v>
      </c>
      <c r="C445" t="s">
        <v>657</v>
      </c>
    </row>
    <row r="446" spans="1:3" x14ac:dyDescent="0.55000000000000004">
      <c r="A446" s="1" t="s">
        <v>445</v>
      </c>
      <c r="B446" t="s">
        <v>651</v>
      </c>
      <c r="C446" t="s">
        <v>657</v>
      </c>
    </row>
    <row r="447" spans="1:3" x14ac:dyDescent="0.55000000000000004">
      <c r="A447" s="1" t="s">
        <v>446</v>
      </c>
      <c r="B447" t="s">
        <v>650</v>
      </c>
      <c r="C447" t="s">
        <v>669</v>
      </c>
    </row>
    <row r="448" spans="1:3" x14ac:dyDescent="0.55000000000000004">
      <c r="A448" s="1" t="s">
        <v>447</v>
      </c>
      <c r="B448" t="s">
        <v>651</v>
      </c>
      <c r="C448" t="s">
        <v>657</v>
      </c>
    </row>
    <row r="449" spans="1:3" x14ac:dyDescent="0.55000000000000004">
      <c r="A449" s="1" t="s">
        <v>448</v>
      </c>
      <c r="B449" t="s">
        <v>650</v>
      </c>
      <c r="C449" t="s">
        <v>669</v>
      </c>
    </row>
    <row r="450" spans="1:3" x14ac:dyDescent="0.55000000000000004">
      <c r="A450" s="1" t="s">
        <v>449</v>
      </c>
      <c r="B450" t="s">
        <v>651</v>
      </c>
      <c r="C450" t="s">
        <v>657</v>
      </c>
    </row>
    <row r="451" spans="1:3" x14ac:dyDescent="0.55000000000000004">
      <c r="A451" s="1" t="s">
        <v>450</v>
      </c>
      <c r="B451" t="s">
        <v>651</v>
      </c>
      <c r="C451" t="s">
        <v>657</v>
      </c>
    </row>
    <row r="452" spans="1:3" x14ac:dyDescent="0.55000000000000004">
      <c r="A452" s="1" t="s">
        <v>451</v>
      </c>
      <c r="B452" t="s">
        <v>650</v>
      </c>
      <c r="C452" t="s">
        <v>669</v>
      </c>
    </row>
    <row r="453" spans="1:3" x14ac:dyDescent="0.55000000000000004">
      <c r="A453" s="1" t="s">
        <v>452</v>
      </c>
      <c r="B453" t="s">
        <v>650</v>
      </c>
      <c r="C453" t="s">
        <v>669</v>
      </c>
    </row>
    <row r="454" spans="1:3" x14ac:dyDescent="0.55000000000000004">
      <c r="A454" s="1" t="s">
        <v>453</v>
      </c>
      <c r="B454" t="s">
        <v>650</v>
      </c>
      <c r="C454" t="s">
        <v>669</v>
      </c>
    </row>
    <row r="455" spans="1:3" x14ac:dyDescent="0.55000000000000004">
      <c r="A455" s="1" t="s">
        <v>454</v>
      </c>
      <c r="B455" t="s">
        <v>650</v>
      </c>
      <c r="C455" t="s">
        <v>669</v>
      </c>
    </row>
    <row r="456" spans="1:3" x14ac:dyDescent="0.55000000000000004">
      <c r="A456" s="1" t="s">
        <v>455</v>
      </c>
      <c r="B456" t="s">
        <v>650</v>
      </c>
      <c r="C456" t="s">
        <v>669</v>
      </c>
    </row>
    <row r="457" spans="1:3" x14ac:dyDescent="0.55000000000000004">
      <c r="A457" s="1" t="s">
        <v>456</v>
      </c>
      <c r="B457" t="s">
        <v>650</v>
      </c>
      <c r="C457" t="s">
        <v>669</v>
      </c>
    </row>
    <row r="458" spans="1:3" x14ac:dyDescent="0.55000000000000004">
      <c r="A458" s="1" t="s">
        <v>457</v>
      </c>
      <c r="B458" t="s">
        <v>651</v>
      </c>
      <c r="C458" t="s">
        <v>657</v>
      </c>
    </row>
    <row r="459" spans="1:3" x14ac:dyDescent="0.55000000000000004">
      <c r="A459" s="1" t="s">
        <v>458</v>
      </c>
      <c r="B459" t="s">
        <v>650</v>
      </c>
      <c r="C459" t="s">
        <v>669</v>
      </c>
    </row>
    <row r="460" spans="1:3" x14ac:dyDescent="0.55000000000000004">
      <c r="A460" s="1" t="s">
        <v>459</v>
      </c>
      <c r="B460" t="s">
        <v>650</v>
      </c>
      <c r="C460" t="s">
        <v>669</v>
      </c>
    </row>
    <row r="461" spans="1:3" x14ac:dyDescent="0.55000000000000004">
      <c r="A461" s="1" t="s">
        <v>460</v>
      </c>
      <c r="B461" t="s">
        <v>650</v>
      </c>
      <c r="C461" t="s">
        <v>669</v>
      </c>
    </row>
    <row r="462" spans="1:3" x14ac:dyDescent="0.55000000000000004">
      <c r="A462" s="1" t="s">
        <v>461</v>
      </c>
      <c r="B462" t="s">
        <v>651</v>
      </c>
      <c r="C462" t="s">
        <v>657</v>
      </c>
    </row>
    <row r="463" spans="1:3" x14ac:dyDescent="0.55000000000000004">
      <c r="A463" s="1" t="s">
        <v>462</v>
      </c>
      <c r="B463" t="s">
        <v>650</v>
      </c>
      <c r="C463" t="s">
        <v>669</v>
      </c>
    </row>
    <row r="464" spans="1:3" x14ac:dyDescent="0.55000000000000004">
      <c r="A464" s="1" t="s">
        <v>463</v>
      </c>
      <c r="B464" t="s">
        <v>651</v>
      </c>
      <c r="C464" t="s">
        <v>657</v>
      </c>
    </row>
    <row r="465" spans="1:3" x14ac:dyDescent="0.55000000000000004">
      <c r="A465" s="1" t="s">
        <v>464</v>
      </c>
      <c r="B465" t="s">
        <v>650</v>
      </c>
      <c r="C465" t="s">
        <v>669</v>
      </c>
    </row>
    <row r="466" spans="1:3" x14ac:dyDescent="0.55000000000000004">
      <c r="A466" s="1" t="s">
        <v>465</v>
      </c>
      <c r="B466" t="s">
        <v>650</v>
      </c>
      <c r="C466" t="s">
        <v>669</v>
      </c>
    </row>
    <row r="467" spans="1:3" x14ac:dyDescent="0.55000000000000004">
      <c r="A467" s="1" t="s">
        <v>466</v>
      </c>
      <c r="B467" t="s">
        <v>650</v>
      </c>
      <c r="C467" t="s">
        <v>669</v>
      </c>
    </row>
    <row r="468" spans="1:3" x14ac:dyDescent="0.55000000000000004">
      <c r="A468" s="1" t="s">
        <v>467</v>
      </c>
      <c r="B468" t="s">
        <v>650</v>
      </c>
      <c r="C468" t="s">
        <v>669</v>
      </c>
    </row>
    <row r="469" spans="1:3" x14ac:dyDescent="0.55000000000000004">
      <c r="A469" s="1" t="s">
        <v>468</v>
      </c>
      <c r="B469" t="s">
        <v>651</v>
      </c>
      <c r="C469" t="s">
        <v>657</v>
      </c>
    </row>
    <row r="470" spans="1:3" x14ac:dyDescent="0.55000000000000004">
      <c r="A470" s="1" t="s">
        <v>469</v>
      </c>
      <c r="B470" t="s">
        <v>650</v>
      </c>
      <c r="C470" t="s">
        <v>669</v>
      </c>
    </row>
    <row r="471" spans="1:3" x14ac:dyDescent="0.55000000000000004">
      <c r="A471" s="1" t="s">
        <v>470</v>
      </c>
      <c r="B471" t="s">
        <v>650</v>
      </c>
      <c r="C471" t="s">
        <v>669</v>
      </c>
    </row>
    <row r="472" spans="1:3" x14ac:dyDescent="0.55000000000000004">
      <c r="A472" s="1" t="s">
        <v>471</v>
      </c>
      <c r="B472" t="s">
        <v>651</v>
      </c>
      <c r="C472" t="s">
        <v>657</v>
      </c>
    </row>
    <row r="473" spans="1:3" x14ac:dyDescent="0.55000000000000004">
      <c r="A473" s="1" t="s">
        <v>472</v>
      </c>
      <c r="B473" t="s">
        <v>650</v>
      </c>
      <c r="C473" t="s">
        <v>669</v>
      </c>
    </row>
    <row r="474" spans="1:3" x14ac:dyDescent="0.55000000000000004">
      <c r="A474" s="1" t="s">
        <v>473</v>
      </c>
      <c r="B474" t="s">
        <v>650</v>
      </c>
      <c r="C474" t="s">
        <v>669</v>
      </c>
    </row>
    <row r="475" spans="1:3" x14ac:dyDescent="0.55000000000000004">
      <c r="A475" s="1" t="s">
        <v>474</v>
      </c>
      <c r="B475" t="s">
        <v>651</v>
      </c>
      <c r="C475" t="s">
        <v>657</v>
      </c>
    </row>
    <row r="476" spans="1:3" x14ac:dyDescent="0.55000000000000004">
      <c r="A476" s="1" t="s">
        <v>475</v>
      </c>
      <c r="B476" t="s">
        <v>651</v>
      </c>
      <c r="C476" t="s">
        <v>657</v>
      </c>
    </row>
    <row r="477" spans="1:3" x14ac:dyDescent="0.55000000000000004">
      <c r="A477" s="1" t="s">
        <v>476</v>
      </c>
      <c r="B477" t="s">
        <v>651</v>
      </c>
      <c r="C477" t="s">
        <v>657</v>
      </c>
    </row>
    <row r="478" spans="1:3" x14ac:dyDescent="0.55000000000000004">
      <c r="A478" s="1" t="s">
        <v>477</v>
      </c>
      <c r="B478" t="s">
        <v>650</v>
      </c>
      <c r="C478" t="s">
        <v>669</v>
      </c>
    </row>
    <row r="479" spans="1:3" x14ac:dyDescent="0.55000000000000004">
      <c r="A479" s="1" t="s">
        <v>478</v>
      </c>
      <c r="B479" t="s">
        <v>651</v>
      </c>
      <c r="C479" t="s">
        <v>657</v>
      </c>
    </row>
    <row r="480" spans="1:3" x14ac:dyDescent="0.55000000000000004">
      <c r="A480" s="1" t="s">
        <v>479</v>
      </c>
      <c r="B480" t="s">
        <v>651</v>
      </c>
      <c r="C480" t="s">
        <v>676</v>
      </c>
    </row>
    <row r="481" spans="1:3" x14ac:dyDescent="0.55000000000000004">
      <c r="A481" s="1" t="s">
        <v>480</v>
      </c>
      <c r="B481" t="s">
        <v>650</v>
      </c>
      <c r="C481" t="s">
        <v>669</v>
      </c>
    </row>
    <row r="482" spans="1:3" x14ac:dyDescent="0.55000000000000004">
      <c r="A482" s="1" t="s">
        <v>481</v>
      </c>
      <c r="B482" t="s">
        <v>651</v>
      </c>
      <c r="C482" t="s">
        <v>663</v>
      </c>
    </row>
    <row r="483" spans="1:3" x14ac:dyDescent="0.55000000000000004">
      <c r="A483" s="1" t="s">
        <v>482</v>
      </c>
      <c r="B483" t="s">
        <v>650</v>
      </c>
      <c r="C483" t="s">
        <v>669</v>
      </c>
    </row>
    <row r="484" spans="1:3" x14ac:dyDescent="0.55000000000000004">
      <c r="A484" s="1" t="s">
        <v>483</v>
      </c>
      <c r="B484" t="s">
        <v>650</v>
      </c>
      <c r="C484" t="s">
        <v>669</v>
      </c>
    </row>
    <row r="485" spans="1:3" x14ac:dyDescent="0.55000000000000004">
      <c r="A485" s="1" t="s">
        <v>484</v>
      </c>
      <c r="B485" t="s">
        <v>651</v>
      </c>
      <c r="C485" t="s">
        <v>657</v>
      </c>
    </row>
    <row r="486" spans="1:3" x14ac:dyDescent="0.55000000000000004">
      <c r="A486" s="1" t="s">
        <v>485</v>
      </c>
      <c r="B486" t="s">
        <v>651</v>
      </c>
      <c r="C486" t="s">
        <v>663</v>
      </c>
    </row>
    <row r="487" spans="1:3" x14ac:dyDescent="0.55000000000000004">
      <c r="A487" s="1" t="s">
        <v>486</v>
      </c>
      <c r="B487" t="s">
        <v>650</v>
      </c>
      <c r="C487" t="s">
        <v>669</v>
      </c>
    </row>
    <row r="488" spans="1:3" x14ac:dyDescent="0.55000000000000004">
      <c r="A488" s="1" t="s">
        <v>487</v>
      </c>
      <c r="B488" t="s">
        <v>651</v>
      </c>
      <c r="C488" t="s">
        <v>663</v>
      </c>
    </row>
    <row r="489" spans="1:3" x14ac:dyDescent="0.55000000000000004">
      <c r="A489" s="1" t="s">
        <v>488</v>
      </c>
      <c r="B489" t="s">
        <v>650</v>
      </c>
      <c r="C489" t="s">
        <v>669</v>
      </c>
    </row>
    <row r="490" spans="1:3" x14ac:dyDescent="0.55000000000000004">
      <c r="A490" s="1" t="s">
        <v>489</v>
      </c>
      <c r="B490" t="s">
        <v>650</v>
      </c>
      <c r="C490" t="s">
        <v>669</v>
      </c>
    </row>
    <row r="491" spans="1:3" x14ac:dyDescent="0.55000000000000004">
      <c r="A491" s="1" t="s">
        <v>490</v>
      </c>
      <c r="B491" t="s">
        <v>651</v>
      </c>
      <c r="C491" t="s">
        <v>657</v>
      </c>
    </row>
    <row r="492" spans="1:3" x14ac:dyDescent="0.55000000000000004">
      <c r="A492" s="1" t="s">
        <v>491</v>
      </c>
      <c r="B492" t="s">
        <v>650</v>
      </c>
      <c r="C492" t="s">
        <v>669</v>
      </c>
    </row>
    <row r="493" spans="1:3" x14ac:dyDescent="0.55000000000000004">
      <c r="A493" s="1" t="s">
        <v>492</v>
      </c>
      <c r="B493" t="s">
        <v>650</v>
      </c>
      <c r="C493" t="s">
        <v>669</v>
      </c>
    </row>
    <row r="494" spans="1:3" x14ac:dyDescent="0.55000000000000004">
      <c r="A494" s="1" t="s">
        <v>493</v>
      </c>
      <c r="B494" t="s">
        <v>650</v>
      </c>
      <c r="C494" t="s">
        <v>669</v>
      </c>
    </row>
    <row r="495" spans="1:3" x14ac:dyDescent="0.55000000000000004">
      <c r="A495" s="1" t="s">
        <v>494</v>
      </c>
      <c r="B495" t="s">
        <v>650</v>
      </c>
      <c r="C495" t="s">
        <v>669</v>
      </c>
    </row>
    <row r="496" spans="1:3" x14ac:dyDescent="0.55000000000000004">
      <c r="A496" s="1" t="s">
        <v>495</v>
      </c>
      <c r="B496" t="s">
        <v>651</v>
      </c>
      <c r="C496" t="s">
        <v>663</v>
      </c>
    </row>
    <row r="497" spans="1:3" x14ac:dyDescent="0.55000000000000004">
      <c r="A497" s="1" t="s">
        <v>496</v>
      </c>
      <c r="B497" t="s">
        <v>650</v>
      </c>
      <c r="C497" t="s">
        <v>669</v>
      </c>
    </row>
    <row r="498" spans="1:3" x14ac:dyDescent="0.55000000000000004">
      <c r="A498" s="1" t="s">
        <v>497</v>
      </c>
      <c r="B498" t="s">
        <v>650</v>
      </c>
      <c r="C498" t="s">
        <v>669</v>
      </c>
    </row>
    <row r="499" spans="1:3" x14ac:dyDescent="0.55000000000000004">
      <c r="A499" s="1" t="s">
        <v>498</v>
      </c>
      <c r="B499" t="s">
        <v>651</v>
      </c>
      <c r="C499" t="s">
        <v>657</v>
      </c>
    </row>
    <row r="500" spans="1:3" x14ac:dyDescent="0.55000000000000004">
      <c r="A500" s="1" t="s">
        <v>499</v>
      </c>
      <c r="B500" t="s">
        <v>650</v>
      </c>
      <c r="C500" t="s">
        <v>669</v>
      </c>
    </row>
    <row r="501" spans="1:3" x14ac:dyDescent="0.55000000000000004">
      <c r="A501" s="1" t="s">
        <v>500</v>
      </c>
      <c r="B501" t="s">
        <v>651</v>
      </c>
      <c r="C501" t="s">
        <v>663</v>
      </c>
    </row>
    <row r="502" spans="1:3" x14ac:dyDescent="0.55000000000000004">
      <c r="A502" s="1" t="s">
        <v>501</v>
      </c>
      <c r="B502" t="s">
        <v>650</v>
      </c>
      <c r="C502" t="s">
        <v>669</v>
      </c>
    </row>
    <row r="503" spans="1:3" x14ac:dyDescent="0.55000000000000004">
      <c r="A503" s="1" t="s">
        <v>502</v>
      </c>
      <c r="B503" t="s">
        <v>650</v>
      </c>
      <c r="C503" t="s">
        <v>669</v>
      </c>
    </row>
    <row r="504" spans="1:3" x14ac:dyDescent="0.55000000000000004">
      <c r="A504" s="1" t="s">
        <v>503</v>
      </c>
      <c r="B504" t="s">
        <v>650</v>
      </c>
      <c r="C504" t="s">
        <v>669</v>
      </c>
    </row>
    <row r="505" spans="1:3" x14ac:dyDescent="0.55000000000000004">
      <c r="A505" s="1" t="s">
        <v>504</v>
      </c>
      <c r="B505" t="s">
        <v>651</v>
      </c>
      <c r="C505" t="s">
        <v>657</v>
      </c>
    </row>
    <row r="506" spans="1:3" x14ac:dyDescent="0.55000000000000004">
      <c r="A506" s="1" t="s">
        <v>505</v>
      </c>
      <c r="B506" t="s">
        <v>650</v>
      </c>
      <c r="C506" t="s">
        <v>669</v>
      </c>
    </row>
    <row r="507" spans="1:3" x14ac:dyDescent="0.55000000000000004">
      <c r="A507" s="1" t="s">
        <v>506</v>
      </c>
      <c r="B507" t="s">
        <v>650</v>
      </c>
      <c r="C507" t="s">
        <v>669</v>
      </c>
    </row>
    <row r="508" spans="1:3" x14ac:dyDescent="0.55000000000000004">
      <c r="A508" s="1" t="s">
        <v>507</v>
      </c>
      <c r="B508" t="s">
        <v>650</v>
      </c>
      <c r="C508" t="s">
        <v>669</v>
      </c>
    </row>
    <row r="509" spans="1:3" x14ac:dyDescent="0.55000000000000004">
      <c r="A509" s="1" t="s">
        <v>508</v>
      </c>
      <c r="B509" t="s">
        <v>650</v>
      </c>
      <c r="C509" t="s">
        <v>669</v>
      </c>
    </row>
    <row r="510" spans="1:3" x14ac:dyDescent="0.55000000000000004">
      <c r="A510" s="1" t="s">
        <v>509</v>
      </c>
      <c r="B510" t="s">
        <v>650</v>
      </c>
      <c r="C510" t="s">
        <v>669</v>
      </c>
    </row>
    <row r="511" spans="1:3" x14ac:dyDescent="0.55000000000000004">
      <c r="A511" s="1" t="s">
        <v>510</v>
      </c>
      <c r="B511" t="s">
        <v>651</v>
      </c>
      <c r="C511" t="s">
        <v>663</v>
      </c>
    </row>
    <row r="512" spans="1:3" x14ac:dyDescent="0.55000000000000004">
      <c r="A512" s="1" t="s">
        <v>511</v>
      </c>
      <c r="B512" t="s">
        <v>650</v>
      </c>
      <c r="C512" t="s">
        <v>669</v>
      </c>
    </row>
    <row r="513" spans="1:3" x14ac:dyDescent="0.55000000000000004">
      <c r="A513" s="1" t="s">
        <v>512</v>
      </c>
      <c r="B513" t="s">
        <v>651</v>
      </c>
      <c r="C513" t="s">
        <v>657</v>
      </c>
    </row>
    <row r="514" spans="1:3" x14ac:dyDescent="0.55000000000000004">
      <c r="A514" s="1" t="s">
        <v>513</v>
      </c>
      <c r="B514" t="s">
        <v>651</v>
      </c>
      <c r="C514" t="s">
        <v>657</v>
      </c>
    </row>
    <row r="515" spans="1:3" x14ac:dyDescent="0.55000000000000004">
      <c r="A515" s="1" t="s">
        <v>514</v>
      </c>
      <c r="B515" t="s">
        <v>650</v>
      </c>
      <c r="C515" t="s">
        <v>669</v>
      </c>
    </row>
    <row r="516" spans="1:3" x14ac:dyDescent="0.55000000000000004">
      <c r="A516" s="1" t="s">
        <v>515</v>
      </c>
      <c r="B516" t="s">
        <v>650</v>
      </c>
      <c r="C516" t="s">
        <v>669</v>
      </c>
    </row>
    <row r="517" spans="1:3" x14ac:dyDescent="0.55000000000000004">
      <c r="A517" s="1" t="s">
        <v>516</v>
      </c>
      <c r="B517" t="s">
        <v>651</v>
      </c>
      <c r="C517" t="s">
        <v>663</v>
      </c>
    </row>
    <row r="518" spans="1:3" x14ac:dyDescent="0.55000000000000004">
      <c r="A518" s="1" t="s">
        <v>517</v>
      </c>
      <c r="B518" t="s">
        <v>650</v>
      </c>
      <c r="C518" t="s">
        <v>669</v>
      </c>
    </row>
    <row r="519" spans="1:3" x14ac:dyDescent="0.55000000000000004">
      <c r="A519" s="1" t="s">
        <v>518</v>
      </c>
      <c r="B519" t="s">
        <v>650</v>
      </c>
      <c r="C519" t="s">
        <v>669</v>
      </c>
    </row>
    <row r="520" spans="1:3" x14ac:dyDescent="0.55000000000000004">
      <c r="A520" s="1" t="s">
        <v>519</v>
      </c>
      <c r="B520" t="s">
        <v>650</v>
      </c>
      <c r="C520" t="s">
        <v>669</v>
      </c>
    </row>
    <row r="521" spans="1:3" x14ac:dyDescent="0.55000000000000004">
      <c r="A521" s="1" t="s">
        <v>520</v>
      </c>
      <c r="B521" t="s">
        <v>650</v>
      </c>
      <c r="C521" t="s">
        <v>669</v>
      </c>
    </row>
    <row r="522" spans="1:3" x14ac:dyDescent="0.55000000000000004">
      <c r="A522" s="1" t="s">
        <v>521</v>
      </c>
      <c r="B522" t="s">
        <v>651</v>
      </c>
      <c r="C522" t="s">
        <v>676</v>
      </c>
    </row>
    <row r="523" spans="1:3" x14ac:dyDescent="0.55000000000000004">
      <c r="A523" s="1" t="s">
        <v>522</v>
      </c>
      <c r="B523" t="s">
        <v>651</v>
      </c>
      <c r="C523" t="s">
        <v>663</v>
      </c>
    </row>
    <row r="524" spans="1:3" x14ac:dyDescent="0.55000000000000004">
      <c r="A524" s="1" t="s">
        <v>523</v>
      </c>
      <c r="B524" t="s">
        <v>650</v>
      </c>
      <c r="C524" t="s">
        <v>669</v>
      </c>
    </row>
    <row r="525" spans="1:3" x14ac:dyDescent="0.55000000000000004">
      <c r="A525" s="1" t="s">
        <v>524</v>
      </c>
      <c r="B525" t="s">
        <v>651</v>
      </c>
      <c r="C525" t="s">
        <v>657</v>
      </c>
    </row>
    <row r="526" spans="1:3" x14ac:dyDescent="0.55000000000000004">
      <c r="A526" s="1" t="s">
        <v>525</v>
      </c>
      <c r="B526" t="s">
        <v>650</v>
      </c>
      <c r="C526" t="s">
        <v>669</v>
      </c>
    </row>
    <row r="527" spans="1:3" x14ac:dyDescent="0.55000000000000004">
      <c r="A527" s="1" t="s">
        <v>526</v>
      </c>
      <c r="B527" t="s">
        <v>650</v>
      </c>
      <c r="C527" t="s">
        <v>669</v>
      </c>
    </row>
    <row r="528" spans="1:3" x14ac:dyDescent="0.55000000000000004">
      <c r="A528" s="1" t="s">
        <v>527</v>
      </c>
      <c r="B528" t="s">
        <v>651</v>
      </c>
      <c r="C528" t="s">
        <v>657</v>
      </c>
    </row>
    <row r="529" spans="1:3" x14ac:dyDescent="0.55000000000000004">
      <c r="A529" s="1" t="s">
        <v>528</v>
      </c>
      <c r="B529" t="s">
        <v>650</v>
      </c>
      <c r="C529" t="s">
        <v>669</v>
      </c>
    </row>
    <row r="530" spans="1:3" x14ac:dyDescent="0.55000000000000004">
      <c r="A530" s="1" t="s">
        <v>529</v>
      </c>
      <c r="B530" t="s">
        <v>651</v>
      </c>
      <c r="C530" t="s">
        <v>663</v>
      </c>
    </row>
    <row r="531" spans="1:3" x14ac:dyDescent="0.55000000000000004">
      <c r="A531" s="1" t="s">
        <v>530</v>
      </c>
      <c r="B531" t="s">
        <v>651</v>
      </c>
      <c r="C531" t="s">
        <v>657</v>
      </c>
    </row>
    <row r="532" spans="1:3" x14ac:dyDescent="0.55000000000000004">
      <c r="A532" s="1" t="s">
        <v>531</v>
      </c>
      <c r="B532" t="s">
        <v>651</v>
      </c>
      <c r="C532" t="s">
        <v>663</v>
      </c>
    </row>
    <row r="533" spans="1:3" x14ac:dyDescent="0.55000000000000004">
      <c r="A533" s="1" t="s">
        <v>532</v>
      </c>
      <c r="B533" t="s">
        <v>651</v>
      </c>
      <c r="C533" t="s">
        <v>657</v>
      </c>
    </row>
    <row r="534" spans="1:3" x14ac:dyDescent="0.55000000000000004">
      <c r="A534" s="1" t="s">
        <v>533</v>
      </c>
      <c r="B534" t="s">
        <v>651</v>
      </c>
      <c r="C534" t="s">
        <v>657</v>
      </c>
    </row>
    <row r="535" spans="1:3" x14ac:dyDescent="0.55000000000000004">
      <c r="A535" s="1" t="s">
        <v>534</v>
      </c>
      <c r="B535" t="s">
        <v>650</v>
      </c>
      <c r="C535" t="s">
        <v>669</v>
      </c>
    </row>
    <row r="536" spans="1:3" x14ac:dyDescent="0.55000000000000004">
      <c r="A536" s="1" t="s">
        <v>535</v>
      </c>
      <c r="B536" t="s">
        <v>651</v>
      </c>
      <c r="C536" t="s">
        <v>657</v>
      </c>
    </row>
    <row r="537" spans="1:3" x14ac:dyDescent="0.55000000000000004">
      <c r="A537" s="1" t="s">
        <v>536</v>
      </c>
      <c r="B537" t="s">
        <v>651</v>
      </c>
      <c r="C537" t="s">
        <v>657</v>
      </c>
    </row>
    <row r="538" spans="1:3" x14ac:dyDescent="0.55000000000000004">
      <c r="A538" s="1" t="s">
        <v>537</v>
      </c>
      <c r="B538" t="s">
        <v>650</v>
      </c>
      <c r="C538" t="s">
        <v>669</v>
      </c>
    </row>
    <row r="539" spans="1:3" x14ac:dyDescent="0.55000000000000004">
      <c r="A539" s="1" t="s">
        <v>538</v>
      </c>
      <c r="B539" t="s">
        <v>650</v>
      </c>
      <c r="C539" t="s">
        <v>669</v>
      </c>
    </row>
    <row r="540" spans="1:3" x14ac:dyDescent="0.55000000000000004">
      <c r="A540" s="1" t="s">
        <v>539</v>
      </c>
      <c r="B540" t="s">
        <v>650</v>
      </c>
      <c r="C540" t="s">
        <v>669</v>
      </c>
    </row>
    <row r="541" spans="1:3" x14ac:dyDescent="0.55000000000000004">
      <c r="A541" s="1" t="s">
        <v>540</v>
      </c>
      <c r="B541" t="s">
        <v>650</v>
      </c>
      <c r="C541" t="s">
        <v>669</v>
      </c>
    </row>
    <row r="542" spans="1:3" x14ac:dyDescent="0.55000000000000004">
      <c r="A542" s="1" t="s">
        <v>541</v>
      </c>
      <c r="B542" t="s">
        <v>651</v>
      </c>
      <c r="C542" t="s">
        <v>657</v>
      </c>
    </row>
    <row r="543" spans="1:3" x14ac:dyDescent="0.55000000000000004">
      <c r="A543" s="1" t="s">
        <v>542</v>
      </c>
      <c r="B543" t="s">
        <v>650</v>
      </c>
      <c r="C543" t="s">
        <v>669</v>
      </c>
    </row>
    <row r="544" spans="1:3" x14ac:dyDescent="0.55000000000000004">
      <c r="A544" s="1" t="s">
        <v>543</v>
      </c>
      <c r="B544" t="s">
        <v>650</v>
      </c>
      <c r="C544" t="s">
        <v>669</v>
      </c>
    </row>
    <row r="545" spans="1:3" x14ac:dyDescent="0.55000000000000004">
      <c r="A545" s="1" t="s">
        <v>544</v>
      </c>
      <c r="B545" t="s">
        <v>650</v>
      </c>
      <c r="C545" t="s">
        <v>669</v>
      </c>
    </row>
    <row r="546" spans="1:3" x14ac:dyDescent="0.55000000000000004">
      <c r="A546" s="1" t="s">
        <v>545</v>
      </c>
      <c r="B546" t="s">
        <v>650</v>
      </c>
      <c r="C546" t="s">
        <v>669</v>
      </c>
    </row>
    <row r="547" spans="1:3" x14ac:dyDescent="0.55000000000000004">
      <c r="A547" s="1" t="s">
        <v>547</v>
      </c>
      <c r="B547" t="s">
        <v>651</v>
      </c>
      <c r="C547" t="s">
        <v>657</v>
      </c>
    </row>
    <row r="548" spans="1:3" x14ac:dyDescent="0.55000000000000004">
      <c r="A548" s="1" t="s">
        <v>548</v>
      </c>
      <c r="B548" t="s">
        <v>651</v>
      </c>
      <c r="C548" t="s">
        <v>657</v>
      </c>
    </row>
    <row r="549" spans="1:3" x14ac:dyDescent="0.55000000000000004">
      <c r="A549" s="1" t="s">
        <v>549</v>
      </c>
      <c r="B549" t="s">
        <v>651</v>
      </c>
      <c r="C549" t="s">
        <v>657</v>
      </c>
    </row>
    <row r="550" spans="1:3" x14ac:dyDescent="0.55000000000000004">
      <c r="A550" s="1" t="s">
        <v>550</v>
      </c>
      <c r="B550" t="s">
        <v>650</v>
      </c>
      <c r="C550" t="s">
        <v>669</v>
      </c>
    </row>
    <row r="551" spans="1:3" x14ac:dyDescent="0.55000000000000004">
      <c r="A551" s="1" t="s">
        <v>551</v>
      </c>
      <c r="B551" t="s">
        <v>650</v>
      </c>
      <c r="C551" t="s">
        <v>669</v>
      </c>
    </row>
    <row r="552" spans="1:3" x14ac:dyDescent="0.55000000000000004">
      <c r="A552" s="1" t="s">
        <v>552</v>
      </c>
      <c r="B552" t="s">
        <v>650</v>
      </c>
      <c r="C552" t="s">
        <v>669</v>
      </c>
    </row>
    <row r="553" spans="1:3" x14ac:dyDescent="0.55000000000000004">
      <c r="A553" s="1" t="s">
        <v>553</v>
      </c>
      <c r="B553" t="s">
        <v>651</v>
      </c>
      <c r="C553" t="s">
        <v>657</v>
      </c>
    </row>
    <row r="554" spans="1:3" x14ac:dyDescent="0.55000000000000004">
      <c r="A554" s="1" t="s">
        <v>554</v>
      </c>
      <c r="B554" t="s">
        <v>650</v>
      </c>
      <c r="C554" t="s">
        <v>669</v>
      </c>
    </row>
    <row r="555" spans="1:3" x14ac:dyDescent="0.55000000000000004">
      <c r="A555" s="1" t="s">
        <v>555</v>
      </c>
      <c r="B555" t="s">
        <v>651</v>
      </c>
      <c r="C555" t="s">
        <v>657</v>
      </c>
    </row>
    <row r="556" spans="1:3" x14ac:dyDescent="0.55000000000000004">
      <c r="A556" s="1" t="s">
        <v>556</v>
      </c>
      <c r="B556" t="s">
        <v>650</v>
      </c>
      <c r="C556" t="s">
        <v>669</v>
      </c>
    </row>
    <row r="557" spans="1:3" x14ac:dyDescent="0.55000000000000004">
      <c r="A557" s="1" t="s">
        <v>557</v>
      </c>
      <c r="B557" t="s">
        <v>651</v>
      </c>
      <c r="C557" t="s">
        <v>657</v>
      </c>
    </row>
    <row r="558" spans="1:3" x14ac:dyDescent="0.55000000000000004">
      <c r="A558" s="1" t="s">
        <v>558</v>
      </c>
      <c r="B558" t="s">
        <v>650</v>
      </c>
      <c r="C558" t="s">
        <v>669</v>
      </c>
    </row>
    <row r="559" spans="1:3" x14ac:dyDescent="0.55000000000000004">
      <c r="A559" s="1" t="s">
        <v>559</v>
      </c>
      <c r="B559" t="s">
        <v>651</v>
      </c>
      <c r="C559" t="s">
        <v>657</v>
      </c>
    </row>
    <row r="560" spans="1:3" x14ac:dyDescent="0.55000000000000004">
      <c r="A560" s="1" t="s">
        <v>560</v>
      </c>
      <c r="B560" t="s">
        <v>650</v>
      </c>
      <c r="C560" t="s">
        <v>669</v>
      </c>
    </row>
    <row r="561" spans="1:3" x14ac:dyDescent="0.55000000000000004">
      <c r="A561" s="1" t="s">
        <v>561</v>
      </c>
      <c r="B561" t="s">
        <v>651</v>
      </c>
      <c r="C561" t="s">
        <v>657</v>
      </c>
    </row>
    <row r="562" spans="1:3" x14ac:dyDescent="0.55000000000000004">
      <c r="A562" s="1" t="s">
        <v>562</v>
      </c>
      <c r="B562" t="s">
        <v>650</v>
      </c>
      <c r="C562" t="s">
        <v>669</v>
      </c>
    </row>
    <row r="563" spans="1:3" x14ac:dyDescent="0.55000000000000004">
      <c r="A563" s="1" t="s">
        <v>563</v>
      </c>
      <c r="B563" t="s">
        <v>651</v>
      </c>
      <c r="C563" t="s">
        <v>657</v>
      </c>
    </row>
    <row r="564" spans="1:3" x14ac:dyDescent="0.55000000000000004">
      <c r="A564" s="1" t="s">
        <v>564</v>
      </c>
      <c r="B564" t="s">
        <v>650</v>
      </c>
      <c r="C564" t="s">
        <v>669</v>
      </c>
    </row>
    <row r="565" spans="1:3" x14ac:dyDescent="0.55000000000000004">
      <c r="A565" s="1" t="s">
        <v>565</v>
      </c>
      <c r="B565" t="s">
        <v>651</v>
      </c>
      <c r="C565" t="s">
        <v>657</v>
      </c>
    </row>
    <row r="566" spans="1:3" x14ac:dyDescent="0.55000000000000004">
      <c r="A566" s="1" t="s">
        <v>566</v>
      </c>
      <c r="B566" t="s">
        <v>650</v>
      </c>
      <c r="C566" t="s">
        <v>669</v>
      </c>
    </row>
    <row r="567" spans="1:3" x14ac:dyDescent="0.55000000000000004">
      <c r="A567" s="1" t="s">
        <v>567</v>
      </c>
      <c r="B567" t="s">
        <v>650</v>
      </c>
      <c r="C567" t="s">
        <v>669</v>
      </c>
    </row>
    <row r="568" spans="1:3" x14ac:dyDescent="0.55000000000000004">
      <c r="A568" s="1" t="s">
        <v>568</v>
      </c>
      <c r="B568" t="s">
        <v>650</v>
      </c>
      <c r="C568" t="s">
        <v>669</v>
      </c>
    </row>
    <row r="569" spans="1:3" x14ac:dyDescent="0.55000000000000004">
      <c r="A569" s="1" t="s">
        <v>569</v>
      </c>
      <c r="B569" t="s">
        <v>650</v>
      </c>
      <c r="C569" t="s">
        <v>669</v>
      </c>
    </row>
    <row r="570" spans="1:3" x14ac:dyDescent="0.55000000000000004">
      <c r="A570" s="1" t="s">
        <v>570</v>
      </c>
      <c r="B570" t="s">
        <v>651</v>
      </c>
      <c r="C570" t="s">
        <v>657</v>
      </c>
    </row>
    <row r="571" spans="1:3" x14ac:dyDescent="0.55000000000000004">
      <c r="A571" s="1" t="s">
        <v>571</v>
      </c>
      <c r="B571" t="s">
        <v>650</v>
      </c>
      <c r="C571" t="s">
        <v>669</v>
      </c>
    </row>
    <row r="572" spans="1:3" x14ac:dyDescent="0.55000000000000004">
      <c r="A572" s="1" t="s">
        <v>572</v>
      </c>
      <c r="B572" t="s">
        <v>651</v>
      </c>
      <c r="C572" t="s">
        <v>657</v>
      </c>
    </row>
    <row r="573" spans="1:3" x14ac:dyDescent="0.55000000000000004">
      <c r="A573" s="1" t="s">
        <v>573</v>
      </c>
      <c r="B573" t="s">
        <v>651</v>
      </c>
      <c r="C573" t="s">
        <v>657</v>
      </c>
    </row>
    <row r="574" spans="1:3" x14ac:dyDescent="0.55000000000000004">
      <c r="A574" s="1" t="s">
        <v>574</v>
      </c>
      <c r="B574" t="s">
        <v>650</v>
      </c>
      <c r="C574" t="s">
        <v>669</v>
      </c>
    </row>
    <row r="575" spans="1:3" x14ac:dyDescent="0.55000000000000004">
      <c r="A575" s="1" t="s">
        <v>575</v>
      </c>
      <c r="B575" t="s">
        <v>651</v>
      </c>
      <c r="C575" t="s">
        <v>657</v>
      </c>
    </row>
    <row r="576" spans="1:3" x14ac:dyDescent="0.55000000000000004">
      <c r="A576" s="1" t="s">
        <v>576</v>
      </c>
      <c r="B576" t="s">
        <v>650</v>
      </c>
      <c r="C576" t="s">
        <v>669</v>
      </c>
    </row>
    <row r="577" spans="1:3" x14ac:dyDescent="0.55000000000000004">
      <c r="A577" s="1" t="s">
        <v>577</v>
      </c>
      <c r="B577" t="s">
        <v>651</v>
      </c>
      <c r="C577" t="s">
        <v>657</v>
      </c>
    </row>
    <row r="578" spans="1:3" x14ac:dyDescent="0.55000000000000004">
      <c r="A578" s="1" t="s">
        <v>578</v>
      </c>
      <c r="B578" t="s">
        <v>651</v>
      </c>
      <c r="C578" t="s">
        <v>657</v>
      </c>
    </row>
    <row r="579" spans="1:3" x14ac:dyDescent="0.55000000000000004">
      <c r="A579" s="1" t="s">
        <v>579</v>
      </c>
      <c r="B579" t="s">
        <v>651</v>
      </c>
      <c r="C579" t="s">
        <v>657</v>
      </c>
    </row>
    <row r="580" spans="1:3" x14ac:dyDescent="0.55000000000000004">
      <c r="A580" s="1" t="s">
        <v>580</v>
      </c>
      <c r="B580" t="s">
        <v>650</v>
      </c>
      <c r="C580" t="s">
        <v>669</v>
      </c>
    </row>
    <row r="581" spans="1:3" x14ac:dyDescent="0.55000000000000004">
      <c r="A581" s="1" t="s">
        <v>581</v>
      </c>
      <c r="B581" t="s">
        <v>651</v>
      </c>
      <c r="C581" t="s">
        <v>657</v>
      </c>
    </row>
    <row r="582" spans="1:3" x14ac:dyDescent="0.55000000000000004">
      <c r="A582" s="1" t="s">
        <v>582</v>
      </c>
      <c r="B582" t="s">
        <v>650</v>
      </c>
      <c r="C582" t="s">
        <v>669</v>
      </c>
    </row>
    <row r="583" spans="1:3" x14ac:dyDescent="0.55000000000000004">
      <c r="A583" s="1" t="s">
        <v>583</v>
      </c>
      <c r="B583" t="s">
        <v>651</v>
      </c>
      <c r="C583" t="s">
        <v>657</v>
      </c>
    </row>
    <row r="584" spans="1:3" x14ac:dyDescent="0.55000000000000004">
      <c r="A584" s="1" t="s">
        <v>584</v>
      </c>
      <c r="B584" t="s">
        <v>650</v>
      </c>
      <c r="C584" t="s">
        <v>669</v>
      </c>
    </row>
    <row r="585" spans="1:3" x14ac:dyDescent="0.55000000000000004">
      <c r="A585" s="1" t="s">
        <v>585</v>
      </c>
      <c r="B585" t="s">
        <v>650</v>
      </c>
      <c r="C585" t="s">
        <v>669</v>
      </c>
    </row>
    <row r="586" spans="1:3" x14ac:dyDescent="0.55000000000000004">
      <c r="A586" s="1" t="s">
        <v>586</v>
      </c>
      <c r="B586" t="s">
        <v>650</v>
      </c>
      <c r="C586" t="s">
        <v>669</v>
      </c>
    </row>
    <row r="587" spans="1:3" x14ac:dyDescent="0.55000000000000004">
      <c r="A587" s="1" t="s">
        <v>587</v>
      </c>
      <c r="B587" t="s">
        <v>651</v>
      </c>
      <c r="C587" t="s">
        <v>663</v>
      </c>
    </row>
    <row r="588" spans="1:3" x14ac:dyDescent="0.55000000000000004">
      <c r="A588" s="1" t="s">
        <v>588</v>
      </c>
      <c r="B588" t="s">
        <v>650</v>
      </c>
      <c r="C588" t="s">
        <v>669</v>
      </c>
    </row>
    <row r="589" spans="1:3" x14ac:dyDescent="0.55000000000000004">
      <c r="A589" s="1" t="s">
        <v>589</v>
      </c>
      <c r="B589" t="s">
        <v>650</v>
      </c>
      <c r="C589" t="s">
        <v>669</v>
      </c>
    </row>
    <row r="590" spans="1:3" x14ac:dyDescent="0.55000000000000004">
      <c r="A590" s="1" t="s">
        <v>590</v>
      </c>
      <c r="B590" t="s">
        <v>650</v>
      </c>
      <c r="C590" t="s">
        <v>669</v>
      </c>
    </row>
    <row r="591" spans="1:3" x14ac:dyDescent="0.55000000000000004">
      <c r="A591" s="1" t="s">
        <v>591</v>
      </c>
      <c r="B591" t="s">
        <v>650</v>
      </c>
      <c r="C591" t="s">
        <v>669</v>
      </c>
    </row>
    <row r="592" spans="1:3" x14ac:dyDescent="0.55000000000000004">
      <c r="A592" s="1" t="s">
        <v>592</v>
      </c>
      <c r="B592" t="s">
        <v>651</v>
      </c>
      <c r="C592" t="s">
        <v>657</v>
      </c>
    </row>
    <row r="593" spans="1:3" x14ac:dyDescent="0.55000000000000004">
      <c r="A593" s="1" t="s">
        <v>593</v>
      </c>
      <c r="B593" t="s">
        <v>651</v>
      </c>
      <c r="C593" t="s">
        <v>657</v>
      </c>
    </row>
    <row r="594" spans="1:3" x14ac:dyDescent="0.55000000000000004">
      <c r="A594" s="1" t="s">
        <v>594</v>
      </c>
      <c r="B594" t="s">
        <v>651</v>
      </c>
      <c r="C594" t="s">
        <v>657</v>
      </c>
    </row>
    <row r="595" spans="1:3" x14ac:dyDescent="0.55000000000000004">
      <c r="A595" s="1" t="s">
        <v>595</v>
      </c>
      <c r="B595" t="s">
        <v>650</v>
      </c>
      <c r="C595" t="s">
        <v>669</v>
      </c>
    </row>
    <row r="596" spans="1:3" x14ac:dyDescent="0.55000000000000004">
      <c r="A596" s="1" t="s">
        <v>596</v>
      </c>
      <c r="B596" t="s">
        <v>650</v>
      </c>
      <c r="C596" t="s">
        <v>669</v>
      </c>
    </row>
    <row r="597" spans="1:3" x14ac:dyDescent="0.55000000000000004">
      <c r="A597" s="1" t="s">
        <v>597</v>
      </c>
      <c r="B597" t="s">
        <v>650</v>
      </c>
      <c r="C597" t="s">
        <v>669</v>
      </c>
    </row>
    <row r="598" spans="1:3" x14ac:dyDescent="0.55000000000000004">
      <c r="A598" s="1" t="s">
        <v>598</v>
      </c>
      <c r="B598" t="s">
        <v>651</v>
      </c>
      <c r="C598" t="s">
        <v>657</v>
      </c>
    </row>
    <row r="599" spans="1:3" x14ac:dyDescent="0.55000000000000004">
      <c r="A599" s="1" t="s">
        <v>599</v>
      </c>
      <c r="B599" t="s">
        <v>650</v>
      </c>
      <c r="C599" t="s">
        <v>669</v>
      </c>
    </row>
    <row r="600" spans="1:3" x14ac:dyDescent="0.55000000000000004">
      <c r="A600" s="1" t="s">
        <v>600</v>
      </c>
      <c r="B600" t="s">
        <v>650</v>
      </c>
      <c r="C600" t="s">
        <v>669</v>
      </c>
    </row>
    <row r="601" spans="1:3" x14ac:dyDescent="0.55000000000000004">
      <c r="A601" s="1" t="s">
        <v>601</v>
      </c>
      <c r="B601" t="s">
        <v>651</v>
      </c>
      <c r="C601" t="s">
        <v>663</v>
      </c>
    </row>
    <row r="602" spans="1:3" x14ac:dyDescent="0.55000000000000004">
      <c r="A602" s="1" t="s">
        <v>602</v>
      </c>
      <c r="B602" t="s">
        <v>650</v>
      </c>
      <c r="C602" t="s">
        <v>669</v>
      </c>
    </row>
    <row r="603" spans="1:3" x14ac:dyDescent="0.55000000000000004">
      <c r="A603" s="1" t="s">
        <v>603</v>
      </c>
      <c r="B603" t="s">
        <v>650</v>
      </c>
      <c r="C603" t="s">
        <v>669</v>
      </c>
    </row>
    <row r="604" spans="1:3" x14ac:dyDescent="0.55000000000000004">
      <c r="A604" s="1" t="s">
        <v>604</v>
      </c>
      <c r="B604" t="s">
        <v>651</v>
      </c>
      <c r="C604" t="s">
        <v>663</v>
      </c>
    </row>
    <row r="605" spans="1:3" x14ac:dyDescent="0.55000000000000004">
      <c r="A605" s="1" t="s">
        <v>605</v>
      </c>
      <c r="B605" t="s">
        <v>650</v>
      </c>
      <c r="C605" t="s">
        <v>669</v>
      </c>
    </row>
    <row r="606" spans="1:3" x14ac:dyDescent="0.55000000000000004">
      <c r="A606" s="1" t="s">
        <v>606</v>
      </c>
      <c r="B606" t="s">
        <v>650</v>
      </c>
      <c r="C606" t="s">
        <v>669</v>
      </c>
    </row>
    <row r="607" spans="1:3" x14ac:dyDescent="0.55000000000000004">
      <c r="A607" s="1" t="s">
        <v>607</v>
      </c>
      <c r="B607" t="s">
        <v>651</v>
      </c>
      <c r="C607" t="s">
        <v>657</v>
      </c>
    </row>
    <row r="608" spans="1:3" x14ac:dyDescent="0.55000000000000004">
      <c r="A608" s="1" t="s">
        <v>608</v>
      </c>
      <c r="B608" t="s">
        <v>650</v>
      </c>
      <c r="C608" t="s">
        <v>669</v>
      </c>
    </row>
    <row r="609" spans="1:3" x14ac:dyDescent="0.55000000000000004">
      <c r="A609" s="1" t="s">
        <v>609</v>
      </c>
      <c r="B609" t="s">
        <v>651</v>
      </c>
      <c r="C609" t="s">
        <v>663</v>
      </c>
    </row>
    <row r="610" spans="1:3" x14ac:dyDescent="0.55000000000000004">
      <c r="A610" s="1" t="s">
        <v>610</v>
      </c>
      <c r="B610" t="s">
        <v>650</v>
      </c>
      <c r="C610" t="s">
        <v>669</v>
      </c>
    </row>
    <row r="611" spans="1:3" x14ac:dyDescent="0.55000000000000004">
      <c r="A611" s="1" t="s">
        <v>611</v>
      </c>
      <c r="B611" t="s">
        <v>650</v>
      </c>
      <c r="C611" t="s">
        <v>669</v>
      </c>
    </row>
    <row r="612" spans="1:3" x14ac:dyDescent="0.55000000000000004">
      <c r="A612" s="1" t="s">
        <v>612</v>
      </c>
      <c r="B612" t="s">
        <v>650</v>
      </c>
      <c r="C612" t="s">
        <v>669</v>
      </c>
    </row>
    <row r="613" spans="1:3" x14ac:dyDescent="0.55000000000000004">
      <c r="A613" s="1" t="s">
        <v>613</v>
      </c>
      <c r="B613" t="s">
        <v>651</v>
      </c>
      <c r="C613" t="s">
        <v>676</v>
      </c>
    </row>
    <row r="614" spans="1:3" x14ac:dyDescent="0.55000000000000004">
      <c r="A614" s="1" t="s">
        <v>614</v>
      </c>
      <c r="B614" t="s">
        <v>650</v>
      </c>
      <c r="C614" t="s">
        <v>669</v>
      </c>
    </row>
    <row r="615" spans="1:3" x14ac:dyDescent="0.55000000000000004">
      <c r="A615" s="1" t="s">
        <v>615</v>
      </c>
      <c r="B615" t="s">
        <v>651</v>
      </c>
      <c r="C615" t="s">
        <v>657</v>
      </c>
    </row>
    <row r="616" spans="1:3" x14ac:dyDescent="0.55000000000000004">
      <c r="A616" s="1" t="s">
        <v>616</v>
      </c>
      <c r="B616" t="s">
        <v>650</v>
      </c>
      <c r="C616" t="s">
        <v>669</v>
      </c>
    </row>
    <row r="617" spans="1:3" x14ac:dyDescent="0.55000000000000004">
      <c r="A617" s="1" t="s">
        <v>617</v>
      </c>
      <c r="B617" t="s">
        <v>651</v>
      </c>
      <c r="C617" t="s">
        <v>657</v>
      </c>
    </row>
    <row r="618" spans="1:3" x14ac:dyDescent="0.55000000000000004">
      <c r="A618" s="1" t="s">
        <v>618</v>
      </c>
      <c r="B618" t="s">
        <v>651</v>
      </c>
      <c r="C618" t="s">
        <v>657</v>
      </c>
    </row>
    <row r="619" spans="1:3" x14ac:dyDescent="0.55000000000000004">
      <c r="A619" s="1" t="s">
        <v>619</v>
      </c>
      <c r="B619" t="s">
        <v>650</v>
      </c>
      <c r="C619" t="s">
        <v>669</v>
      </c>
    </row>
    <row r="620" spans="1:3" x14ac:dyDescent="0.55000000000000004">
      <c r="A620" s="1" t="s">
        <v>620</v>
      </c>
      <c r="B620" t="s">
        <v>650</v>
      </c>
      <c r="C620" t="s">
        <v>669</v>
      </c>
    </row>
    <row r="621" spans="1:3" x14ac:dyDescent="0.55000000000000004">
      <c r="A621" s="1" t="s">
        <v>621</v>
      </c>
      <c r="B621" t="s">
        <v>650</v>
      </c>
      <c r="C621" t="s">
        <v>669</v>
      </c>
    </row>
    <row r="622" spans="1:3" x14ac:dyDescent="0.55000000000000004">
      <c r="A622" s="1" t="s">
        <v>622</v>
      </c>
      <c r="B622" t="s">
        <v>650</v>
      </c>
      <c r="C622" t="s">
        <v>669</v>
      </c>
    </row>
    <row r="623" spans="1:3" x14ac:dyDescent="0.55000000000000004">
      <c r="A623" s="1" t="s">
        <v>623</v>
      </c>
      <c r="B623" t="s">
        <v>650</v>
      </c>
      <c r="C623" t="s">
        <v>669</v>
      </c>
    </row>
    <row r="624" spans="1:3" x14ac:dyDescent="0.55000000000000004">
      <c r="A624" s="1" t="s">
        <v>624</v>
      </c>
      <c r="B624" t="s">
        <v>650</v>
      </c>
      <c r="C624" t="s">
        <v>669</v>
      </c>
    </row>
    <row r="625" spans="1:3" x14ac:dyDescent="0.55000000000000004">
      <c r="A625" s="1" t="s">
        <v>625</v>
      </c>
      <c r="B625" t="s">
        <v>651</v>
      </c>
      <c r="C625" t="s">
        <v>657</v>
      </c>
    </row>
    <row r="626" spans="1:3" x14ac:dyDescent="0.55000000000000004">
      <c r="A626" s="1" t="s">
        <v>626</v>
      </c>
      <c r="B626" t="s">
        <v>650</v>
      </c>
      <c r="C626" t="s">
        <v>669</v>
      </c>
    </row>
    <row r="627" spans="1:3" x14ac:dyDescent="0.55000000000000004">
      <c r="A627" s="1" t="s">
        <v>627</v>
      </c>
      <c r="B627" t="s">
        <v>650</v>
      </c>
      <c r="C627" t="s">
        <v>669</v>
      </c>
    </row>
    <row r="628" spans="1:3" x14ac:dyDescent="0.55000000000000004">
      <c r="A628" s="1" t="s">
        <v>628</v>
      </c>
      <c r="B628" t="s">
        <v>651</v>
      </c>
      <c r="C628" t="s">
        <v>657</v>
      </c>
    </row>
    <row r="629" spans="1:3" x14ac:dyDescent="0.55000000000000004">
      <c r="A629" s="1" t="s">
        <v>629</v>
      </c>
      <c r="B629" t="s">
        <v>650</v>
      </c>
      <c r="C629" t="s">
        <v>669</v>
      </c>
    </row>
    <row r="630" spans="1:3" x14ac:dyDescent="0.55000000000000004">
      <c r="A630" s="1" t="s">
        <v>630</v>
      </c>
      <c r="B630" t="s">
        <v>651</v>
      </c>
      <c r="C630" t="s">
        <v>663</v>
      </c>
    </row>
    <row r="631" spans="1:3" x14ac:dyDescent="0.55000000000000004">
      <c r="A631" s="1" t="s">
        <v>631</v>
      </c>
      <c r="B631" t="s">
        <v>650</v>
      </c>
      <c r="C631" t="s">
        <v>669</v>
      </c>
    </row>
    <row r="632" spans="1:3" x14ac:dyDescent="0.55000000000000004">
      <c r="A632" s="1" t="s">
        <v>632</v>
      </c>
      <c r="B632" t="s">
        <v>651</v>
      </c>
      <c r="C632" t="s">
        <v>676</v>
      </c>
    </row>
    <row r="633" spans="1:3" x14ac:dyDescent="0.55000000000000004">
      <c r="A633" s="1" t="s">
        <v>633</v>
      </c>
      <c r="B633" t="s">
        <v>650</v>
      </c>
      <c r="C633" t="s">
        <v>669</v>
      </c>
    </row>
    <row r="634" spans="1:3" x14ac:dyDescent="0.55000000000000004">
      <c r="A634" s="1" t="s">
        <v>634</v>
      </c>
      <c r="B634" t="s">
        <v>651</v>
      </c>
      <c r="C634" t="s">
        <v>663</v>
      </c>
    </row>
    <row r="635" spans="1:3" x14ac:dyDescent="0.55000000000000004">
      <c r="A635" s="1" t="s">
        <v>635</v>
      </c>
      <c r="B635" t="s">
        <v>650</v>
      </c>
      <c r="C635" t="s">
        <v>669</v>
      </c>
    </row>
    <row r="636" spans="1:3" x14ac:dyDescent="0.55000000000000004">
      <c r="A636" s="1" t="s">
        <v>636</v>
      </c>
      <c r="B636" t="s">
        <v>650</v>
      </c>
      <c r="C636" t="s">
        <v>669</v>
      </c>
    </row>
    <row r="637" spans="1:3" x14ac:dyDescent="0.55000000000000004">
      <c r="A637" s="1" t="s">
        <v>637</v>
      </c>
      <c r="B637" t="s">
        <v>651</v>
      </c>
      <c r="C637" t="s">
        <v>663</v>
      </c>
    </row>
    <row r="638" spans="1:3" x14ac:dyDescent="0.55000000000000004">
      <c r="A638" s="1" t="s">
        <v>638</v>
      </c>
      <c r="B638" t="s">
        <v>651</v>
      </c>
      <c r="C638" t="s">
        <v>657</v>
      </c>
    </row>
    <row r="639" spans="1:3" x14ac:dyDescent="0.55000000000000004">
      <c r="A639" s="1" t="s">
        <v>639</v>
      </c>
      <c r="B639" t="s">
        <v>651</v>
      </c>
      <c r="C639" t="s">
        <v>657</v>
      </c>
    </row>
    <row r="640" spans="1:3" x14ac:dyDescent="0.55000000000000004">
      <c r="A640" s="1" t="s">
        <v>640</v>
      </c>
      <c r="B640" t="s">
        <v>651</v>
      </c>
      <c r="C640" t="s">
        <v>657</v>
      </c>
    </row>
    <row r="641" spans="1:3" x14ac:dyDescent="0.55000000000000004">
      <c r="A641" s="1" t="s">
        <v>641</v>
      </c>
      <c r="B641" t="s">
        <v>651</v>
      </c>
      <c r="C641" t="s">
        <v>663</v>
      </c>
    </row>
    <row r="642" spans="1:3" x14ac:dyDescent="0.55000000000000004">
      <c r="A642" s="1" t="s">
        <v>642</v>
      </c>
      <c r="B642" t="s">
        <v>651</v>
      </c>
      <c r="C642" t="s">
        <v>657</v>
      </c>
    </row>
    <row r="643" spans="1:3" x14ac:dyDescent="0.55000000000000004">
      <c r="A643" s="1" t="s">
        <v>643</v>
      </c>
      <c r="B643" t="s">
        <v>651</v>
      </c>
      <c r="C643" t="s">
        <v>663</v>
      </c>
    </row>
    <row r="644" spans="1:3" x14ac:dyDescent="0.55000000000000004">
      <c r="A644" s="1" t="s">
        <v>644</v>
      </c>
      <c r="B644" t="s">
        <v>651</v>
      </c>
      <c r="C644" t="s">
        <v>657</v>
      </c>
    </row>
    <row r="645" spans="1:3" x14ac:dyDescent="0.55000000000000004">
      <c r="A645" s="1" t="s">
        <v>645</v>
      </c>
      <c r="B645" t="s">
        <v>650</v>
      </c>
      <c r="C645" t="s">
        <v>669</v>
      </c>
    </row>
    <row r="646" spans="1:3" x14ac:dyDescent="0.55000000000000004">
      <c r="A646" s="1" t="s">
        <v>646</v>
      </c>
      <c r="B646" t="s">
        <v>651</v>
      </c>
      <c r="C646" t="s">
        <v>657</v>
      </c>
    </row>
    <row r="647" spans="1:3" x14ac:dyDescent="0.55000000000000004">
      <c r="A647" s="1" t="s">
        <v>647</v>
      </c>
      <c r="B647" t="s">
        <v>651</v>
      </c>
      <c r="C647" t="s">
        <v>657</v>
      </c>
    </row>
    <row r="648" spans="1:3" x14ac:dyDescent="0.55000000000000004">
      <c r="A648" s="1" t="s">
        <v>648</v>
      </c>
      <c r="B648" t="s">
        <v>650</v>
      </c>
      <c r="C648" t="s">
        <v>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AF77-C254-4921-BE9A-BCBC9D014E0D}">
  <dimension ref="A1:Y651"/>
  <sheetViews>
    <sheetView topLeftCell="C3" workbookViewId="0">
      <selection activeCell="Q17" sqref="Q17"/>
    </sheetView>
  </sheetViews>
  <sheetFormatPr defaultRowHeight="14.4" x14ac:dyDescent="0.55000000000000004"/>
  <cols>
    <col min="1" max="1" width="20.1015625" customWidth="1"/>
    <col min="2" max="2" width="14.05078125" bestFit="1" customWidth="1"/>
    <col min="3" max="3" width="13.05078125" bestFit="1" customWidth="1"/>
    <col min="4" max="4" width="16.5234375" bestFit="1" customWidth="1"/>
    <col min="5" max="5" width="2.3671875" customWidth="1"/>
    <col min="6" max="6" width="15.5234375" bestFit="1" customWidth="1"/>
    <col min="7" max="7" width="1.734375" customWidth="1"/>
    <col min="8" max="8" width="8.7890625" customWidth="1"/>
    <col min="9" max="9" width="16.3125" bestFit="1" customWidth="1"/>
    <col min="10" max="10" width="7.89453125" bestFit="1" customWidth="1"/>
    <col min="11" max="11" width="6.68359375" bestFit="1" customWidth="1"/>
    <col min="13" max="13" width="3.15625" bestFit="1" customWidth="1"/>
    <col min="14" max="14" width="10.68359375" bestFit="1" customWidth="1"/>
    <col min="15" max="15" width="8.15625" bestFit="1" customWidth="1"/>
    <col min="16" max="16" width="10.68359375" bestFit="1" customWidth="1"/>
    <col min="17" max="17" width="10.3671875" bestFit="1" customWidth="1"/>
    <col min="18" max="18" width="7.47265625" bestFit="1" customWidth="1"/>
    <col min="19" max="19" width="13.3671875" bestFit="1" customWidth="1"/>
    <col min="20" max="20" width="10.578125" bestFit="1" customWidth="1"/>
  </cols>
  <sheetData>
    <row r="1" spans="1:25" x14ac:dyDescent="0.55000000000000004">
      <c r="A1" t="s">
        <v>649</v>
      </c>
      <c r="B1" t="s">
        <v>894</v>
      </c>
      <c r="C1" t="s">
        <v>895</v>
      </c>
      <c r="D1" t="s">
        <v>892</v>
      </c>
      <c r="F1" t="s">
        <v>893</v>
      </c>
      <c r="J1" t="s">
        <v>891</v>
      </c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5" x14ac:dyDescent="0.55000000000000004">
      <c r="A2" s="1" t="s">
        <v>0</v>
      </c>
      <c r="B2" t="s">
        <v>650</v>
      </c>
      <c r="C2" t="s">
        <v>669</v>
      </c>
      <c r="D2" s="37" t="s">
        <v>651</v>
      </c>
      <c r="E2">
        <f>IF(B2=D2,1,0)</f>
        <v>0</v>
      </c>
      <c r="F2" s="37" t="s">
        <v>657</v>
      </c>
      <c r="G2">
        <f>IF(C2=F2,1,0)</f>
        <v>0</v>
      </c>
      <c r="I2" t="s">
        <v>652</v>
      </c>
      <c r="J2" s="8">
        <f>SUM(E2:E327)/COUNTA(D2:D327)</f>
        <v>0.66049382716049387</v>
      </c>
      <c r="L2" s="11"/>
      <c r="M2" s="11"/>
      <c r="N2" s="34" t="s">
        <v>890</v>
      </c>
      <c r="O2" s="34"/>
      <c r="P2" s="34"/>
      <c r="Q2" s="11"/>
      <c r="R2" s="11"/>
      <c r="S2" s="11"/>
      <c r="T2" s="11"/>
      <c r="U2" s="11"/>
      <c r="X2" t="s">
        <v>657</v>
      </c>
      <c r="Y2" t="str">
        <f>IF(X2="","N/A",X2)</f>
        <v>Hack</v>
      </c>
    </row>
    <row r="3" spans="1:25" ht="14.4" customHeight="1" x14ac:dyDescent="0.55000000000000004">
      <c r="A3" s="1" t="s">
        <v>1</v>
      </c>
      <c r="B3" t="s">
        <v>650</v>
      </c>
      <c r="C3" t="s">
        <v>669</v>
      </c>
      <c r="D3" s="37" t="s">
        <v>651</v>
      </c>
      <c r="E3">
        <f t="shared" ref="E3:E66" si="0">IF(B3=D3,1,0)</f>
        <v>0</v>
      </c>
      <c r="F3" s="37" t="s">
        <v>657</v>
      </c>
      <c r="G3">
        <f t="shared" ref="G3:G66" si="1">IF(C3=F3,1,0)</f>
        <v>0</v>
      </c>
      <c r="I3" t="s">
        <v>654</v>
      </c>
      <c r="J3" s="8">
        <f>SUM(G2:G327)/(COUNTA(F2:F327))</f>
        <v>0.63580246913580252</v>
      </c>
      <c r="L3" s="11"/>
      <c r="M3" s="35" t="s">
        <v>889</v>
      </c>
      <c r="N3" s="17"/>
      <c r="O3" s="18" t="s">
        <v>651</v>
      </c>
      <c r="P3" s="18" t="s">
        <v>650</v>
      </c>
      <c r="Q3" s="11"/>
      <c r="R3" s="11"/>
      <c r="S3" s="11"/>
      <c r="T3" s="11"/>
      <c r="U3" s="11"/>
      <c r="X3" t="s">
        <v>669</v>
      </c>
      <c r="Y3" t="str">
        <f t="shared" ref="Y3:Y66" si="2">IF(X3="","N/A",X3)</f>
        <v>N/A</v>
      </c>
    </row>
    <row r="4" spans="1:25" x14ac:dyDescent="0.55000000000000004">
      <c r="A4" s="1" t="s">
        <v>2</v>
      </c>
      <c r="B4" t="s">
        <v>650</v>
      </c>
      <c r="C4" t="s">
        <v>669</v>
      </c>
      <c r="D4" s="37" t="s">
        <v>650</v>
      </c>
      <c r="E4">
        <f t="shared" si="0"/>
        <v>1</v>
      </c>
      <c r="F4" s="37" t="s">
        <v>669</v>
      </c>
      <c r="G4">
        <f t="shared" si="1"/>
        <v>1</v>
      </c>
      <c r="I4" s="2" t="s">
        <v>845</v>
      </c>
      <c r="J4" s="9">
        <f>COUNTIF(D2:D648,"Relevant")/COUNTA(D2:D648)</f>
        <v>0.55864197530864201</v>
      </c>
      <c r="K4" s="6">
        <f>J4-J5</f>
        <v>0.14146406119821259</v>
      </c>
      <c r="L4" s="11"/>
      <c r="M4" s="35"/>
      <c r="N4" s="19" t="s">
        <v>651</v>
      </c>
      <c r="O4" s="18">
        <f>COUNTIFS(B2:B650,"Relevant",D2:D650,"Relevant")</f>
        <v>103</v>
      </c>
      <c r="P4" s="18">
        <f>COUNTIFS(B2:B650,"Relevant",D2:D650,"Not Relevant")</f>
        <v>32</v>
      </c>
      <c r="Q4" s="11"/>
      <c r="R4" s="11"/>
      <c r="S4" s="11"/>
      <c r="T4" s="11"/>
      <c r="U4" s="11"/>
      <c r="X4" t="s">
        <v>663</v>
      </c>
      <c r="Y4" t="str">
        <f t="shared" si="2"/>
        <v>Malware</v>
      </c>
    </row>
    <row r="5" spans="1:25" x14ac:dyDescent="0.55000000000000004">
      <c r="A5" s="1" t="s">
        <v>3</v>
      </c>
      <c r="B5" t="s">
        <v>650</v>
      </c>
      <c r="C5" t="s">
        <v>669</v>
      </c>
      <c r="D5" s="37" t="s">
        <v>650</v>
      </c>
      <c r="E5">
        <f t="shared" si="0"/>
        <v>1</v>
      </c>
      <c r="F5" s="37" t="s">
        <v>669</v>
      </c>
      <c r="G5">
        <f t="shared" si="1"/>
        <v>1</v>
      </c>
      <c r="I5" t="s">
        <v>846</v>
      </c>
      <c r="J5" s="10">
        <f>COUNTIF(B2:B648,"Relevant")/COUNTA(B2:B648)</f>
        <v>0.41717791411042943</v>
      </c>
      <c r="L5" s="11"/>
      <c r="M5" s="35"/>
      <c r="N5" s="19" t="s">
        <v>650</v>
      </c>
      <c r="O5" s="18">
        <f>COUNTIFS(B2:B650,"Not Relevant",D2:D650,"Relevant")</f>
        <v>78</v>
      </c>
      <c r="P5" s="18">
        <f>COUNTIFS(B2:B650,"Not Relevant",D2:D650,"Not Relevant")</f>
        <v>111</v>
      </c>
      <c r="Q5" s="11"/>
      <c r="R5" s="11"/>
      <c r="S5" s="11"/>
      <c r="T5" s="11"/>
      <c r="U5" s="11"/>
      <c r="X5" t="s">
        <v>915</v>
      </c>
      <c r="Y5" t="str">
        <f t="shared" si="2"/>
        <v>Exploit</v>
      </c>
    </row>
    <row r="6" spans="1:25" x14ac:dyDescent="0.55000000000000004">
      <c r="A6" s="1" t="s">
        <v>4</v>
      </c>
      <c r="B6" t="s">
        <v>651</v>
      </c>
      <c r="C6" t="s">
        <v>657</v>
      </c>
      <c r="D6" s="37" t="s">
        <v>651</v>
      </c>
      <c r="E6">
        <f t="shared" si="0"/>
        <v>1</v>
      </c>
      <c r="F6" s="37" t="s">
        <v>657</v>
      </c>
      <c r="G6">
        <f t="shared" si="1"/>
        <v>1</v>
      </c>
      <c r="I6" s="2" t="s">
        <v>883</v>
      </c>
      <c r="J6" s="9">
        <f>COUNTIF(F2:F648,"Hack")/COUNTA(F2:F648)</f>
        <v>0.36419753086419754</v>
      </c>
      <c r="K6" s="6">
        <f>J6-J7</f>
        <v>8.5056426569719012E-2</v>
      </c>
      <c r="L6" s="11"/>
      <c r="M6" s="11"/>
      <c r="N6" s="11"/>
      <c r="O6" s="11"/>
      <c r="P6" s="11"/>
      <c r="Q6" s="11"/>
      <c r="R6" s="11"/>
      <c r="S6" s="11"/>
      <c r="T6" s="11"/>
      <c r="U6" s="11"/>
      <c r="X6" t="s">
        <v>676</v>
      </c>
      <c r="Y6" t="str">
        <f t="shared" si="2"/>
        <v>Vulnerability</v>
      </c>
    </row>
    <row r="7" spans="1:25" x14ac:dyDescent="0.55000000000000004">
      <c r="A7" s="1" t="s">
        <v>5</v>
      </c>
      <c r="B7" t="s">
        <v>650</v>
      </c>
      <c r="C7" t="s">
        <v>669</v>
      </c>
      <c r="D7" s="37" t="s">
        <v>651</v>
      </c>
      <c r="E7">
        <f t="shared" si="0"/>
        <v>0</v>
      </c>
      <c r="F7" s="37" t="s">
        <v>657</v>
      </c>
      <c r="G7">
        <f t="shared" si="1"/>
        <v>0</v>
      </c>
      <c r="I7" t="s">
        <v>884</v>
      </c>
      <c r="J7" s="10">
        <f>COUNTIF(C2:C648,"Hack")/COUNTA(C2:C648)</f>
        <v>0.27914110429447853</v>
      </c>
      <c r="L7" s="11"/>
      <c r="M7" s="11"/>
      <c r="N7" s="12"/>
      <c r="O7" s="20" t="s">
        <v>896</v>
      </c>
      <c r="P7" s="20" t="s">
        <v>897</v>
      </c>
      <c r="Q7" s="20" t="s">
        <v>898</v>
      </c>
      <c r="R7" s="21" t="s">
        <v>899</v>
      </c>
      <c r="S7" s="11"/>
      <c r="T7" s="11"/>
      <c r="U7" s="11"/>
      <c r="Y7" t="str">
        <f t="shared" si="2"/>
        <v>N/A</v>
      </c>
    </row>
    <row r="8" spans="1:25" x14ac:dyDescent="0.55000000000000004">
      <c r="A8" s="1" t="s">
        <v>6</v>
      </c>
      <c r="B8" t="s">
        <v>650</v>
      </c>
      <c r="C8" t="s">
        <v>669</v>
      </c>
      <c r="D8" s="37" t="s">
        <v>651</v>
      </c>
      <c r="E8">
        <f t="shared" si="0"/>
        <v>0</v>
      </c>
      <c r="F8" s="37" t="s">
        <v>657</v>
      </c>
      <c r="G8">
        <f t="shared" si="1"/>
        <v>0</v>
      </c>
      <c r="I8" s="2" t="s">
        <v>885</v>
      </c>
      <c r="J8" s="9">
        <f>COUNTIF(F2:F648,"Malware")/COUNTA(F2:F648)</f>
        <v>0.15740740740740741</v>
      </c>
      <c r="K8" s="6">
        <f>J8-J9</f>
        <v>4.3910474892069992E-2</v>
      </c>
      <c r="L8" s="11"/>
      <c r="M8" s="11"/>
      <c r="N8" s="13" t="s">
        <v>651</v>
      </c>
      <c r="O8" s="22">
        <f>O4/SUM(O4:O5)</f>
        <v>0.56906077348066297</v>
      </c>
      <c r="P8" s="22">
        <f>O4/SUM(O4:P4)</f>
        <v>0.76296296296296295</v>
      </c>
      <c r="Q8" s="22">
        <f>2*((O8*P8)/(O8+P8))</f>
        <v>0.65189873417721511</v>
      </c>
      <c r="R8" s="14">
        <f>SUM(O4:P4)</f>
        <v>135</v>
      </c>
      <c r="S8" s="11"/>
      <c r="T8" s="11"/>
      <c r="U8" s="11"/>
      <c r="X8" t="s">
        <v>871</v>
      </c>
      <c r="Y8" t="str">
        <f t="shared" si="2"/>
        <v xml:space="preserve"> Hack</v>
      </c>
    </row>
    <row r="9" spans="1:25" ht="14.7" thickBot="1" x14ac:dyDescent="0.6">
      <c r="A9" s="1" t="s">
        <v>7</v>
      </c>
      <c r="B9" t="s">
        <v>651</v>
      </c>
      <c r="C9" t="s">
        <v>663</v>
      </c>
      <c r="D9" s="37" t="s">
        <v>651</v>
      </c>
      <c r="E9">
        <f t="shared" si="0"/>
        <v>1</v>
      </c>
      <c r="F9" s="37" t="s">
        <v>663</v>
      </c>
      <c r="G9">
        <f t="shared" si="1"/>
        <v>1</v>
      </c>
      <c r="I9" t="s">
        <v>886</v>
      </c>
      <c r="J9" s="10">
        <f>COUNTIF(C2:C648,"Malware")/COUNTA(C2:C648)</f>
        <v>0.11349693251533742</v>
      </c>
      <c r="L9" s="11"/>
      <c r="M9" s="11"/>
      <c r="N9" s="24" t="s">
        <v>650</v>
      </c>
      <c r="O9" s="25">
        <f>P5/SUM(P4:P5)</f>
        <v>0.77622377622377625</v>
      </c>
      <c r="P9" s="25">
        <f>P5/SUM(O5:P5)</f>
        <v>0.58730158730158732</v>
      </c>
      <c r="Q9" s="25">
        <f>2*((O9*P9)/(O9+P9))</f>
        <v>0.66867469879518071</v>
      </c>
      <c r="R9" s="26">
        <f>SUM(O5:P5)</f>
        <v>189</v>
      </c>
      <c r="S9" s="11"/>
      <c r="T9" s="11"/>
      <c r="U9" s="11"/>
      <c r="X9" t="s">
        <v>907</v>
      </c>
      <c r="Y9" t="str">
        <f t="shared" si="2"/>
        <v xml:space="preserve"> Vulnerability</v>
      </c>
    </row>
    <row r="10" spans="1:25" x14ac:dyDescent="0.55000000000000004">
      <c r="A10" s="1" t="s">
        <v>8</v>
      </c>
      <c r="B10" t="s">
        <v>651</v>
      </c>
      <c r="C10" t="s">
        <v>663</v>
      </c>
      <c r="D10" s="37" t="s">
        <v>651</v>
      </c>
      <c r="E10">
        <f t="shared" si="0"/>
        <v>1</v>
      </c>
      <c r="F10" s="37" t="s">
        <v>663</v>
      </c>
      <c r="G10">
        <f t="shared" si="1"/>
        <v>1</v>
      </c>
      <c r="I10" s="2" t="s">
        <v>887</v>
      </c>
      <c r="J10" s="9">
        <f>COUNTIF(F2:F648,"Vulnerability")/COUNTA(F2:F648)</f>
        <v>3.7037037037037035E-2</v>
      </c>
      <c r="K10" s="7">
        <f>J10-J11</f>
        <v>1.5564644399000224E-2</v>
      </c>
      <c r="L10" s="11"/>
      <c r="M10" s="11"/>
      <c r="N10" s="28" t="s">
        <v>891</v>
      </c>
      <c r="O10" s="22">
        <f>SUM(O4,P5)/SUM(O4:P5)</f>
        <v>0.66049382716049387</v>
      </c>
      <c r="P10" s="11"/>
      <c r="Q10" s="11"/>
      <c r="R10" s="14">
        <f>SUM(R8:R9)</f>
        <v>324</v>
      </c>
      <c r="S10" s="11"/>
      <c r="T10" s="11"/>
      <c r="U10" s="11"/>
      <c r="Y10" t="str">
        <f t="shared" si="2"/>
        <v>N/A</v>
      </c>
    </row>
    <row r="11" spans="1:25" x14ac:dyDescent="0.55000000000000004">
      <c r="A11" s="1" t="s">
        <v>9</v>
      </c>
      <c r="B11" t="s">
        <v>651</v>
      </c>
      <c r="C11" t="s">
        <v>657</v>
      </c>
      <c r="D11" s="37" t="s">
        <v>651</v>
      </c>
      <c r="E11">
        <f t="shared" si="0"/>
        <v>1</v>
      </c>
      <c r="F11" s="37" t="s">
        <v>657</v>
      </c>
      <c r="G11">
        <f t="shared" si="1"/>
        <v>1</v>
      </c>
      <c r="I11" t="s">
        <v>888</v>
      </c>
      <c r="J11" s="10">
        <f>COUNTIF(C2:C648,"Vulnerability")/COUNTA(C2:C648)</f>
        <v>2.1472392638036811E-2</v>
      </c>
      <c r="L11" s="11"/>
      <c r="M11" s="11"/>
      <c r="N11" s="33" t="s">
        <v>902</v>
      </c>
      <c r="O11" s="23">
        <f>SUM(O27:O28)</f>
        <v>0.68990585841414576</v>
      </c>
      <c r="P11" s="23">
        <f t="shared" ref="P11:Q11" si="3">SUM(P27:P28)</f>
        <v>0.66049382716049387</v>
      </c>
      <c r="Q11" s="23">
        <f t="shared" si="3"/>
        <v>0.66168471353769509</v>
      </c>
      <c r="R11" s="16">
        <f>SUM(R8:R9)</f>
        <v>324</v>
      </c>
      <c r="S11" s="11"/>
      <c r="T11" s="11"/>
      <c r="U11" s="11"/>
      <c r="Y11" t="str">
        <f t="shared" si="2"/>
        <v>N/A</v>
      </c>
    </row>
    <row r="12" spans="1:25" x14ac:dyDescent="0.55000000000000004">
      <c r="A12" s="1" t="s">
        <v>10</v>
      </c>
      <c r="B12" t="s">
        <v>650</v>
      </c>
      <c r="C12" t="s">
        <v>669</v>
      </c>
      <c r="D12" s="37" t="s">
        <v>650</v>
      </c>
      <c r="E12">
        <f t="shared" si="0"/>
        <v>1</v>
      </c>
      <c r="F12" s="37" t="s">
        <v>669</v>
      </c>
      <c r="G12">
        <f t="shared" si="1"/>
        <v>1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Y12" t="str">
        <f t="shared" si="2"/>
        <v>N/A</v>
      </c>
    </row>
    <row r="13" spans="1:25" x14ac:dyDescent="0.55000000000000004">
      <c r="A13" s="1" t="s">
        <v>11</v>
      </c>
      <c r="B13" t="s">
        <v>650</v>
      </c>
      <c r="C13" t="s">
        <v>669</v>
      </c>
      <c r="D13" s="37" t="s">
        <v>650</v>
      </c>
      <c r="E13">
        <f t="shared" si="0"/>
        <v>1</v>
      </c>
      <c r="F13" s="37" t="s">
        <v>669</v>
      </c>
      <c r="G13">
        <f t="shared" si="1"/>
        <v>1</v>
      </c>
      <c r="L13" s="11"/>
      <c r="M13" s="11"/>
      <c r="N13" s="36" t="s">
        <v>890</v>
      </c>
      <c r="O13" s="36"/>
      <c r="P13" s="36"/>
      <c r="Q13" s="36"/>
      <c r="R13" s="36"/>
      <c r="S13" s="11"/>
      <c r="T13" s="11"/>
      <c r="U13" s="11"/>
      <c r="Y13" t="str">
        <f t="shared" si="2"/>
        <v>N/A</v>
      </c>
    </row>
    <row r="14" spans="1:25" x14ac:dyDescent="0.55000000000000004">
      <c r="A14" s="1" t="s">
        <v>12</v>
      </c>
      <c r="B14" t="s">
        <v>650</v>
      </c>
      <c r="C14" t="s">
        <v>669</v>
      </c>
      <c r="D14" s="37" t="s">
        <v>650</v>
      </c>
      <c r="E14">
        <f t="shared" si="0"/>
        <v>1</v>
      </c>
      <c r="F14" s="37" t="s">
        <v>669</v>
      </c>
      <c r="G14">
        <f t="shared" si="1"/>
        <v>1</v>
      </c>
      <c r="L14" s="11"/>
      <c r="M14" s="35" t="s">
        <v>889</v>
      </c>
      <c r="N14" s="17"/>
      <c r="O14" s="18" t="s">
        <v>657</v>
      </c>
      <c r="P14" s="18" t="s">
        <v>663</v>
      </c>
      <c r="Q14" s="18" t="s">
        <v>676</v>
      </c>
      <c r="R14" s="18" t="s">
        <v>669</v>
      </c>
      <c r="S14" s="11"/>
      <c r="T14" s="11"/>
      <c r="U14" s="11"/>
      <c r="Y14" t="str">
        <f t="shared" si="2"/>
        <v>N/A</v>
      </c>
    </row>
    <row r="15" spans="1:25" x14ac:dyDescent="0.55000000000000004">
      <c r="A15" s="1" t="s">
        <v>13</v>
      </c>
      <c r="B15" t="s">
        <v>650</v>
      </c>
      <c r="C15" t="s">
        <v>669</v>
      </c>
      <c r="D15" s="37" t="s">
        <v>650</v>
      </c>
      <c r="E15">
        <f t="shared" si="0"/>
        <v>1</v>
      </c>
      <c r="F15" s="37" t="s">
        <v>669</v>
      </c>
      <c r="G15">
        <f t="shared" si="1"/>
        <v>1</v>
      </c>
      <c r="L15" s="11"/>
      <c r="M15" s="35"/>
      <c r="N15" s="19" t="s">
        <v>657</v>
      </c>
      <c r="O15" s="18">
        <f>COUNTIFS($C$2:$C$650,"Hack",$F$2:$F$650,"Hack")</f>
        <v>63</v>
      </c>
      <c r="P15" s="18">
        <f>COUNTIFS($C$2:$C$650,"Hack",$F$2:$F$650,"Malware")</f>
        <v>4</v>
      </c>
      <c r="Q15" s="18">
        <f>COUNTIFS($C$2:$C$650,"Hack",$F$2:$F$650,"Vulnerability")</f>
        <v>0</v>
      </c>
      <c r="R15" s="18">
        <f>COUNTIFS($C$2:$C$650,"Hack",$F$2:$F$650,"N/A")</f>
        <v>23</v>
      </c>
      <c r="S15" s="11"/>
      <c r="T15" s="11"/>
      <c r="U15" s="11"/>
      <c r="Y15" t="str">
        <f t="shared" si="2"/>
        <v>N/A</v>
      </c>
    </row>
    <row r="16" spans="1:25" ht="14.4" customHeight="1" x14ac:dyDescent="0.55000000000000004">
      <c r="A16" s="1" t="s">
        <v>14</v>
      </c>
      <c r="B16" t="s">
        <v>650</v>
      </c>
      <c r="C16" t="s">
        <v>669</v>
      </c>
      <c r="D16" s="37" t="s">
        <v>651</v>
      </c>
      <c r="E16">
        <f t="shared" si="0"/>
        <v>0</v>
      </c>
      <c r="F16" s="37" t="s">
        <v>657</v>
      </c>
      <c r="G16">
        <f t="shared" si="1"/>
        <v>0</v>
      </c>
      <c r="L16" s="11"/>
      <c r="M16" s="35"/>
      <c r="N16" s="19" t="s">
        <v>663</v>
      </c>
      <c r="O16" s="18">
        <f>COUNTIFS($C$2:$C$650,"Malware",$F$2:$F$650,"Hack")</f>
        <v>1</v>
      </c>
      <c r="P16" s="18">
        <f>COUNTIFS($C$2:$C$650,"Malware",$F$2:$F$650,"Malware")</f>
        <v>28</v>
      </c>
      <c r="Q16" s="18">
        <f>COUNTIFS($C$2:$C$650,"Malware",$F$2:$F$650,"Vulnerability")</f>
        <v>0</v>
      </c>
      <c r="R16" s="18">
        <f>COUNTIFS($C$2:$C$650,"Malware",$F$2:$F$650,"N/A")</f>
        <v>8</v>
      </c>
      <c r="S16" s="11"/>
      <c r="T16" s="11"/>
      <c r="U16" s="11"/>
      <c r="Y16" t="str">
        <f t="shared" si="2"/>
        <v>N/A</v>
      </c>
    </row>
    <row r="17" spans="1:25" x14ac:dyDescent="0.55000000000000004">
      <c r="A17" s="1" t="s">
        <v>15</v>
      </c>
      <c r="B17" t="s">
        <v>651</v>
      </c>
      <c r="C17" t="s">
        <v>663</v>
      </c>
      <c r="D17" s="37" t="s">
        <v>651</v>
      </c>
      <c r="E17">
        <f t="shared" si="0"/>
        <v>1</v>
      </c>
      <c r="F17" s="37" t="s">
        <v>663</v>
      </c>
      <c r="G17">
        <f t="shared" si="1"/>
        <v>1</v>
      </c>
      <c r="L17" s="11"/>
      <c r="M17" s="35"/>
      <c r="N17" s="19" t="s">
        <v>676</v>
      </c>
      <c r="O17" s="18">
        <f>COUNTIFS($C$2:$C$650,"Vulnerability",$F$2:$F$650,"Hack")</f>
        <v>2</v>
      </c>
      <c r="P17" s="18">
        <f>COUNTIFS($C$2:$C$650,"Vulnerability",$F$2:$F$650,"Malware")</f>
        <v>0</v>
      </c>
      <c r="Q17" s="18">
        <f>COUNTIFS($C$2:$C$650,"Vulnerability",$F$2:$F$650,"Vulnerability")</f>
        <v>4</v>
      </c>
      <c r="R17" s="18">
        <f>COUNTIFS($C$2:$C$650,"Vulnerability",$F$2:$F$650,"N/A")</f>
        <v>1</v>
      </c>
      <c r="S17" s="11"/>
      <c r="T17" s="11"/>
      <c r="U17" s="11"/>
      <c r="Y17" t="str">
        <f t="shared" si="2"/>
        <v>N/A</v>
      </c>
    </row>
    <row r="18" spans="1:25" x14ac:dyDescent="0.55000000000000004">
      <c r="A18" s="1" t="s">
        <v>16</v>
      </c>
      <c r="B18" t="s">
        <v>651</v>
      </c>
      <c r="C18" t="s">
        <v>663</v>
      </c>
      <c r="D18" s="37" t="s">
        <v>651</v>
      </c>
      <c r="E18">
        <f t="shared" si="0"/>
        <v>1</v>
      </c>
      <c r="F18" s="37" t="s">
        <v>663</v>
      </c>
      <c r="G18">
        <f t="shared" si="1"/>
        <v>1</v>
      </c>
      <c r="L18" s="11"/>
      <c r="M18" s="35"/>
      <c r="N18" s="19" t="s">
        <v>669</v>
      </c>
      <c r="O18" s="18">
        <f>COUNTIFS($C$2:$C$650,"N/A",$F$2:$F$650,"Hack")</f>
        <v>51</v>
      </c>
      <c r="P18" s="18">
        <f>COUNTIFS($C$2:$C$650,"N/A",$F$2:$F$650,"Malware")</f>
        <v>19</v>
      </c>
      <c r="Q18" s="18">
        <f>COUNTIFS($C$2:$C$650,"N/A",$F$2:$F$650,"Vulnerability")</f>
        <v>8</v>
      </c>
      <c r="R18" s="18">
        <f>COUNTIFS($C$2:$C$650,"N/A",$F$2:$F$650,"N/A")</f>
        <v>111</v>
      </c>
      <c r="S18" s="11"/>
      <c r="T18" s="11"/>
      <c r="U18" s="11"/>
      <c r="Y18" t="str">
        <f t="shared" si="2"/>
        <v>N/A</v>
      </c>
    </row>
    <row r="19" spans="1:25" x14ac:dyDescent="0.55000000000000004">
      <c r="A19" s="1" t="s">
        <v>17</v>
      </c>
      <c r="B19" t="s">
        <v>650</v>
      </c>
      <c r="C19" t="s">
        <v>669</v>
      </c>
      <c r="D19" s="37" t="s">
        <v>651</v>
      </c>
      <c r="E19">
        <f t="shared" si="0"/>
        <v>0</v>
      </c>
      <c r="F19" s="37" t="s">
        <v>663</v>
      </c>
      <c r="G19">
        <f t="shared" si="1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Y19" t="str">
        <f t="shared" si="2"/>
        <v>N/A</v>
      </c>
    </row>
    <row r="20" spans="1:25" x14ac:dyDescent="0.55000000000000004">
      <c r="A20" s="1" t="s">
        <v>18</v>
      </c>
      <c r="B20" t="s">
        <v>650</v>
      </c>
      <c r="C20" t="s">
        <v>669</v>
      </c>
      <c r="D20" s="37" t="s">
        <v>650</v>
      </c>
      <c r="E20">
        <f t="shared" si="0"/>
        <v>1</v>
      </c>
      <c r="F20" s="37" t="s">
        <v>669</v>
      </c>
      <c r="G20">
        <f t="shared" si="1"/>
        <v>1</v>
      </c>
      <c r="L20" s="11"/>
      <c r="M20" s="11"/>
      <c r="N20" s="12"/>
      <c r="O20" s="20" t="s">
        <v>896</v>
      </c>
      <c r="P20" s="20" t="s">
        <v>897</v>
      </c>
      <c r="Q20" s="20" t="s">
        <v>898</v>
      </c>
      <c r="R20" s="20" t="s">
        <v>899</v>
      </c>
      <c r="S20" s="29" t="s">
        <v>901</v>
      </c>
      <c r="T20" s="30" t="s">
        <v>900</v>
      </c>
      <c r="U20" s="11"/>
      <c r="Y20" t="str">
        <f t="shared" si="2"/>
        <v>N/A</v>
      </c>
    </row>
    <row r="21" spans="1:25" x14ac:dyDescent="0.55000000000000004">
      <c r="A21" s="1" t="s">
        <v>19</v>
      </c>
      <c r="B21" t="s">
        <v>651</v>
      </c>
      <c r="C21" t="s">
        <v>657</v>
      </c>
      <c r="D21" s="37" t="s">
        <v>651</v>
      </c>
      <c r="E21">
        <f t="shared" si="0"/>
        <v>1</v>
      </c>
      <c r="F21" s="37" t="s">
        <v>657</v>
      </c>
      <c r="G21">
        <f t="shared" si="1"/>
        <v>1</v>
      </c>
      <c r="L21" s="11"/>
      <c r="M21" s="11"/>
      <c r="N21" s="13" t="s">
        <v>657</v>
      </c>
      <c r="O21" s="22">
        <f>O15/SUM(O15:O18)</f>
        <v>0.53846153846153844</v>
      </c>
      <c r="P21" s="22">
        <f>O15/SUM(O15:R15)</f>
        <v>0.7</v>
      </c>
      <c r="Q21" s="22">
        <f>2*((O21*P21)/(O21+P21))</f>
        <v>0.60869565217391297</v>
      </c>
      <c r="R21" s="11">
        <f>SUM(O15:R15)</f>
        <v>90</v>
      </c>
      <c r="S21" s="11">
        <f>COUNTIF($F$2:$F$648,"Hack")</f>
        <v>118</v>
      </c>
      <c r="T21" s="31">
        <f>(S21-R21)/R21</f>
        <v>0.31111111111111112</v>
      </c>
      <c r="U21" s="11"/>
      <c r="Y21" t="str">
        <f t="shared" si="2"/>
        <v>N/A</v>
      </c>
    </row>
    <row r="22" spans="1:25" x14ac:dyDescent="0.55000000000000004">
      <c r="A22" s="1" t="s">
        <v>20</v>
      </c>
      <c r="B22" t="s">
        <v>651</v>
      </c>
      <c r="C22" t="s">
        <v>657</v>
      </c>
      <c r="D22" s="37" t="s">
        <v>651</v>
      </c>
      <c r="E22">
        <f t="shared" si="0"/>
        <v>1</v>
      </c>
      <c r="F22" s="37" t="s">
        <v>657</v>
      </c>
      <c r="G22">
        <f t="shared" si="1"/>
        <v>1</v>
      </c>
      <c r="L22" s="11"/>
      <c r="M22" s="11"/>
      <c r="N22" s="13" t="s">
        <v>663</v>
      </c>
      <c r="O22" s="22">
        <f>P16/SUM(P15:P18)</f>
        <v>0.5490196078431373</v>
      </c>
      <c r="P22" s="22">
        <f>P16/SUM(O16:R16)</f>
        <v>0.7567567567567568</v>
      </c>
      <c r="Q22" s="22">
        <f t="shared" ref="Q22:Q24" si="4">2*((O22*P22)/(O22+P22))</f>
        <v>0.63636363636363635</v>
      </c>
      <c r="R22" s="11">
        <f t="shared" ref="R22:R24" si="5">SUM(O16:R16)</f>
        <v>37</v>
      </c>
      <c r="S22" s="11">
        <f>COUNTIF($F$2:$F$648,"Malware")</f>
        <v>51</v>
      </c>
      <c r="T22" s="31">
        <f t="shared" ref="T22:T23" si="6">(S22-R22)/R22</f>
        <v>0.3783783783783784</v>
      </c>
      <c r="U22" s="11"/>
      <c r="Y22" t="str">
        <f t="shared" si="2"/>
        <v>N/A</v>
      </c>
    </row>
    <row r="23" spans="1:25" x14ac:dyDescent="0.55000000000000004">
      <c r="A23" s="1" t="s">
        <v>21</v>
      </c>
      <c r="B23" t="s">
        <v>651</v>
      </c>
      <c r="C23" t="s">
        <v>663</v>
      </c>
      <c r="D23" s="37" t="s">
        <v>650</v>
      </c>
      <c r="E23">
        <f t="shared" si="0"/>
        <v>0</v>
      </c>
      <c r="F23" s="37" t="s">
        <v>669</v>
      </c>
      <c r="G23">
        <f t="shared" si="1"/>
        <v>0</v>
      </c>
      <c r="L23" s="11"/>
      <c r="M23" s="11"/>
      <c r="N23" s="13" t="s">
        <v>676</v>
      </c>
      <c r="O23" s="22">
        <f>Q17/SUM(Q15:Q18)</f>
        <v>0.33333333333333331</v>
      </c>
      <c r="P23" s="22">
        <f>Q17/SUM(O17:R17)</f>
        <v>0.5714285714285714</v>
      </c>
      <c r="Q23" s="22">
        <f t="shared" si="4"/>
        <v>0.4210526315789474</v>
      </c>
      <c r="R23" s="11">
        <f t="shared" si="5"/>
        <v>7</v>
      </c>
      <c r="S23" s="11">
        <f>COUNTIF($F$2:$F$648,"Vulnerability")</f>
        <v>12</v>
      </c>
      <c r="T23" s="31">
        <f t="shared" si="6"/>
        <v>0.7142857142857143</v>
      </c>
      <c r="U23" s="11"/>
      <c r="Y23" t="str">
        <f t="shared" si="2"/>
        <v>N/A</v>
      </c>
    </row>
    <row r="24" spans="1:25" ht="14.7" thickBot="1" x14ac:dyDescent="0.6">
      <c r="A24" s="1" t="s">
        <v>22</v>
      </c>
      <c r="B24" t="s">
        <v>651</v>
      </c>
      <c r="C24" t="s">
        <v>657</v>
      </c>
      <c r="D24" s="37" t="s">
        <v>650</v>
      </c>
      <c r="E24">
        <f t="shared" si="0"/>
        <v>0</v>
      </c>
      <c r="F24" s="37" t="s">
        <v>669</v>
      </c>
      <c r="G24">
        <f t="shared" si="1"/>
        <v>0</v>
      </c>
      <c r="I24" t="s">
        <v>872</v>
      </c>
      <c r="L24" s="11"/>
      <c r="M24" s="11"/>
      <c r="N24" s="24" t="s">
        <v>669</v>
      </c>
      <c r="O24" s="25">
        <f>R18/SUM(R15:R18)</f>
        <v>0.77622377622377625</v>
      </c>
      <c r="P24" s="25">
        <f>R18/SUM(O18:R18)</f>
        <v>0.58730158730158732</v>
      </c>
      <c r="Q24" s="25">
        <f t="shared" si="4"/>
        <v>0.66867469879518071</v>
      </c>
      <c r="R24" s="27">
        <f t="shared" si="5"/>
        <v>189</v>
      </c>
      <c r="S24" s="27">
        <f>COUNTIF($F$2:$F$648,"N/A")</f>
        <v>143</v>
      </c>
      <c r="T24" s="32">
        <f>(S24-R24)/R24</f>
        <v>-0.24338624338624337</v>
      </c>
      <c r="U24" s="11"/>
      <c r="Y24" t="str">
        <f t="shared" si="2"/>
        <v>N/A</v>
      </c>
    </row>
    <row r="25" spans="1:25" x14ac:dyDescent="0.55000000000000004">
      <c r="A25" s="1" t="s">
        <v>23</v>
      </c>
      <c r="B25" t="s">
        <v>650</v>
      </c>
      <c r="C25" t="s">
        <v>669</v>
      </c>
      <c r="D25" s="37" t="s">
        <v>651</v>
      </c>
      <c r="E25">
        <f t="shared" si="0"/>
        <v>0</v>
      </c>
      <c r="F25" s="37" t="s">
        <v>663</v>
      </c>
      <c r="G25">
        <f t="shared" si="1"/>
        <v>0</v>
      </c>
      <c r="L25" s="11"/>
      <c r="M25" s="11"/>
      <c r="N25" s="28" t="s">
        <v>891</v>
      </c>
      <c r="O25" s="22">
        <f>SUM(O15,P16,Q17,R18)/SUM(O15:R18)</f>
        <v>0.63777089783281737</v>
      </c>
      <c r="P25" s="11"/>
      <c r="Q25" s="11"/>
      <c r="R25" s="11">
        <f>SUM(R21:R24)</f>
        <v>323</v>
      </c>
      <c r="S25" s="11"/>
      <c r="T25" s="14"/>
      <c r="U25" s="11"/>
      <c r="Y25" t="str">
        <f t="shared" si="2"/>
        <v>N/A</v>
      </c>
    </row>
    <row r="26" spans="1:25" x14ac:dyDescent="0.55000000000000004">
      <c r="A26" s="1" t="s">
        <v>24</v>
      </c>
      <c r="B26" t="s">
        <v>650</v>
      </c>
      <c r="C26" t="s">
        <v>669</v>
      </c>
      <c r="D26" s="37" t="s">
        <v>650</v>
      </c>
      <c r="E26">
        <f t="shared" si="0"/>
        <v>1</v>
      </c>
      <c r="F26" s="37" t="s">
        <v>669</v>
      </c>
      <c r="G26">
        <f t="shared" si="1"/>
        <v>1</v>
      </c>
      <c r="L26" s="11"/>
      <c r="M26" s="11"/>
      <c r="N26" s="33" t="s">
        <v>902</v>
      </c>
      <c r="O26" s="23">
        <f>SUM(O30:O33)</f>
        <v>0.6743495077131938</v>
      </c>
      <c r="P26" s="23">
        <f t="shared" ref="P26:Q26" si="7">SUM(P30:P33)</f>
        <v>0.63777089783281737</v>
      </c>
      <c r="Q26" s="23">
        <f t="shared" si="7"/>
        <v>0.6428945812212028</v>
      </c>
      <c r="R26" s="15">
        <f>SUM(R21:R24)</f>
        <v>323</v>
      </c>
      <c r="S26" s="15"/>
      <c r="T26" s="16"/>
      <c r="U26" s="11"/>
      <c r="Y26" t="str">
        <f t="shared" si="2"/>
        <v>N/A</v>
      </c>
    </row>
    <row r="27" spans="1:25" x14ac:dyDescent="0.55000000000000004">
      <c r="A27" s="1" t="s">
        <v>25</v>
      </c>
      <c r="B27" t="s">
        <v>651</v>
      </c>
      <c r="C27" t="s">
        <v>657</v>
      </c>
      <c r="D27" s="37" t="s">
        <v>651</v>
      </c>
      <c r="E27">
        <f t="shared" si="0"/>
        <v>1</v>
      </c>
      <c r="F27" s="37" t="s">
        <v>663</v>
      </c>
      <c r="G27">
        <f t="shared" si="1"/>
        <v>0</v>
      </c>
      <c r="L27" s="11" t="s">
        <v>916</v>
      </c>
      <c r="M27" s="11"/>
      <c r="N27" s="41">
        <f>R8/R10</f>
        <v>0.41666666666666669</v>
      </c>
      <c r="O27" s="42">
        <f>O8*N27</f>
        <v>0.23710865561694291</v>
      </c>
      <c r="P27" s="42">
        <f>P8*N27</f>
        <v>0.31790123456790126</v>
      </c>
      <c r="Q27" s="42">
        <f>Q8*N27</f>
        <v>0.27162447257383965</v>
      </c>
      <c r="R27" s="11"/>
      <c r="S27" s="11"/>
      <c r="T27" s="11"/>
      <c r="U27" s="11"/>
      <c r="Y27" t="str">
        <f t="shared" si="2"/>
        <v>N/A</v>
      </c>
    </row>
    <row r="28" spans="1:25" x14ac:dyDescent="0.55000000000000004">
      <c r="A28" s="1" t="s">
        <v>26</v>
      </c>
      <c r="B28" t="s">
        <v>650</v>
      </c>
      <c r="C28" t="s">
        <v>669</v>
      </c>
      <c r="D28" s="37" t="s">
        <v>651</v>
      </c>
      <c r="E28">
        <f t="shared" si="0"/>
        <v>0</v>
      </c>
      <c r="F28" s="37" t="s">
        <v>663</v>
      </c>
      <c r="G28">
        <f t="shared" si="1"/>
        <v>0</v>
      </c>
      <c r="L28" s="11"/>
      <c r="M28" s="11"/>
      <c r="N28" s="41">
        <f>R9/R10</f>
        <v>0.58333333333333337</v>
      </c>
      <c r="O28" s="42">
        <f>O9*N28</f>
        <v>0.45279720279720287</v>
      </c>
      <c r="P28" s="42">
        <f>P9*N28</f>
        <v>0.34259259259259262</v>
      </c>
      <c r="Q28" s="42">
        <f>Q9*N28</f>
        <v>0.39006024096385544</v>
      </c>
      <c r="R28" s="11"/>
      <c r="S28" s="11"/>
      <c r="T28" s="11"/>
      <c r="U28" s="11"/>
      <c r="Y28" t="str">
        <f t="shared" si="2"/>
        <v>N/A</v>
      </c>
    </row>
    <row r="29" spans="1:25" x14ac:dyDescent="0.55000000000000004">
      <c r="A29" s="1" t="s">
        <v>27</v>
      </c>
      <c r="B29" t="s">
        <v>650</v>
      </c>
      <c r="C29" t="s">
        <v>669</v>
      </c>
      <c r="D29" s="37" t="s">
        <v>650</v>
      </c>
      <c r="E29">
        <f t="shared" si="0"/>
        <v>1</v>
      </c>
      <c r="F29" s="37" t="s">
        <v>669</v>
      </c>
      <c r="G29">
        <f t="shared" si="1"/>
        <v>1</v>
      </c>
      <c r="N29" s="39"/>
      <c r="O29" s="40"/>
      <c r="P29" s="40"/>
      <c r="Q29" s="40"/>
      <c r="Y29" t="str">
        <f t="shared" si="2"/>
        <v>N/A</v>
      </c>
    </row>
    <row r="30" spans="1:25" x14ac:dyDescent="0.55000000000000004">
      <c r="A30" s="1" t="s">
        <v>28</v>
      </c>
      <c r="B30" t="s">
        <v>650</v>
      </c>
      <c r="C30" t="s">
        <v>669</v>
      </c>
      <c r="D30" s="37" t="s">
        <v>650</v>
      </c>
      <c r="E30">
        <f t="shared" si="0"/>
        <v>1</v>
      </c>
      <c r="F30" s="37" t="s">
        <v>669</v>
      </c>
      <c r="G30">
        <f t="shared" si="1"/>
        <v>1</v>
      </c>
      <c r="N30" s="11">
        <f>R21/R25</f>
        <v>0.27863777089783281</v>
      </c>
      <c r="O30">
        <f>O21*N30</f>
        <v>0.15003572279114075</v>
      </c>
      <c r="P30" s="11">
        <f>P21*N30</f>
        <v>0.19504643962848295</v>
      </c>
      <c r="Q30" s="11">
        <f>Q21*N30</f>
        <v>0.16960559967694169</v>
      </c>
      <c r="Y30" t="str">
        <f t="shared" si="2"/>
        <v>N/A</v>
      </c>
    </row>
    <row r="31" spans="1:25" x14ac:dyDescent="0.55000000000000004">
      <c r="A31" s="1" t="s">
        <v>29</v>
      </c>
      <c r="B31" t="s">
        <v>650</v>
      </c>
      <c r="C31" t="s">
        <v>669</v>
      </c>
      <c r="D31" s="37" t="s">
        <v>650</v>
      </c>
      <c r="E31">
        <f t="shared" si="0"/>
        <v>1</v>
      </c>
      <c r="F31" s="37" t="s">
        <v>669</v>
      </c>
      <c r="G31">
        <f t="shared" si="1"/>
        <v>1</v>
      </c>
      <c r="N31" s="11">
        <f>R22/R25</f>
        <v>0.11455108359133127</v>
      </c>
      <c r="O31">
        <f>O22*N31</f>
        <v>6.289079099131914E-2</v>
      </c>
      <c r="P31" s="11">
        <f>P22*N31</f>
        <v>8.6687306501547989E-2</v>
      </c>
      <c r="Q31" s="11">
        <f>Q22*N31</f>
        <v>7.2896144103574451E-2</v>
      </c>
      <c r="Y31" t="str">
        <f t="shared" si="2"/>
        <v>N/A</v>
      </c>
    </row>
    <row r="32" spans="1:25" x14ac:dyDescent="0.55000000000000004">
      <c r="A32" s="1" t="s">
        <v>30</v>
      </c>
      <c r="B32" t="s">
        <v>651</v>
      </c>
      <c r="C32" t="s">
        <v>657</v>
      </c>
      <c r="D32" s="37" t="s">
        <v>650</v>
      </c>
      <c r="E32">
        <f t="shared" si="0"/>
        <v>0</v>
      </c>
      <c r="F32" s="37" t="s">
        <v>669</v>
      </c>
      <c r="G32">
        <f t="shared" si="1"/>
        <v>0</v>
      </c>
      <c r="N32" s="11">
        <f>R23/R25</f>
        <v>2.1671826625386997E-2</v>
      </c>
      <c r="O32">
        <f>O23*N32</f>
        <v>7.2239422084623322E-3</v>
      </c>
      <c r="P32" s="11">
        <f>P23*N32</f>
        <v>1.2383900928792569E-2</v>
      </c>
      <c r="Q32" s="11">
        <f>Q23*N32</f>
        <v>9.124979631741895E-3</v>
      </c>
      <c r="Y32" t="str">
        <f t="shared" si="2"/>
        <v>N/A</v>
      </c>
    </row>
    <row r="33" spans="1:25" x14ac:dyDescent="0.55000000000000004">
      <c r="A33" s="1" t="s">
        <v>31</v>
      </c>
      <c r="B33" t="s">
        <v>651</v>
      </c>
      <c r="C33" t="s">
        <v>663</v>
      </c>
      <c r="D33" s="37" t="s">
        <v>651</v>
      </c>
      <c r="E33">
        <f t="shared" si="0"/>
        <v>1</v>
      </c>
      <c r="F33" s="37" t="s">
        <v>663</v>
      </c>
      <c r="G33">
        <f t="shared" si="1"/>
        <v>1</v>
      </c>
      <c r="N33" s="11">
        <f>R24/R25</f>
        <v>0.5851393188854489</v>
      </c>
      <c r="O33">
        <f>O24*N33</f>
        <v>0.45419905172227154</v>
      </c>
      <c r="P33" s="11">
        <f>P24*N33</f>
        <v>0.34365325077399383</v>
      </c>
      <c r="Q33" s="11">
        <f>Q24*N33</f>
        <v>0.39126785780894474</v>
      </c>
      <c r="Y33" t="str">
        <f t="shared" si="2"/>
        <v>N/A</v>
      </c>
    </row>
    <row r="34" spans="1:25" x14ac:dyDescent="0.55000000000000004">
      <c r="A34" s="1" t="s">
        <v>32</v>
      </c>
      <c r="B34" t="s">
        <v>650</v>
      </c>
      <c r="C34" t="s">
        <v>669</v>
      </c>
      <c r="D34" s="37" t="s">
        <v>650</v>
      </c>
      <c r="E34">
        <f t="shared" si="0"/>
        <v>1</v>
      </c>
      <c r="F34" s="37" t="s">
        <v>669</v>
      </c>
      <c r="G34">
        <f t="shared" si="1"/>
        <v>1</v>
      </c>
      <c r="Y34" t="str">
        <f t="shared" si="2"/>
        <v>N/A</v>
      </c>
    </row>
    <row r="35" spans="1:25" x14ac:dyDescent="0.55000000000000004">
      <c r="A35" s="1" t="s">
        <v>33</v>
      </c>
      <c r="B35" t="s">
        <v>651</v>
      </c>
      <c r="C35" t="s">
        <v>657</v>
      </c>
      <c r="D35" s="37" t="s">
        <v>651</v>
      </c>
      <c r="E35">
        <f t="shared" si="0"/>
        <v>1</v>
      </c>
      <c r="F35" s="37" t="s">
        <v>657</v>
      </c>
      <c r="G35">
        <f t="shared" si="1"/>
        <v>1</v>
      </c>
      <c r="Y35" t="str">
        <f t="shared" si="2"/>
        <v>N/A</v>
      </c>
    </row>
    <row r="36" spans="1:25" x14ac:dyDescent="0.55000000000000004">
      <c r="A36" s="1" t="s">
        <v>34</v>
      </c>
      <c r="B36" t="s">
        <v>651</v>
      </c>
      <c r="C36" t="s">
        <v>657</v>
      </c>
      <c r="D36" s="37" t="s">
        <v>651</v>
      </c>
      <c r="E36">
        <f t="shared" si="0"/>
        <v>1</v>
      </c>
      <c r="F36" s="37" t="s">
        <v>657</v>
      </c>
      <c r="G36">
        <f t="shared" si="1"/>
        <v>1</v>
      </c>
      <c r="Y36" t="str">
        <f t="shared" si="2"/>
        <v>N/A</v>
      </c>
    </row>
    <row r="37" spans="1:25" x14ac:dyDescent="0.55000000000000004">
      <c r="A37" s="1" t="s">
        <v>35</v>
      </c>
      <c r="B37" t="s">
        <v>650</v>
      </c>
      <c r="C37" t="s">
        <v>669</v>
      </c>
      <c r="D37" s="37" t="s">
        <v>650</v>
      </c>
      <c r="E37">
        <f t="shared" si="0"/>
        <v>1</v>
      </c>
      <c r="F37" s="37" t="s">
        <v>669</v>
      </c>
      <c r="G37">
        <f t="shared" si="1"/>
        <v>1</v>
      </c>
      <c r="Y37" t="str">
        <f t="shared" si="2"/>
        <v>N/A</v>
      </c>
    </row>
    <row r="38" spans="1:25" x14ac:dyDescent="0.55000000000000004">
      <c r="A38" s="1" t="s">
        <v>36</v>
      </c>
      <c r="B38" t="s">
        <v>650</v>
      </c>
      <c r="C38" t="s">
        <v>669</v>
      </c>
      <c r="D38" s="37" t="s">
        <v>651</v>
      </c>
      <c r="E38">
        <f t="shared" si="0"/>
        <v>0</v>
      </c>
      <c r="F38" s="37" t="s">
        <v>657</v>
      </c>
      <c r="G38">
        <f t="shared" si="1"/>
        <v>0</v>
      </c>
      <c r="Y38" t="str">
        <f t="shared" si="2"/>
        <v>N/A</v>
      </c>
    </row>
    <row r="39" spans="1:25" x14ac:dyDescent="0.55000000000000004">
      <c r="A39" s="1" t="s">
        <v>37</v>
      </c>
      <c r="B39" t="s">
        <v>650</v>
      </c>
      <c r="C39" t="s">
        <v>669</v>
      </c>
      <c r="D39" s="37" t="s">
        <v>650</v>
      </c>
      <c r="E39">
        <f t="shared" si="0"/>
        <v>1</v>
      </c>
      <c r="F39" s="37" t="s">
        <v>669</v>
      </c>
      <c r="G39">
        <f t="shared" si="1"/>
        <v>1</v>
      </c>
      <c r="Y39" t="str">
        <f t="shared" si="2"/>
        <v>N/A</v>
      </c>
    </row>
    <row r="40" spans="1:25" x14ac:dyDescent="0.55000000000000004">
      <c r="A40" s="1" t="s">
        <v>38</v>
      </c>
      <c r="B40" t="s">
        <v>651</v>
      </c>
      <c r="C40" t="s">
        <v>676</v>
      </c>
      <c r="D40" s="37" t="s">
        <v>651</v>
      </c>
      <c r="E40">
        <f t="shared" si="0"/>
        <v>1</v>
      </c>
      <c r="F40" s="37" t="s">
        <v>676</v>
      </c>
      <c r="G40">
        <f t="shared" si="1"/>
        <v>1</v>
      </c>
      <c r="Y40" t="str">
        <f t="shared" si="2"/>
        <v>N/A</v>
      </c>
    </row>
    <row r="41" spans="1:25" x14ac:dyDescent="0.55000000000000004">
      <c r="A41" s="1" t="s">
        <v>39</v>
      </c>
      <c r="B41" t="s">
        <v>651</v>
      </c>
      <c r="C41" t="s">
        <v>657</v>
      </c>
      <c r="D41" s="37" t="s">
        <v>651</v>
      </c>
      <c r="E41">
        <f t="shared" si="0"/>
        <v>1</v>
      </c>
      <c r="F41" s="37" t="s">
        <v>657</v>
      </c>
      <c r="G41">
        <f t="shared" si="1"/>
        <v>1</v>
      </c>
      <c r="Y41" t="str">
        <f t="shared" si="2"/>
        <v>N/A</v>
      </c>
    </row>
    <row r="42" spans="1:25" x14ac:dyDescent="0.55000000000000004">
      <c r="A42" s="1" t="s">
        <v>40</v>
      </c>
      <c r="B42" t="s">
        <v>651</v>
      </c>
      <c r="C42" t="s">
        <v>657</v>
      </c>
      <c r="D42" s="37" t="s">
        <v>650</v>
      </c>
      <c r="E42">
        <f t="shared" si="0"/>
        <v>0</v>
      </c>
      <c r="F42" s="37" t="s">
        <v>669</v>
      </c>
      <c r="G42">
        <f t="shared" si="1"/>
        <v>0</v>
      </c>
      <c r="Y42" t="str">
        <f t="shared" si="2"/>
        <v>N/A</v>
      </c>
    </row>
    <row r="43" spans="1:25" x14ac:dyDescent="0.55000000000000004">
      <c r="A43" s="1" t="s">
        <v>41</v>
      </c>
      <c r="B43" t="s">
        <v>651</v>
      </c>
      <c r="C43" t="s">
        <v>657</v>
      </c>
      <c r="D43" s="37" t="s">
        <v>651</v>
      </c>
      <c r="E43">
        <f t="shared" si="0"/>
        <v>1</v>
      </c>
      <c r="F43" s="37" t="s">
        <v>657</v>
      </c>
      <c r="G43">
        <f t="shared" si="1"/>
        <v>1</v>
      </c>
      <c r="Y43" t="str">
        <f t="shared" si="2"/>
        <v>N/A</v>
      </c>
    </row>
    <row r="44" spans="1:25" x14ac:dyDescent="0.55000000000000004">
      <c r="A44" s="1" t="s">
        <v>42</v>
      </c>
      <c r="B44" t="s">
        <v>651</v>
      </c>
      <c r="C44" t="s">
        <v>663</v>
      </c>
      <c r="D44" s="37" t="s">
        <v>651</v>
      </c>
      <c r="E44">
        <f t="shared" si="0"/>
        <v>1</v>
      </c>
      <c r="F44" s="37" t="s">
        <v>663</v>
      </c>
      <c r="G44">
        <f t="shared" si="1"/>
        <v>1</v>
      </c>
      <c r="Y44" t="str">
        <f t="shared" si="2"/>
        <v>N/A</v>
      </c>
    </row>
    <row r="45" spans="1:25" x14ac:dyDescent="0.55000000000000004">
      <c r="A45" s="1" t="s">
        <v>43</v>
      </c>
      <c r="B45" t="s">
        <v>651</v>
      </c>
      <c r="C45" t="s">
        <v>657</v>
      </c>
      <c r="D45" s="37" t="s">
        <v>651</v>
      </c>
      <c r="E45">
        <f t="shared" si="0"/>
        <v>1</v>
      </c>
      <c r="F45" s="37" t="s">
        <v>657</v>
      </c>
      <c r="G45">
        <f t="shared" si="1"/>
        <v>1</v>
      </c>
      <c r="Y45" t="str">
        <f t="shared" si="2"/>
        <v>N/A</v>
      </c>
    </row>
    <row r="46" spans="1:25" x14ac:dyDescent="0.55000000000000004">
      <c r="A46" s="1" t="s">
        <v>44</v>
      </c>
      <c r="B46" t="s">
        <v>650</v>
      </c>
      <c r="C46" t="s">
        <v>669</v>
      </c>
      <c r="D46" s="37" t="s">
        <v>650</v>
      </c>
      <c r="E46">
        <f t="shared" si="0"/>
        <v>1</v>
      </c>
      <c r="F46" s="37" t="s">
        <v>669</v>
      </c>
      <c r="G46">
        <f t="shared" si="1"/>
        <v>1</v>
      </c>
      <c r="Y46" t="str">
        <f t="shared" si="2"/>
        <v>N/A</v>
      </c>
    </row>
    <row r="47" spans="1:25" x14ac:dyDescent="0.55000000000000004">
      <c r="A47" s="1" t="s">
        <v>45</v>
      </c>
      <c r="B47" t="s">
        <v>651</v>
      </c>
      <c r="C47" t="s">
        <v>657</v>
      </c>
      <c r="D47" s="37" t="s">
        <v>651</v>
      </c>
      <c r="E47">
        <f t="shared" si="0"/>
        <v>1</v>
      </c>
      <c r="F47" s="37" t="s">
        <v>657</v>
      </c>
      <c r="G47">
        <f t="shared" si="1"/>
        <v>1</v>
      </c>
      <c r="Y47" t="str">
        <f t="shared" si="2"/>
        <v>N/A</v>
      </c>
    </row>
    <row r="48" spans="1:25" x14ac:dyDescent="0.55000000000000004">
      <c r="A48" s="1" t="s">
        <v>46</v>
      </c>
      <c r="B48" t="s">
        <v>651</v>
      </c>
      <c r="C48" t="s">
        <v>657</v>
      </c>
      <c r="D48" s="37" t="s">
        <v>651</v>
      </c>
      <c r="E48">
        <f t="shared" si="0"/>
        <v>1</v>
      </c>
      <c r="F48" s="37" t="s">
        <v>657</v>
      </c>
      <c r="G48">
        <f t="shared" si="1"/>
        <v>1</v>
      </c>
      <c r="Y48" t="str">
        <f t="shared" si="2"/>
        <v>N/A</v>
      </c>
    </row>
    <row r="49" spans="1:25" x14ac:dyDescent="0.55000000000000004">
      <c r="A49" s="1" t="s">
        <v>47</v>
      </c>
      <c r="B49" t="s">
        <v>650</v>
      </c>
      <c r="C49" t="s">
        <v>669</v>
      </c>
      <c r="D49" s="37" t="s">
        <v>650</v>
      </c>
      <c r="E49">
        <f t="shared" si="0"/>
        <v>1</v>
      </c>
      <c r="F49" s="37" t="s">
        <v>669</v>
      </c>
      <c r="G49">
        <f t="shared" si="1"/>
        <v>1</v>
      </c>
      <c r="Y49" t="str">
        <f t="shared" si="2"/>
        <v>N/A</v>
      </c>
    </row>
    <row r="50" spans="1:25" x14ac:dyDescent="0.55000000000000004">
      <c r="A50" s="1" t="s">
        <v>48</v>
      </c>
      <c r="B50" t="s">
        <v>650</v>
      </c>
      <c r="C50" t="s">
        <v>669</v>
      </c>
      <c r="D50" s="37" t="s">
        <v>651</v>
      </c>
      <c r="E50">
        <f t="shared" si="0"/>
        <v>0</v>
      </c>
      <c r="F50" s="37" t="s">
        <v>676</v>
      </c>
      <c r="G50">
        <f t="shared" si="1"/>
        <v>0</v>
      </c>
      <c r="Y50" t="str">
        <f t="shared" si="2"/>
        <v>N/A</v>
      </c>
    </row>
    <row r="51" spans="1:25" x14ac:dyDescent="0.55000000000000004">
      <c r="A51" s="1" t="s">
        <v>49</v>
      </c>
      <c r="B51" t="s">
        <v>650</v>
      </c>
      <c r="C51" t="s">
        <v>669</v>
      </c>
      <c r="D51" s="37" t="s">
        <v>651</v>
      </c>
      <c r="E51">
        <f t="shared" si="0"/>
        <v>0</v>
      </c>
      <c r="F51" s="37" t="s">
        <v>657</v>
      </c>
      <c r="G51">
        <f t="shared" si="1"/>
        <v>0</v>
      </c>
      <c r="Y51" t="str">
        <f t="shared" si="2"/>
        <v>N/A</v>
      </c>
    </row>
    <row r="52" spans="1:25" x14ac:dyDescent="0.55000000000000004">
      <c r="A52" s="1" t="s">
        <v>50</v>
      </c>
      <c r="B52" t="s">
        <v>651</v>
      </c>
      <c r="C52" t="s">
        <v>657</v>
      </c>
      <c r="D52" s="37" t="s">
        <v>651</v>
      </c>
      <c r="E52">
        <f t="shared" si="0"/>
        <v>1</v>
      </c>
      <c r="F52" s="37" t="s">
        <v>657</v>
      </c>
      <c r="G52">
        <f t="shared" si="1"/>
        <v>1</v>
      </c>
      <c r="Y52" t="str">
        <f t="shared" si="2"/>
        <v>N/A</v>
      </c>
    </row>
    <row r="53" spans="1:25" x14ac:dyDescent="0.55000000000000004">
      <c r="A53" s="1" t="s">
        <v>51</v>
      </c>
      <c r="B53" t="s">
        <v>650</v>
      </c>
      <c r="C53" t="s">
        <v>669</v>
      </c>
      <c r="D53" s="37" t="s">
        <v>650</v>
      </c>
      <c r="E53">
        <f t="shared" si="0"/>
        <v>1</v>
      </c>
      <c r="F53" s="37" t="s">
        <v>669</v>
      </c>
      <c r="G53">
        <f t="shared" si="1"/>
        <v>1</v>
      </c>
      <c r="Y53" t="str">
        <f t="shared" si="2"/>
        <v>N/A</v>
      </c>
    </row>
    <row r="54" spans="1:25" x14ac:dyDescent="0.55000000000000004">
      <c r="A54" s="1" t="s">
        <v>52</v>
      </c>
      <c r="B54" t="s">
        <v>651</v>
      </c>
      <c r="C54" t="s">
        <v>683</v>
      </c>
      <c r="D54" s="37" t="s">
        <v>651</v>
      </c>
      <c r="E54">
        <f t="shared" si="0"/>
        <v>1</v>
      </c>
      <c r="F54" s="37" t="s">
        <v>657</v>
      </c>
      <c r="G54">
        <f t="shared" si="1"/>
        <v>0</v>
      </c>
      <c r="Y54" t="str">
        <f t="shared" si="2"/>
        <v>N/A</v>
      </c>
    </row>
    <row r="55" spans="1:25" x14ac:dyDescent="0.55000000000000004">
      <c r="A55" s="1" t="s">
        <v>53</v>
      </c>
      <c r="B55" t="s">
        <v>650</v>
      </c>
      <c r="C55" t="s">
        <v>669</v>
      </c>
      <c r="D55" s="37" t="s">
        <v>651</v>
      </c>
      <c r="E55">
        <f t="shared" si="0"/>
        <v>0</v>
      </c>
      <c r="F55" s="37" t="s">
        <v>657</v>
      </c>
      <c r="G55">
        <f t="shared" si="1"/>
        <v>0</v>
      </c>
      <c r="Y55" t="str">
        <f t="shared" si="2"/>
        <v>N/A</v>
      </c>
    </row>
    <row r="56" spans="1:25" x14ac:dyDescent="0.55000000000000004">
      <c r="A56" s="1" t="s">
        <v>54</v>
      </c>
      <c r="B56" t="s">
        <v>650</v>
      </c>
      <c r="C56" t="s">
        <v>669</v>
      </c>
      <c r="D56" s="37" t="s">
        <v>650</v>
      </c>
      <c r="E56">
        <f t="shared" si="0"/>
        <v>1</v>
      </c>
      <c r="F56" s="37" t="s">
        <v>669</v>
      </c>
      <c r="G56">
        <f t="shared" si="1"/>
        <v>1</v>
      </c>
      <c r="Y56" t="str">
        <f t="shared" si="2"/>
        <v>N/A</v>
      </c>
    </row>
    <row r="57" spans="1:25" x14ac:dyDescent="0.55000000000000004">
      <c r="A57" s="1" t="s">
        <v>55</v>
      </c>
      <c r="B57" t="s">
        <v>650</v>
      </c>
      <c r="C57" t="s">
        <v>669</v>
      </c>
      <c r="D57" s="37" t="s">
        <v>650</v>
      </c>
      <c r="E57">
        <f t="shared" si="0"/>
        <v>1</v>
      </c>
      <c r="F57" s="37" t="s">
        <v>669</v>
      </c>
      <c r="G57">
        <f t="shared" si="1"/>
        <v>1</v>
      </c>
      <c r="Y57" t="str">
        <f t="shared" si="2"/>
        <v>N/A</v>
      </c>
    </row>
    <row r="58" spans="1:25" x14ac:dyDescent="0.55000000000000004">
      <c r="A58" s="1" t="s">
        <v>56</v>
      </c>
      <c r="B58" t="s">
        <v>650</v>
      </c>
      <c r="C58" t="s">
        <v>669</v>
      </c>
      <c r="D58" s="37" t="s">
        <v>650</v>
      </c>
      <c r="E58">
        <f t="shared" si="0"/>
        <v>1</v>
      </c>
      <c r="F58" s="37" t="s">
        <v>669</v>
      </c>
      <c r="G58">
        <f t="shared" si="1"/>
        <v>1</v>
      </c>
      <c r="Y58" t="str">
        <f t="shared" si="2"/>
        <v>N/A</v>
      </c>
    </row>
    <row r="59" spans="1:25" x14ac:dyDescent="0.55000000000000004">
      <c r="A59" s="1" t="s">
        <v>57</v>
      </c>
      <c r="B59" t="s">
        <v>650</v>
      </c>
      <c r="C59" t="s">
        <v>669</v>
      </c>
      <c r="D59" s="37" t="s">
        <v>650</v>
      </c>
      <c r="E59">
        <f t="shared" si="0"/>
        <v>1</v>
      </c>
      <c r="F59" s="37" t="s">
        <v>669</v>
      </c>
      <c r="G59">
        <f t="shared" si="1"/>
        <v>1</v>
      </c>
      <c r="Y59" t="str">
        <f t="shared" si="2"/>
        <v>N/A</v>
      </c>
    </row>
    <row r="60" spans="1:25" x14ac:dyDescent="0.55000000000000004">
      <c r="A60" s="1" t="s">
        <v>58</v>
      </c>
      <c r="B60" t="s">
        <v>651</v>
      </c>
      <c r="C60" t="s">
        <v>663</v>
      </c>
      <c r="D60" s="37" t="s">
        <v>651</v>
      </c>
      <c r="E60">
        <f t="shared" si="0"/>
        <v>1</v>
      </c>
      <c r="F60" s="37" t="s">
        <v>663</v>
      </c>
      <c r="G60">
        <f t="shared" si="1"/>
        <v>1</v>
      </c>
      <c r="Y60" t="str">
        <f t="shared" si="2"/>
        <v>N/A</v>
      </c>
    </row>
    <row r="61" spans="1:25" x14ac:dyDescent="0.55000000000000004">
      <c r="A61" s="1" t="s">
        <v>59</v>
      </c>
      <c r="B61" t="s">
        <v>650</v>
      </c>
      <c r="C61" t="s">
        <v>669</v>
      </c>
      <c r="D61" s="37" t="s">
        <v>650</v>
      </c>
      <c r="E61">
        <f t="shared" si="0"/>
        <v>1</v>
      </c>
      <c r="F61" s="37" t="s">
        <v>669</v>
      </c>
      <c r="G61">
        <f t="shared" si="1"/>
        <v>1</v>
      </c>
      <c r="Y61" t="str">
        <f t="shared" si="2"/>
        <v>N/A</v>
      </c>
    </row>
    <row r="62" spans="1:25" x14ac:dyDescent="0.55000000000000004">
      <c r="A62" s="1" t="s">
        <v>60</v>
      </c>
      <c r="B62" t="s">
        <v>650</v>
      </c>
      <c r="C62" t="s">
        <v>669</v>
      </c>
      <c r="D62" s="37" t="s">
        <v>651</v>
      </c>
      <c r="E62">
        <f t="shared" si="0"/>
        <v>0</v>
      </c>
      <c r="F62" s="37" t="s">
        <v>657</v>
      </c>
      <c r="G62">
        <f t="shared" si="1"/>
        <v>0</v>
      </c>
      <c r="Y62" t="str">
        <f t="shared" si="2"/>
        <v>N/A</v>
      </c>
    </row>
    <row r="63" spans="1:25" x14ac:dyDescent="0.55000000000000004">
      <c r="A63" s="1" t="s">
        <v>61</v>
      </c>
      <c r="B63" t="s">
        <v>650</v>
      </c>
      <c r="C63" t="s">
        <v>669</v>
      </c>
      <c r="D63" s="37" t="s">
        <v>651</v>
      </c>
      <c r="E63">
        <f t="shared" si="0"/>
        <v>0</v>
      </c>
      <c r="F63" s="37" t="s">
        <v>657</v>
      </c>
      <c r="G63">
        <f t="shared" si="1"/>
        <v>0</v>
      </c>
      <c r="Y63" t="str">
        <f t="shared" si="2"/>
        <v>N/A</v>
      </c>
    </row>
    <row r="64" spans="1:25" x14ac:dyDescent="0.55000000000000004">
      <c r="A64" s="1" t="s">
        <v>62</v>
      </c>
      <c r="B64" t="s">
        <v>650</v>
      </c>
      <c r="C64" t="s">
        <v>669</v>
      </c>
      <c r="D64" s="37" t="s">
        <v>650</v>
      </c>
      <c r="E64">
        <f t="shared" si="0"/>
        <v>1</v>
      </c>
      <c r="F64" s="37" t="s">
        <v>669</v>
      </c>
      <c r="G64">
        <f t="shared" si="1"/>
        <v>1</v>
      </c>
      <c r="Y64" t="str">
        <f t="shared" si="2"/>
        <v>N/A</v>
      </c>
    </row>
    <row r="65" spans="1:25" x14ac:dyDescent="0.55000000000000004">
      <c r="A65" s="1" t="s">
        <v>63</v>
      </c>
      <c r="B65" t="s">
        <v>650</v>
      </c>
      <c r="C65" t="s">
        <v>669</v>
      </c>
      <c r="D65" s="37" t="s">
        <v>651</v>
      </c>
      <c r="E65">
        <f t="shared" si="0"/>
        <v>0</v>
      </c>
      <c r="F65" s="37" t="s">
        <v>657</v>
      </c>
      <c r="G65">
        <f t="shared" si="1"/>
        <v>0</v>
      </c>
      <c r="Y65" t="str">
        <f t="shared" si="2"/>
        <v>N/A</v>
      </c>
    </row>
    <row r="66" spans="1:25" x14ac:dyDescent="0.55000000000000004">
      <c r="A66" s="1" t="s">
        <v>64</v>
      </c>
      <c r="B66" t="s">
        <v>650</v>
      </c>
      <c r="C66" t="s">
        <v>669</v>
      </c>
      <c r="D66" s="37" t="s">
        <v>650</v>
      </c>
      <c r="E66">
        <f t="shared" si="0"/>
        <v>1</v>
      </c>
      <c r="F66" s="37" t="s">
        <v>669</v>
      </c>
      <c r="G66">
        <f t="shared" si="1"/>
        <v>1</v>
      </c>
      <c r="Y66" t="str">
        <f t="shared" si="2"/>
        <v>N/A</v>
      </c>
    </row>
    <row r="67" spans="1:25" x14ac:dyDescent="0.55000000000000004">
      <c r="A67" s="1" t="s">
        <v>65</v>
      </c>
      <c r="B67" t="s">
        <v>650</v>
      </c>
      <c r="C67" t="s">
        <v>669</v>
      </c>
      <c r="D67" s="37" t="s">
        <v>650</v>
      </c>
      <c r="E67">
        <f t="shared" ref="E67:E130" si="8">IF(B67=D67,1,0)</f>
        <v>1</v>
      </c>
      <c r="F67" s="37" t="s">
        <v>669</v>
      </c>
      <c r="G67">
        <f t="shared" ref="G67:G130" si="9">IF(C67=F67,1,0)</f>
        <v>1</v>
      </c>
      <c r="Y67" t="str">
        <f t="shared" ref="Y67:Y130" si="10">IF(X67="","N/A",X67)</f>
        <v>N/A</v>
      </c>
    </row>
    <row r="68" spans="1:25" x14ac:dyDescent="0.55000000000000004">
      <c r="A68" s="1" t="s">
        <v>66</v>
      </c>
      <c r="B68" t="s">
        <v>650</v>
      </c>
      <c r="C68" t="s">
        <v>669</v>
      </c>
      <c r="D68" s="37" t="s">
        <v>650</v>
      </c>
      <c r="E68">
        <f t="shared" si="8"/>
        <v>1</v>
      </c>
      <c r="F68" s="37" t="s">
        <v>669</v>
      </c>
      <c r="G68">
        <f t="shared" si="9"/>
        <v>1</v>
      </c>
      <c r="Y68" t="str">
        <f t="shared" si="10"/>
        <v>N/A</v>
      </c>
    </row>
    <row r="69" spans="1:25" x14ac:dyDescent="0.55000000000000004">
      <c r="A69" s="1" t="s">
        <v>67</v>
      </c>
      <c r="B69" t="s">
        <v>650</v>
      </c>
      <c r="C69" t="s">
        <v>669</v>
      </c>
      <c r="D69" s="37" t="s">
        <v>651</v>
      </c>
      <c r="E69">
        <f t="shared" si="8"/>
        <v>0</v>
      </c>
      <c r="F69" s="37" t="s">
        <v>657</v>
      </c>
      <c r="G69">
        <f t="shared" si="9"/>
        <v>0</v>
      </c>
      <c r="Y69" t="str">
        <f t="shared" si="10"/>
        <v>N/A</v>
      </c>
    </row>
    <row r="70" spans="1:25" x14ac:dyDescent="0.55000000000000004">
      <c r="A70" s="1" t="s">
        <v>68</v>
      </c>
      <c r="B70" t="s">
        <v>651</v>
      </c>
      <c r="C70" t="s">
        <v>657</v>
      </c>
      <c r="D70" s="37" t="s">
        <v>651</v>
      </c>
      <c r="E70">
        <f t="shared" si="8"/>
        <v>1</v>
      </c>
      <c r="F70" s="37" t="s">
        <v>657</v>
      </c>
      <c r="G70">
        <f t="shared" si="9"/>
        <v>1</v>
      </c>
      <c r="Y70" t="str">
        <f t="shared" si="10"/>
        <v>N/A</v>
      </c>
    </row>
    <row r="71" spans="1:25" x14ac:dyDescent="0.55000000000000004">
      <c r="A71" s="1" t="s">
        <v>69</v>
      </c>
      <c r="B71" t="s">
        <v>650</v>
      </c>
      <c r="C71" t="s">
        <v>669</v>
      </c>
      <c r="D71" s="37" t="s">
        <v>650</v>
      </c>
      <c r="E71">
        <f t="shared" si="8"/>
        <v>1</v>
      </c>
      <c r="F71" s="37" t="s">
        <v>669</v>
      </c>
      <c r="G71">
        <f t="shared" si="9"/>
        <v>1</v>
      </c>
      <c r="Y71" t="str">
        <f t="shared" si="10"/>
        <v>N/A</v>
      </c>
    </row>
    <row r="72" spans="1:25" x14ac:dyDescent="0.55000000000000004">
      <c r="A72" s="1" t="s">
        <v>70</v>
      </c>
      <c r="B72" t="s">
        <v>650</v>
      </c>
      <c r="C72" t="s">
        <v>669</v>
      </c>
      <c r="D72" s="37" t="s">
        <v>650</v>
      </c>
      <c r="E72">
        <f t="shared" si="8"/>
        <v>1</v>
      </c>
      <c r="F72" s="37" t="s">
        <v>669</v>
      </c>
      <c r="G72">
        <f t="shared" si="9"/>
        <v>1</v>
      </c>
      <c r="Y72" t="str">
        <f t="shared" si="10"/>
        <v>N/A</v>
      </c>
    </row>
    <row r="73" spans="1:25" x14ac:dyDescent="0.55000000000000004">
      <c r="A73" s="1" t="s">
        <v>71</v>
      </c>
      <c r="B73" t="s">
        <v>650</v>
      </c>
      <c r="C73" t="s">
        <v>669</v>
      </c>
      <c r="D73" s="37" t="s">
        <v>651</v>
      </c>
      <c r="E73">
        <f t="shared" si="8"/>
        <v>0</v>
      </c>
      <c r="F73" s="37" t="s">
        <v>657</v>
      </c>
      <c r="G73">
        <f t="shared" si="9"/>
        <v>0</v>
      </c>
      <c r="Y73" t="str">
        <f t="shared" si="10"/>
        <v>N/A</v>
      </c>
    </row>
    <row r="74" spans="1:25" x14ac:dyDescent="0.55000000000000004">
      <c r="A74" s="1" t="s">
        <v>72</v>
      </c>
      <c r="B74" t="s">
        <v>651</v>
      </c>
      <c r="C74" t="s">
        <v>657</v>
      </c>
      <c r="D74" s="37" t="s">
        <v>651</v>
      </c>
      <c r="E74">
        <f t="shared" si="8"/>
        <v>1</v>
      </c>
      <c r="F74" s="37" t="s">
        <v>657</v>
      </c>
      <c r="G74">
        <f t="shared" si="9"/>
        <v>1</v>
      </c>
      <c r="Y74" t="str">
        <f t="shared" si="10"/>
        <v>N/A</v>
      </c>
    </row>
    <row r="75" spans="1:25" x14ac:dyDescent="0.55000000000000004">
      <c r="A75" s="1" t="s">
        <v>73</v>
      </c>
      <c r="B75" t="s">
        <v>651</v>
      </c>
      <c r="C75" t="s">
        <v>657</v>
      </c>
      <c r="D75" s="37" t="s">
        <v>651</v>
      </c>
      <c r="E75">
        <f t="shared" si="8"/>
        <v>1</v>
      </c>
      <c r="F75" s="37" t="s">
        <v>657</v>
      </c>
      <c r="G75">
        <f t="shared" si="9"/>
        <v>1</v>
      </c>
      <c r="Y75" t="str">
        <f t="shared" si="10"/>
        <v>N/A</v>
      </c>
    </row>
    <row r="76" spans="1:25" x14ac:dyDescent="0.55000000000000004">
      <c r="A76" s="1" t="s">
        <v>74</v>
      </c>
      <c r="B76" t="s">
        <v>650</v>
      </c>
      <c r="C76" t="s">
        <v>669</v>
      </c>
      <c r="D76" s="37" t="s">
        <v>650</v>
      </c>
      <c r="E76">
        <f t="shared" si="8"/>
        <v>1</v>
      </c>
      <c r="F76" s="37" t="s">
        <v>669</v>
      </c>
      <c r="G76">
        <f t="shared" si="9"/>
        <v>1</v>
      </c>
      <c r="Y76" t="str">
        <f t="shared" si="10"/>
        <v>N/A</v>
      </c>
    </row>
    <row r="77" spans="1:25" x14ac:dyDescent="0.55000000000000004">
      <c r="A77" s="1" t="s">
        <v>75</v>
      </c>
      <c r="B77" t="s">
        <v>650</v>
      </c>
      <c r="C77" t="s">
        <v>669</v>
      </c>
      <c r="D77" s="37" t="s">
        <v>651</v>
      </c>
      <c r="E77">
        <f t="shared" si="8"/>
        <v>0</v>
      </c>
      <c r="F77" s="37" t="s">
        <v>676</v>
      </c>
      <c r="G77">
        <f t="shared" si="9"/>
        <v>0</v>
      </c>
      <c r="Y77" t="str">
        <f t="shared" si="10"/>
        <v>N/A</v>
      </c>
    </row>
    <row r="78" spans="1:25" x14ac:dyDescent="0.55000000000000004">
      <c r="A78" s="1" t="s">
        <v>76</v>
      </c>
      <c r="B78" t="s">
        <v>651</v>
      </c>
      <c r="C78" t="s">
        <v>657</v>
      </c>
      <c r="D78" s="37" t="s">
        <v>651</v>
      </c>
      <c r="E78">
        <f t="shared" si="8"/>
        <v>1</v>
      </c>
      <c r="F78" s="37" t="s">
        <v>657</v>
      </c>
      <c r="G78">
        <f t="shared" si="9"/>
        <v>1</v>
      </c>
      <c r="Y78" t="str">
        <f t="shared" si="10"/>
        <v>N/A</v>
      </c>
    </row>
    <row r="79" spans="1:25" x14ac:dyDescent="0.55000000000000004">
      <c r="A79" s="1" t="s">
        <v>77</v>
      </c>
      <c r="B79" t="s">
        <v>650</v>
      </c>
      <c r="C79" t="s">
        <v>669</v>
      </c>
      <c r="D79" s="37" t="s">
        <v>651</v>
      </c>
      <c r="E79">
        <f t="shared" si="8"/>
        <v>0</v>
      </c>
      <c r="F79" s="37" t="s">
        <v>663</v>
      </c>
      <c r="G79">
        <f t="shared" si="9"/>
        <v>0</v>
      </c>
      <c r="Y79" t="str">
        <f t="shared" si="10"/>
        <v>N/A</v>
      </c>
    </row>
    <row r="80" spans="1:25" x14ac:dyDescent="0.55000000000000004">
      <c r="A80" s="1" t="s">
        <v>78</v>
      </c>
      <c r="B80" t="s">
        <v>650</v>
      </c>
      <c r="C80" t="s">
        <v>669</v>
      </c>
      <c r="D80" s="37" t="s">
        <v>650</v>
      </c>
      <c r="E80">
        <f t="shared" si="8"/>
        <v>1</v>
      </c>
      <c r="F80" s="37" t="s">
        <v>669</v>
      </c>
      <c r="G80">
        <f t="shared" si="9"/>
        <v>1</v>
      </c>
      <c r="Y80" t="str">
        <f t="shared" si="10"/>
        <v>N/A</v>
      </c>
    </row>
    <row r="81" spans="1:25" x14ac:dyDescent="0.55000000000000004">
      <c r="A81" s="1" t="s">
        <v>79</v>
      </c>
      <c r="B81" t="s">
        <v>651</v>
      </c>
      <c r="C81" t="s">
        <v>663</v>
      </c>
      <c r="D81" s="37" t="s">
        <v>651</v>
      </c>
      <c r="E81">
        <f t="shared" si="8"/>
        <v>1</v>
      </c>
      <c r="F81" s="37" t="s">
        <v>663</v>
      </c>
      <c r="G81">
        <f t="shared" si="9"/>
        <v>1</v>
      </c>
      <c r="Y81" t="str">
        <f t="shared" si="10"/>
        <v>N/A</v>
      </c>
    </row>
    <row r="82" spans="1:25" x14ac:dyDescent="0.55000000000000004">
      <c r="A82" s="1" t="s">
        <v>80</v>
      </c>
      <c r="B82" t="s">
        <v>650</v>
      </c>
      <c r="C82" t="s">
        <v>669</v>
      </c>
      <c r="D82" s="37" t="s">
        <v>650</v>
      </c>
      <c r="E82">
        <f t="shared" si="8"/>
        <v>1</v>
      </c>
      <c r="F82" s="37" t="s">
        <v>669</v>
      </c>
      <c r="G82">
        <f t="shared" si="9"/>
        <v>1</v>
      </c>
      <c r="Y82" t="str">
        <f t="shared" si="10"/>
        <v>N/A</v>
      </c>
    </row>
    <row r="83" spans="1:25" x14ac:dyDescent="0.55000000000000004">
      <c r="A83" s="1" t="s">
        <v>81</v>
      </c>
      <c r="B83" t="s">
        <v>650</v>
      </c>
      <c r="C83" t="s">
        <v>669</v>
      </c>
      <c r="D83" s="37" t="s">
        <v>651</v>
      </c>
      <c r="E83">
        <f t="shared" si="8"/>
        <v>0</v>
      </c>
      <c r="F83" s="37" t="s">
        <v>663</v>
      </c>
      <c r="G83">
        <f t="shared" si="9"/>
        <v>0</v>
      </c>
      <c r="Y83" t="str">
        <f t="shared" si="10"/>
        <v>N/A</v>
      </c>
    </row>
    <row r="84" spans="1:25" x14ac:dyDescent="0.55000000000000004">
      <c r="A84" s="1" t="s">
        <v>82</v>
      </c>
      <c r="B84" t="s">
        <v>650</v>
      </c>
      <c r="C84" t="s">
        <v>669</v>
      </c>
      <c r="D84" s="37" t="s">
        <v>651</v>
      </c>
      <c r="E84">
        <f t="shared" si="8"/>
        <v>0</v>
      </c>
      <c r="F84" s="37" t="s">
        <v>657</v>
      </c>
      <c r="G84">
        <f t="shared" si="9"/>
        <v>0</v>
      </c>
      <c r="Y84" t="str">
        <f t="shared" si="10"/>
        <v>N/A</v>
      </c>
    </row>
    <row r="85" spans="1:25" x14ac:dyDescent="0.55000000000000004">
      <c r="A85" s="1" t="s">
        <v>83</v>
      </c>
      <c r="B85" t="s">
        <v>650</v>
      </c>
      <c r="C85" t="s">
        <v>669</v>
      </c>
      <c r="D85" s="37" t="s">
        <v>651</v>
      </c>
      <c r="E85">
        <f t="shared" si="8"/>
        <v>0</v>
      </c>
      <c r="F85" s="37" t="s">
        <v>657</v>
      </c>
      <c r="G85">
        <f t="shared" si="9"/>
        <v>0</v>
      </c>
      <c r="Y85" t="str">
        <f t="shared" si="10"/>
        <v>N/A</v>
      </c>
    </row>
    <row r="86" spans="1:25" x14ac:dyDescent="0.55000000000000004">
      <c r="A86" s="1" t="s">
        <v>84</v>
      </c>
      <c r="B86" t="s">
        <v>651</v>
      </c>
      <c r="C86" t="s">
        <v>657</v>
      </c>
      <c r="D86" s="37" t="s">
        <v>651</v>
      </c>
      <c r="E86">
        <f t="shared" si="8"/>
        <v>1</v>
      </c>
      <c r="F86" s="37" t="s">
        <v>657</v>
      </c>
      <c r="G86">
        <f t="shared" si="9"/>
        <v>1</v>
      </c>
      <c r="Y86" t="str">
        <f t="shared" si="10"/>
        <v>N/A</v>
      </c>
    </row>
    <row r="87" spans="1:25" x14ac:dyDescent="0.55000000000000004">
      <c r="A87" s="1" t="s">
        <v>85</v>
      </c>
      <c r="B87" t="s">
        <v>650</v>
      </c>
      <c r="C87" t="s">
        <v>669</v>
      </c>
      <c r="D87" s="37" t="s">
        <v>651</v>
      </c>
      <c r="E87">
        <f t="shared" si="8"/>
        <v>0</v>
      </c>
      <c r="F87" s="37" t="s">
        <v>676</v>
      </c>
      <c r="G87">
        <f t="shared" si="9"/>
        <v>0</v>
      </c>
      <c r="Y87" t="str">
        <f t="shared" si="10"/>
        <v>N/A</v>
      </c>
    </row>
    <row r="88" spans="1:25" x14ac:dyDescent="0.55000000000000004">
      <c r="A88" s="1" t="s">
        <v>86</v>
      </c>
      <c r="B88" t="s">
        <v>650</v>
      </c>
      <c r="C88" t="s">
        <v>669</v>
      </c>
      <c r="D88" s="37" t="s">
        <v>650</v>
      </c>
      <c r="E88">
        <f t="shared" si="8"/>
        <v>1</v>
      </c>
      <c r="F88" s="37" t="s">
        <v>669</v>
      </c>
      <c r="G88">
        <f t="shared" si="9"/>
        <v>1</v>
      </c>
      <c r="Y88" t="str">
        <f t="shared" si="10"/>
        <v>N/A</v>
      </c>
    </row>
    <row r="89" spans="1:25" x14ac:dyDescent="0.55000000000000004">
      <c r="A89" s="1" t="s">
        <v>87</v>
      </c>
      <c r="B89" t="s">
        <v>651</v>
      </c>
      <c r="C89" t="s">
        <v>657</v>
      </c>
      <c r="D89" s="37" t="s">
        <v>651</v>
      </c>
      <c r="E89">
        <f t="shared" si="8"/>
        <v>1</v>
      </c>
      <c r="F89" s="37" t="s">
        <v>657</v>
      </c>
      <c r="G89">
        <f t="shared" si="9"/>
        <v>1</v>
      </c>
      <c r="Y89" t="str">
        <f t="shared" si="10"/>
        <v>N/A</v>
      </c>
    </row>
    <row r="90" spans="1:25" x14ac:dyDescent="0.55000000000000004">
      <c r="A90" s="1" t="s">
        <v>88</v>
      </c>
      <c r="B90" t="s">
        <v>650</v>
      </c>
      <c r="C90" t="s">
        <v>669</v>
      </c>
      <c r="D90" s="37" t="s">
        <v>650</v>
      </c>
      <c r="E90">
        <f t="shared" si="8"/>
        <v>1</v>
      </c>
      <c r="F90" s="37" t="s">
        <v>669</v>
      </c>
      <c r="G90">
        <f t="shared" si="9"/>
        <v>1</v>
      </c>
      <c r="Y90" t="str">
        <f t="shared" si="10"/>
        <v>N/A</v>
      </c>
    </row>
    <row r="91" spans="1:25" x14ac:dyDescent="0.55000000000000004">
      <c r="A91" s="1" t="s">
        <v>89</v>
      </c>
      <c r="B91" t="s">
        <v>650</v>
      </c>
      <c r="C91" t="s">
        <v>669</v>
      </c>
      <c r="D91" s="37" t="s">
        <v>650</v>
      </c>
      <c r="E91">
        <f t="shared" si="8"/>
        <v>1</v>
      </c>
      <c r="F91" s="37" t="s">
        <v>669</v>
      </c>
      <c r="G91">
        <f t="shared" si="9"/>
        <v>1</v>
      </c>
      <c r="Y91" t="str">
        <f t="shared" si="10"/>
        <v>N/A</v>
      </c>
    </row>
    <row r="92" spans="1:25" x14ac:dyDescent="0.55000000000000004">
      <c r="A92" s="1" t="s">
        <v>90</v>
      </c>
      <c r="B92" t="s">
        <v>651</v>
      </c>
      <c r="C92" t="s">
        <v>657</v>
      </c>
      <c r="D92" s="37" t="s">
        <v>651</v>
      </c>
      <c r="E92">
        <f t="shared" si="8"/>
        <v>1</v>
      </c>
      <c r="F92" s="37" t="s">
        <v>657</v>
      </c>
      <c r="G92">
        <f t="shared" si="9"/>
        <v>1</v>
      </c>
      <c r="Y92" t="str">
        <f t="shared" si="10"/>
        <v>N/A</v>
      </c>
    </row>
    <row r="93" spans="1:25" x14ac:dyDescent="0.55000000000000004">
      <c r="A93" s="1" t="s">
        <v>91</v>
      </c>
      <c r="B93" t="s">
        <v>650</v>
      </c>
      <c r="C93" t="s">
        <v>669</v>
      </c>
      <c r="D93" s="37" t="s">
        <v>651</v>
      </c>
      <c r="E93">
        <f t="shared" si="8"/>
        <v>0</v>
      </c>
      <c r="F93" s="37" t="s">
        <v>657</v>
      </c>
      <c r="G93">
        <f t="shared" si="9"/>
        <v>0</v>
      </c>
      <c r="Y93" t="str">
        <f t="shared" si="10"/>
        <v>N/A</v>
      </c>
    </row>
    <row r="94" spans="1:25" x14ac:dyDescent="0.55000000000000004">
      <c r="A94" s="1" t="s">
        <v>92</v>
      </c>
      <c r="B94" t="s">
        <v>650</v>
      </c>
      <c r="C94" t="s">
        <v>669</v>
      </c>
      <c r="D94" s="37" t="s">
        <v>650</v>
      </c>
      <c r="E94">
        <f t="shared" si="8"/>
        <v>1</v>
      </c>
      <c r="F94" s="37" t="s">
        <v>669</v>
      </c>
      <c r="G94">
        <f t="shared" si="9"/>
        <v>1</v>
      </c>
      <c r="Y94" t="str">
        <f t="shared" si="10"/>
        <v>N/A</v>
      </c>
    </row>
    <row r="95" spans="1:25" x14ac:dyDescent="0.55000000000000004">
      <c r="A95" s="1" t="s">
        <v>93</v>
      </c>
      <c r="B95" t="s">
        <v>650</v>
      </c>
      <c r="C95" t="s">
        <v>669</v>
      </c>
      <c r="D95" s="37" t="s">
        <v>651</v>
      </c>
      <c r="E95">
        <f t="shared" si="8"/>
        <v>0</v>
      </c>
      <c r="F95" s="37" t="s">
        <v>657</v>
      </c>
      <c r="G95">
        <f t="shared" si="9"/>
        <v>0</v>
      </c>
      <c r="Y95" t="str">
        <f t="shared" si="10"/>
        <v>N/A</v>
      </c>
    </row>
    <row r="96" spans="1:25" x14ac:dyDescent="0.55000000000000004">
      <c r="A96" s="1" t="s">
        <v>94</v>
      </c>
      <c r="B96" t="s">
        <v>650</v>
      </c>
      <c r="C96" t="s">
        <v>669</v>
      </c>
      <c r="D96" s="37" t="s">
        <v>651</v>
      </c>
      <c r="E96">
        <f t="shared" si="8"/>
        <v>0</v>
      </c>
      <c r="F96" s="37" t="s">
        <v>657</v>
      </c>
      <c r="G96">
        <f t="shared" si="9"/>
        <v>0</v>
      </c>
      <c r="Y96" t="str">
        <f t="shared" si="10"/>
        <v>N/A</v>
      </c>
    </row>
    <row r="97" spans="1:25" x14ac:dyDescent="0.55000000000000004">
      <c r="A97" s="1" t="s">
        <v>95</v>
      </c>
      <c r="B97" t="s">
        <v>651</v>
      </c>
      <c r="C97" t="s">
        <v>676</v>
      </c>
      <c r="D97" s="37" t="s">
        <v>651</v>
      </c>
      <c r="E97">
        <f t="shared" si="8"/>
        <v>1</v>
      </c>
      <c r="F97" s="37" t="s">
        <v>676</v>
      </c>
      <c r="G97">
        <f t="shared" si="9"/>
        <v>1</v>
      </c>
      <c r="Y97" t="str">
        <f t="shared" si="10"/>
        <v>N/A</v>
      </c>
    </row>
    <row r="98" spans="1:25" x14ac:dyDescent="0.55000000000000004">
      <c r="A98" s="1" t="s">
        <v>96</v>
      </c>
      <c r="B98" t="s">
        <v>650</v>
      </c>
      <c r="C98" t="s">
        <v>669</v>
      </c>
      <c r="D98" s="37" t="s">
        <v>651</v>
      </c>
      <c r="E98">
        <f t="shared" si="8"/>
        <v>0</v>
      </c>
      <c r="F98" s="37" t="s">
        <v>676</v>
      </c>
      <c r="G98">
        <f t="shared" si="9"/>
        <v>0</v>
      </c>
      <c r="Y98" t="str">
        <f t="shared" si="10"/>
        <v>N/A</v>
      </c>
    </row>
    <row r="99" spans="1:25" x14ac:dyDescent="0.55000000000000004">
      <c r="A99" s="1" t="s">
        <v>97</v>
      </c>
      <c r="B99" t="s">
        <v>650</v>
      </c>
      <c r="C99" t="s">
        <v>669</v>
      </c>
      <c r="D99" s="37" t="s">
        <v>650</v>
      </c>
      <c r="E99">
        <f t="shared" si="8"/>
        <v>1</v>
      </c>
      <c r="F99" s="37" t="s">
        <v>669</v>
      </c>
      <c r="G99">
        <f t="shared" si="9"/>
        <v>1</v>
      </c>
      <c r="Y99" t="str">
        <f t="shared" si="10"/>
        <v>N/A</v>
      </c>
    </row>
    <row r="100" spans="1:25" x14ac:dyDescent="0.55000000000000004">
      <c r="A100" s="1" t="s">
        <v>98</v>
      </c>
      <c r="B100" t="s">
        <v>650</v>
      </c>
      <c r="C100" t="s">
        <v>669</v>
      </c>
      <c r="D100" s="37" t="s">
        <v>651</v>
      </c>
      <c r="E100">
        <f t="shared" si="8"/>
        <v>0</v>
      </c>
      <c r="F100" s="37" t="s">
        <v>657</v>
      </c>
      <c r="G100">
        <f t="shared" si="9"/>
        <v>0</v>
      </c>
      <c r="Y100" t="str">
        <f t="shared" si="10"/>
        <v>N/A</v>
      </c>
    </row>
    <row r="101" spans="1:25" x14ac:dyDescent="0.55000000000000004">
      <c r="A101" s="1" t="s">
        <v>99</v>
      </c>
      <c r="B101" t="s">
        <v>650</v>
      </c>
      <c r="C101" t="s">
        <v>669</v>
      </c>
      <c r="D101" s="37" t="s">
        <v>650</v>
      </c>
      <c r="E101">
        <f t="shared" si="8"/>
        <v>1</v>
      </c>
      <c r="F101" s="37" t="s">
        <v>669</v>
      </c>
      <c r="G101">
        <f t="shared" si="9"/>
        <v>1</v>
      </c>
      <c r="Y101" t="str">
        <f t="shared" si="10"/>
        <v>N/A</v>
      </c>
    </row>
    <row r="102" spans="1:25" x14ac:dyDescent="0.55000000000000004">
      <c r="A102" s="1" t="s">
        <v>100</v>
      </c>
      <c r="B102" t="s">
        <v>650</v>
      </c>
      <c r="C102" t="s">
        <v>669</v>
      </c>
      <c r="D102" s="37" t="s">
        <v>650</v>
      </c>
      <c r="E102">
        <f t="shared" si="8"/>
        <v>1</v>
      </c>
      <c r="F102" s="37" t="s">
        <v>669</v>
      </c>
      <c r="G102">
        <f t="shared" si="9"/>
        <v>1</v>
      </c>
      <c r="Y102" t="str">
        <f t="shared" si="10"/>
        <v>N/A</v>
      </c>
    </row>
    <row r="103" spans="1:25" x14ac:dyDescent="0.55000000000000004">
      <c r="A103" s="1" t="s">
        <v>101</v>
      </c>
      <c r="B103" t="s">
        <v>650</v>
      </c>
      <c r="C103" t="s">
        <v>669</v>
      </c>
      <c r="D103" s="37" t="s">
        <v>650</v>
      </c>
      <c r="E103">
        <f t="shared" si="8"/>
        <v>1</v>
      </c>
      <c r="F103" s="37" t="s">
        <v>669</v>
      </c>
      <c r="G103">
        <f t="shared" si="9"/>
        <v>1</v>
      </c>
      <c r="Y103" t="str">
        <f t="shared" si="10"/>
        <v>N/A</v>
      </c>
    </row>
    <row r="104" spans="1:25" x14ac:dyDescent="0.55000000000000004">
      <c r="A104" s="1" t="s">
        <v>102</v>
      </c>
      <c r="B104" t="s">
        <v>651</v>
      </c>
      <c r="C104" t="s">
        <v>657</v>
      </c>
      <c r="D104" s="37" t="s">
        <v>650</v>
      </c>
      <c r="E104">
        <f t="shared" si="8"/>
        <v>0</v>
      </c>
      <c r="F104" s="37" t="s">
        <v>669</v>
      </c>
      <c r="G104">
        <f t="shared" si="9"/>
        <v>0</v>
      </c>
      <c r="Y104" t="str">
        <f t="shared" si="10"/>
        <v>N/A</v>
      </c>
    </row>
    <row r="105" spans="1:25" x14ac:dyDescent="0.55000000000000004">
      <c r="A105" s="1" t="s">
        <v>103</v>
      </c>
      <c r="B105" t="s">
        <v>650</v>
      </c>
      <c r="C105" t="s">
        <v>669</v>
      </c>
      <c r="D105" s="37" t="s">
        <v>650</v>
      </c>
      <c r="E105">
        <f t="shared" si="8"/>
        <v>1</v>
      </c>
      <c r="F105" s="37" t="s">
        <v>669</v>
      </c>
      <c r="G105">
        <f t="shared" si="9"/>
        <v>1</v>
      </c>
      <c r="Y105" t="str">
        <f t="shared" si="10"/>
        <v>N/A</v>
      </c>
    </row>
    <row r="106" spans="1:25" x14ac:dyDescent="0.55000000000000004">
      <c r="A106" s="1" t="s">
        <v>104</v>
      </c>
      <c r="B106" t="s">
        <v>651</v>
      </c>
      <c r="C106" t="s">
        <v>657</v>
      </c>
      <c r="D106" s="37" t="s">
        <v>650</v>
      </c>
      <c r="E106">
        <f t="shared" si="8"/>
        <v>0</v>
      </c>
      <c r="F106" s="37" t="s">
        <v>669</v>
      </c>
      <c r="G106">
        <f t="shared" si="9"/>
        <v>0</v>
      </c>
      <c r="Y106" t="str">
        <f t="shared" si="10"/>
        <v>N/A</v>
      </c>
    </row>
    <row r="107" spans="1:25" x14ac:dyDescent="0.55000000000000004">
      <c r="A107" s="1" t="s">
        <v>105</v>
      </c>
      <c r="B107" t="s">
        <v>650</v>
      </c>
      <c r="C107" t="s">
        <v>669</v>
      </c>
      <c r="D107" s="37" t="s">
        <v>650</v>
      </c>
      <c r="E107">
        <f t="shared" si="8"/>
        <v>1</v>
      </c>
      <c r="F107" s="37" t="s">
        <v>669</v>
      </c>
      <c r="G107">
        <f t="shared" si="9"/>
        <v>1</v>
      </c>
      <c r="Y107" t="str">
        <f t="shared" si="10"/>
        <v>N/A</v>
      </c>
    </row>
    <row r="108" spans="1:25" x14ac:dyDescent="0.55000000000000004">
      <c r="A108" s="1" t="s">
        <v>106</v>
      </c>
      <c r="B108" t="s">
        <v>651</v>
      </c>
      <c r="C108" t="s">
        <v>657</v>
      </c>
      <c r="D108" s="37" t="s">
        <v>651</v>
      </c>
      <c r="E108">
        <f t="shared" si="8"/>
        <v>1</v>
      </c>
      <c r="F108" s="37" t="s">
        <v>657</v>
      </c>
      <c r="G108">
        <f t="shared" si="9"/>
        <v>1</v>
      </c>
      <c r="Y108" t="str">
        <f t="shared" si="10"/>
        <v>N/A</v>
      </c>
    </row>
    <row r="109" spans="1:25" x14ac:dyDescent="0.55000000000000004">
      <c r="A109" s="1" t="s">
        <v>107</v>
      </c>
      <c r="B109" t="s">
        <v>650</v>
      </c>
      <c r="C109" t="s">
        <v>669</v>
      </c>
      <c r="D109" s="37" t="s">
        <v>650</v>
      </c>
      <c r="E109">
        <f t="shared" si="8"/>
        <v>1</v>
      </c>
      <c r="F109" s="37" t="s">
        <v>669</v>
      </c>
      <c r="G109">
        <f t="shared" si="9"/>
        <v>1</v>
      </c>
      <c r="Y109" t="str">
        <f t="shared" si="10"/>
        <v>N/A</v>
      </c>
    </row>
    <row r="110" spans="1:25" x14ac:dyDescent="0.55000000000000004">
      <c r="A110" s="1" t="s">
        <v>108</v>
      </c>
      <c r="B110" t="s">
        <v>650</v>
      </c>
      <c r="C110" t="s">
        <v>669</v>
      </c>
      <c r="D110" s="37" t="s">
        <v>651</v>
      </c>
      <c r="E110">
        <f t="shared" si="8"/>
        <v>0</v>
      </c>
      <c r="F110" s="37" t="s">
        <v>657</v>
      </c>
      <c r="G110">
        <f t="shared" si="9"/>
        <v>0</v>
      </c>
      <c r="Y110" t="str">
        <f t="shared" si="10"/>
        <v>N/A</v>
      </c>
    </row>
    <row r="111" spans="1:25" x14ac:dyDescent="0.55000000000000004">
      <c r="A111" s="1" t="s">
        <v>109</v>
      </c>
      <c r="B111" t="s">
        <v>651</v>
      </c>
      <c r="C111" t="s">
        <v>657</v>
      </c>
      <c r="D111" s="37" t="s">
        <v>651</v>
      </c>
      <c r="E111">
        <f t="shared" si="8"/>
        <v>1</v>
      </c>
      <c r="F111" s="37" t="s">
        <v>657</v>
      </c>
      <c r="G111">
        <f t="shared" si="9"/>
        <v>1</v>
      </c>
      <c r="Y111" t="str">
        <f t="shared" si="10"/>
        <v>N/A</v>
      </c>
    </row>
    <row r="112" spans="1:25" x14ac:dyDescent="0.55000000000000004">
      <c r="A112" s="1" t="s">
        <v>110</v>
      </c>
      <c r="B112" t="s">
        <v>650</v>
      </c>
      <c r="C112" t="s">
        <v>669</v>
      </c>
      <c r="D112" s="37" t="s">
        <v>651</v>
      </c>
      <c r="E112">
        <f t="shared" si="8"/>
        <v>0</v>
      </c>
      <c r="F112" s="37" t="s">
        <v>657</v>
      </c>
      <c r="G112">
        <f t="shared" si="9"/>
        <v>0</v>
      </c>
      <c r="Y112" t="str">
        <f t="shared" si="10"/>
        <v>N/A</v>
      </c>
    </row>
    <row r="113" spans="1:25" x14ac:dyDescent="0.55000000000000004">
      <c r="A113" s="1" t="s">
        <v>111</v>
      </c>
      <c r="B113" t="s">
        <v>651</v>
      </c>
      <c r="C113" t="s">
        <v>676</v>
      </c>
      <c r="D113" s="37" t="s">
        <v>650</v>
      </c>
      <c r="E113">
        <f t="shared" si="8"/>
        <v>0</v>
      </c>
      <c r="F113" s="37" t="s">
        <v>669</v>
      </c>
      <c r="G113">
        <f t="shared" si="9"/>
        <v>0</v>
      </c>
      <c r="V113" t="s">
        <v>669</v>
      </c>
      <c r="Y113" t="str">
        <f t="shared" si="10"/>
        <v>N/A</v>
      </c>
    </row>
    <row r="114" spans="1:25" x14ac:dyDescent="0.55000000000000004">
      <c r="A114" s="1" t="s">
        <v>112</v>
      </c>
      <c r="B114" t="s">
        <v>650</v>
      </c>
      <c r="C114" t="s">
        <v>669</v>
      </c>
      <c r="D114" s="37" t="s">
        <v>650</v>
      </c>
      <c r="E114">
        <f t="shared" si="8"/>
        <v>1</v>
      </c>
      <c r="F114" s="37" t="s">
        <v>669</v>
      </c>
      <c r="G114">
        <f t="shared" si="9"/>
        <v>1</v>
      </c>
      <c r="V114" t="s">
        <v>669</v>
      </c>
      <c r="Y114" t="str">
        <f t="shared" si="10"/>
        <v>N/A</v>
      </c>
    </row>
    <row r="115" spans="1:25" x14ac:dyDescent="0.55000000000000004">
      <c r="A115" s="1" t="s">
        <v>113</v>
      </c>
      <c r="B115" t="s">
        <v>650</v>
      </c>
      <c r="C115" t="s">
        <v>669</v>
      </c>
      <c r="D115" s="37" t="s">
        <v>650</v>
      </c>
      <c r="E115">
        <f t="shared" si="8"/>
        <v>1</v>
      </c>
      <c r="F115" s="37" t="s">
        <v>669</v>
      </c>
      <c r="G115">
        <f t="shared" si="9"/>
        <v>1</v>
      </c>
      <c r="V115" t="s">
        <v>676</v>
      </c>
      <c r="Y115" t="str">
        <f t="shared" si="10"/>
        <v>N/A</v>
      </c>
    </row>
    <row r="116" spans="1:25" x14ac:dyDescent="0.55000000000000004">
      <c r="A116" s="1" t="s">
        <v>114</v>
      </c>
      <c r="B116" t="s">
        <v>650</v>
      </c>
      <c r="C116" t="s">
        <v>669</v>
      </c>
      <c r="D116" s="37" t="s">
        <v>651</v>
      </c>
      <c r="E116">
        <f t="shared" si="8"/>
        <v>0</v>
      </c>
      <c r="F116" s="37" t="s">
        <v>657</v>
      </c>
      <c r="G116">
        <f t="shared" si="9"/>
        <v>0</v>
      </c>
      <c r="V116" t="s">
        <v>669</v>
      </c>
      <c r="Y116" t="str">
        <f t="shared" si="10"/>
        <v>N/A</v>
      </c>
    </row>
    <row r="117" spans="1:25" x14ac:dyDescent="0.55000000000000004">
      <c r="A117" s="1" t="s">
        <v>115</v>
      </c>
      <c r="B117" t="s">
        <v>650</v>
      </c>
      <c r="C117" t="s">
        <v>669</v>
      </c>
      <c r="D117" s="37" t="s">
        <v>650</v>
      </c>
      <c r="E117">
        <f t="shared" si="8"/>
        <v>1</v>
      </c>
      <c r="F117" s="37" t="s">
        <v>669</v>
      </c>
      <c r="G117">
        <f t="shared" si="9"/>
        <v>1</v>
      </c>
      <c r="V117" t="s">
        <v>669</v>
      </c>
      <c r="Y117" t="str">
        <f t="shared" si="10"/>
        <v>N/A</v>
      </c>
    </row>
    <row r="118" spans="1:25" x14ac:dyDescent="0.55000000000000004">
      <c r="A118" s="1" t="s">
        <v>116</v>
      </c>
      <c r="B118" t="s">
        <v>651</v>
      </c>
      <c r="C118" t="s">
        <v>657</v>
      </c>
      <c r="D118" s="37" t="s">
        <v>651</v>
      </c>
      <c r="E118">
        <f t="shared" si="8"/>
        <v>1</v>
      </c>
      <c r="F118" s="37" t="s">
        <v>657</v>
      </c>
      <c r="G118">
        <f t="shared" si="9"/>
        <v>1</v>
      </c>
      <c r="V118" t="s">
        <v>657</v>
      </c>
      <c r="Y118" t="str">
        <f t="shared" si="10"/>
        <v>N/A</v>
      </c>
    </row>
    <row r="119" spans="1:25" x14ac:dyDescent="0.55000000000000004">
      <c r="A119" s="1" t="s">
        <v>117</v>
      </c>
      <c r="B119" t="s">
        <v>651</v>
      </c>
      <c r="C119" t="s">
        <v>657</v>
      </c>
      <c r="D119" s="37" t="s">
        <v>651</v>
      </c>
      <c r="E119">
        <f t="shared" si="8"/>
        <v>1</v>
      </c>
      <c r="F119" s="37" t="s">
        <v>657</v>
      </c>
      <c r="G119">
        <f t="shared" si="9"/>
        <v>1</v>
      </c>
      <c r="V119" t="s">
        <v>669</v>
      </c>
      <c r="Y119" t="str">
        <f t="shared" si="10"/>
        <v>N/A</v>
      </c>
    </row>
    <row r="120" spans="1:25" x14ac:dyDescent="0.55000000000000004">
      <c r="A120" s="1" t="s">
        <v>118</v>
      </c>
      <c r="B120" t="s">
        <v>650</v>
      </c>
      <c r="C120" t="s">
        <v>669</v>
      </c>
      <c r="D120" s="37" t="s">
        <v>650</v>
      </c>
      <c r="E120">
        <f t="shared" si="8"/>
        <v>1</v>
      </c>
      <c r="F120" s="37" t="s">
        <v>669</v>
      </c>
      <c r="G120">
        <f t="shared" si="9"/>
        <v>1</v>
      </c>
      <c r="V120" t="s">
        <v>669</v>
      </c>
      <c r="Y120" t="str">
        <f t="shared" si="10"/>
        <v>N/A</v>
      </c>
    </row>
    <row r="121" spans="1:25" x14ac:dyDescent="0.55000000000000004">
      <c r="A121" s="1" t="s">
        <v>119</v>
      </c>
      <c r="B121" t="s">
        <v>651</v>
      </c>
      <c r="C121" t="s">
        <v>663</v>
      </c>
      <c r="D121" s="37" t="s">
        <v>651</v>
      </c>
      <c r="E121">
        <f t="shared" si="8"/>
        <v>1</v>
      </c>
      <c r="F121" s="37" t="s">
        <v>663</v>
      </c>
      <c r="G121">
        <f t="shared" si="9"/>
        <v>1</v>
      </c>
      <c r="V121" t="s">
        <v>669</v>
      </c>
      <c r="Y121" t="str">
        <f t="shared" si="10"/>
        <v>N/A</v>
      </c>
    </row>
    <row r="122" spans="1:25" x14ac:dyDescent="0.55000000000000004">
      <c r="A122" s="1" t="s">
        <v>120</v>
      </c>
      <c r="B122" t="s">
        <v>650</v>
      </c>
      <c r="C122" t="s">
        <v>669</v>
      </c>
      <c r="D122" s="37" t="s">
        <v>650</v>
      </c>
      <c r="E122">
        <f t="shared" si="8"/>
        <v>1</v>
      </c>
      <c r="F122" s="37" t="s">
        <v>669</v>
      </c>
      <c r="G122">
        <f t="shared" si="9"/>
        <v>1</v>
      </c>
      <c r="V122" t="s">
        <v>657</v>
      </c>
      <c r="Y122" t="str">
        <f t="shared" si="10"/>
        <v>N/A</v>
      </c>
    </row>
    <row r="123" spans="1:25" x14ac:dyDescent="0.55000000000000004">
      <c r="A123" s="1" t="s">
        <v>121</v>
      </c>
      <c r="B123" t="s">
        <v>650</v>
      </c>
      <c r="C123" t="s">
        <v>669</v>
      </c>
      <c r="D123" s="37" t="s">
        <v>651</v>
      </c>
      <c r="E123">
        <f t="shared" si="8"/>
        <v>0</v>
      </c>
      <c r="F123" s="37" t="s">
        <v>657</v>
      </c>
      <c r="G123">
        <f t="shared" si="9"/>
        <v>0</v>
      </c>
      <c r="V123" t="s">
        <v>663</v>
      </c>
      <c r="Y123" t="str">
        <f t="shared" si="10"/>
        <v>N/A</v>
      </c>
    </row>
    <row r="124" spans="1:25" x14ac:dyDescent="0.55000000000000004">
      <c r="A124" s="1" t="s">
        <v>122</v>
      </c>
      <c r="B124" t="s">
        <v>650</v>
      </c>
      <c r="C124" t="s">
        <v>669</v>
      </c>
      <c r="D124" s="37" t="s">
        <v>650</v>
      </c>
      <c r="E124">
        <f t="shared" si="8"/>
        <v>1</v>
      </c>
      <c r="F124" s="37" t="s">
        <v>669</v>
      </c>
      <c r="G124">
        <f t="shared" si="9"/>
        <v>1</v>
      </c>
      <c r="V124" t="s">
        <v>669</v>
      </c>
      <c r="Y124" t="str">
        <f t="shared" si="10"/>
        <v>N/A</v>
      </c>
    </row>
    <row r="125" spans="1:25" x14ac:dyDescent="0.55000000000000004">
      <c r="A125" s="1" t="s">
        <v>123</v>
      </c>
      <c r="B125" t="s">
        <v>650</v>
      </c>
      <c r="C125" t="s">
        <v>669</v>
      </c>
      <c r="D125" s="37" t="s">
        <v>651</v>
      </c>
      <c r="E125">
        <f t="shared" si="8"/>
        <v>0</v>
      </c>
      <c r="F125" s="37" t="s">
        <v>676</v>
      </c>
      <c r="G125">
        <f t="shared" si="9"/>
        <v>0</v>
      </c>
      <c r="V125" t="s">
        <v>669</v>
      </c>
      <c r="Y125" t="str">
        <f t="shared" si="10"/>
        <v>N/A</v>
      </c>
    </row>
    <row r="126" spans="1:25" x14ac:dyDescent="0.55000000000000004">
      <c r="A126" s="1" t="s">
        <v>124</v>
      </c>
      <c r="B126" t="s">
        <v>650</v>
      </c>
      <c r="C126" t="s">
        <v>669</v>
      </c>
      <c r="D126" s="37" t="s">
        <v>650</v>
      </c>
      <c r="E126">
        <f t="shared" si="8"/>
        <v>1</v>
      </c>
      <c r="F126" s="37" t="s">
        <v>669</v>
      </c>
      <c r="G126">
        <f t="shared" si="9"/>
        <v>1</v>
      </c>
      <c r="V126" t="s">
        <v>669</v>
      </c>
      <c r="Y126" t="str">
        <f t="shared" si="10"/>
        <v>N/A</v>
      </c>
    </row>
    <row r="127" spans="1:25" x14ac:dyDescent="0.55000000000000004">
      <c r="A127" s="1" t="s">
        <v>125</v>
      </c>
      <c r="B127" t="s">
        <v>651</v>
      </c>
      <c r="C127" t="s">
        <v>657</v>
      </c>
      <c r="D127" s="37" t="s">
        <v>651</v>
      </c>
      <c r="E127">
        <f t="shared" si="8"/>
        <v>1</v>
      </c>
      <c r="F127" s="37" t="s">
        <v>657</v>
      </c>
      <c r="G127">
        <f t="shared" si="9"/>
        <v>1</v>
      </c>
      <c r="V127" t="s">
        <v>669</v>
      </c>
      <c r="Y127" t="str">
        <f t="shared" si="10"/>
        <v>N/A</v>
      </c>
    </row>
    <row r="128" spans="1:25" x14ac:dyDescent="0.55000000000000004">
      <c r="A128" s="1" t="s">
        <v>126</v>
      </c>
      <c r="B128" t="s">
        <v>651</v>
      </c>
      <c r="C128" t="s">
        <v>663</v>
      </c>
      <c r="D128" s="37" t="s">
        <v>651</v>
      </c>
      <c r="E128">
        <f t="shared" si="8"/>
        <v>1</v>
      </c>
      <c r="F128" s="37" t="s">
        <v>663</v>
      </c>
      <c r="G128">
        <f t="shared" si="9"/>
        <v>1</v>
      </c>
      <c r="V128" t="s">
        <v>657</v>
      </c>
      <c r="Y128" t="str">
        <f t="shared" si="10"/>
        <v>N/A</v>
      </c>
    </row>
    <row r="129" spans="1:25" x14ac:dyDescent="0.55000000000000004">
      <c r="A129" s="1" t="s">
        <v>127</v>
      </c>
      <c r="B129" t="s">
        <v>651</v>
      </c>
      <c r="C129" t="s">
        <v>657</v>
      </c>
      <c r="D129" s="37" t="s">
        <v>651</v>
      </c>
      <c r="E129">
        <f t="shared" si="8"/>
        <v>1</v>
      </c>
      <c r="F129" s="37" t="s">
        <v>657</v>
      </c>
      <c r="G129">
        <f t="shared" si="9"/>
        <v>1</v>
      </c>
      <c r="V129" t="s">
        <v>669</v>
      </c>
      <c r="Y129" t="str">
        <f t="shared" si="10"/>
        <v>N/A</v>
      </c>
    </row>
    <row r="130" spans="1:25" x14ac:dyDescent="0.55000000000000004">
      <c r="A130" s="1" t="s">
        <v>128</v>
      </c>
      <c r="B130" t="s">
        <v>650</v>
      </c>
      <c r="C130" t="s">
        <v>669</v>
      </c>
      <c r="D130" s="37" t="s">
        <v>650</v>
      </c>
      <c r="E130">
        <f t="shared" si="8"/>
        <v>1</v>
      </c>
      <c r="F130" s="37" t="s">
        <v>669</v>
      </c>
      <c r="G130">
        <f t="shared" si="9"/>
        <v>1</v>
      </c>
      <c r="V130" t="s">
        <v>663</v>
      </c>
      <c r="Y130" t="str">
        <f t="shared" si="10"/>
        <v>N/A</v>
      </c>
    </row>
    <row r="131" spans="1:25" x14ac:dyDescent="0.55000000000000004">
      <c r="A131" s="1" t="s">
        <v>129</v>
      </c>
      <c r="B131" t="s">
        <v>650</v>
      </c>
      <c r="C131" t="s">
        <v>669</v>
      </c>
      <c r="D131" s="37" t="s">
        <v>651</v>
      </c>
      <c r="E131">
        <f t="shared" ref="E131:E194" si="11">IF(B131=D131,1,0)</f>
        <v>0</v>
      </c>
      <c r="F131" s="37" t="s">
        <v>657</v>
      </c>
      <c r="G131">
        <f t="shared" ref="G131:G194" si="12">IF(C131=F131,1,0)</f>
        <v>0</v>
      </c>
      <c r="V131" t="s">
        <v>657</v>
      </c>
      <c r="Y131" t="str">
        <f t="shared" ref="Y131:Y194" si="13">IF(X131="","N/A",X131)</f>
        <v>N/A</v>
      </c>
    </row>
    <row r="132" spans="1:25" x14ac:dyDescent="0.55000000000000004">
      <c r="A132" s="1" t="s">
        <v>130</v>
      </c>
      <c r="B132" t="s">
        <v>650</v>
      </c>
      <c r="C132" t="s">
        <v>669</v>
      </c>
      <c r="D132" s="37" t="s">
        <v>650</v>
      </c>
      <c r="E132">
        <f t="shared" si="11"/>
        <v>1</v>
      </c>
      <c r="F132" s="37" t="s">
        <v>669</v>
      </c>
      <c r="G132">
        <f t="shared" si="12"/>
        <v>1</v>
      </c>
      <c r="V132" t="s">
        <v>669</v>
      </c>
      <c r="Y132" t="str">
        <f t="shared" si="13"/>
        <v>N/A</v>
      </c>
    </row>
    <row r="133" spans="1:25" x14ac:dyDescent="0.55000000000000004">
      <c r="A133" s="1" t="s">
        <v>131</v>
      </c>
      <c r="B133" t="s">
        <v>651</v>
      </c>
      <c r="C133" t="s">
        <v>663</v>
      </c>
      <c r="D133" s="37" t="s">
        <v>651</v>
      </c>
      <c r="E133">
        <f t="shared" si="11"/>
        <v>1</v>
      </c>
      <c r="F133" s="37" t="s">
        <v>663</v>
      </c>
      <c r="G133">
        <f t="shared" si="12"/>
        <v>1</v>
      </c>
      <c r="V133" t="s">
        <v>669</v>
      </c>
      <c r="Y133" t="str">
        <f t="shared" si="13"/>
        <v>N/A</v>
      </c>
    </row>
    <row r="134" spans="1:25" x14ac:dyDescent="0.55000000000000004">
      <c r="A134" s="1" t="s">
        <v>132</v>
      </c>
      <c r="B134" t="s">
        <v>650</v>
      </c>
      <c r="C134" t="s">
        <v>669</v>
      </c>
      <c r="D134" s="37" t="s">
        <v>651</v>
      </c>
      <c r="E134">
        <f t="shared" si="11"/>
        <v>0</v>
      </c>
      <c r="F134" s="37" t="s">
        <v>663</v>
      </c>
      <c r="G134">
        <f t="shared" si="12"/>
        <v>0</v>
      </c>
      <c r="V134" t="s">
        <v>669</v>
      </c>
      <c r="Y134" t="str">
        <f t="shared" si="13"/>
        <v>N/A</v>
      </c>
    </row>
    <row r="135" spans="1:25" x14ac:dyDescent="0.55000000000000004">
      <c r="A135" s="1" t="s">
        <v>133</v>
      </c>
      <c r="B135" t="s">
        <v>650</v>
      </c>
      <c r="C135" t="s">
        <v>669</v>
      </c>
      <c r="D135" s="37" t="s">
        <v>650</v>
      </c>
      <c r="E135">
        <f t="shared" si="11"/>
        <v>1</v>
      </c>
      <c r="F135" s="37" t="s">
        <v>669</v>
      </c>
      <c r="G135">
        <f t="shared" si="12"/>
        <v>1</v>
      </c>
      <c r="V135" t="s">
        <v>663</v>
      </c>
      <c r="Y135" t="str">
        <f t="shared" si="13"/>
        <v>N/A</v>
      </c>
    </row>
    <row r="136" spans="1:25" x14ac:dyDescent="0.55000000000000004">
      <c r="A136" s="1" t="s">
        <v>134</v>
      </c>
      <c r="B136" t="s">
        <v>651</v>
      </c>
      <c r="C136" t="s">
        <v>657</v>
      </c>
      <c r="D136" s="37" t="s">
        <v>650</v>
      </c>
      <c r="E136">
        <f t="shared" si="11"/>
        <v>0</v>
      </c>
      <c r="F136" s="37" t="s">
        <v>669</v>
      </c>
      <c r="G136">
        <f t="shared" si="12"/>
        <v>0</v>
      </c>
      <c r="V136" t="s">
        <v>657</v>
      </c>
      <c r="Y136" t="str">
        <f t="shared" si="13"/>
        <v>N/A</v>
      </c>
    </row>
    <row r="137" spans="1:25" x14ac:dyDescent="0.55000000000000004">
      <c r="A137" s="1" t="s">
        <v>135</v>
      </c>
      <c r="B137" t="s">
        <v>650</v>
      </c>
      <c r="C137" t="s">
        <v>669</v>
      </c>
      <c r="D137" s="37" t="s">
        <v>650</v>
      </c>
      <c r="E137">
        <f t="shared" si="11"/>
        <v>1</v>
      </c>
      <c r="F137" s="37" t="s">
        <v>669</v>
      </c>
      <c r="G137">
        <f t="shared" si="12"/>
        <v>1</v>
      </c>
      <c r="V137" t="s">
        <v>669</v>
      </c>
      <c r="Y137" t="str">
        <f t="shared" si="13"/>
        <v>N/A</v>
      </c>
    </row>
    <row r="138" spans="1:25" x14ac:dyDescent="0.55000000000000004">
      <c r="A138" s="1" t="s">
        <v>136</v>
      </c>
      <c r="B138" t="s">
        <v>651</v>
      </c>
      <c r="C138" t="s">
        <v>657</v>
      </c>
      <c r="D138" s="37" t="s">
        <v>651</v>
      </c>
      <c r="E138">
        <f t="shared" si="11"/>
        <v>1</v>
      </c>
      <c r="F138" s="37" t="s">
        <v>663</v>
      </c>
      <c r="G138">
        <f t="shared" si="12"/>
        <v>0</v>
      </c>
      <c r="V138" t="s">
        <v>657</v>
      </c>
      <c r="Y138" t="str">
        <f t="shared" si="13"/>
        <v>N/A</v>
      </c>
    </row>
    <row r="139" spans="1:25" x14ac:dyDescent="0.55000000000000004">
      <c r="A139" s="1" t="s">
        <v>137</v>
      </c>
      <c r="B139" t="s">
        <v>650</v>
      </c>
      <c r="C139" t="s">
        <v>669</v>
      </c>
      <c r="D139" s="37" t="s">
        <v>651</v>
      </c>
      <c r="E139">
        <f t="shared" si="11"/>
        <v>0</v>
      </c>
      <c r="F139" s="37" t="s">
        <v>657</v>
      </c>
      <c r="G139">
        <f t="shared" si="12"/>
        <v>0</v>
      </c>
      <c r="V139" t="s">
        <v>657</v>
      </c>
      <c r="Y139" t="str">
        <f t="shared" si="13"/>
        <v>N/A</v>
      </c>
    </row>
    <row r="140" spans="1:25" x14ac:dyDescent="0.55000000000000004">
      <c r="A140" s="1" t="s">
        <v>138</v>
      </c>
      <c r="B140" t="s">
        <v>650</v>
      </c>
      <c r="C140" t="s">
        <v>669</v>
      </c>
      <c r="D140" s="37" t="s">
        <v>650</v>
      </c>
      <c r="E140">
        <f t="shared" si="11"/>
        <v>1</v>
      </c>
      <c r="F140" s="37" t="s">
        <v>669</v>
      </c>
      <c r="G140">
        <f t="shared" si="12"/>
        <v>1</v>
      </c>
      <c r="V140" t="s">
        <v>657</v>
      </c>
      <c r="Y140" t="str">
        <f t="shared" si="13"/>
        <v>N/A</v>
      </c>
    </row>
    <row r="141" spans="1:25" x14ac:dyDescent="0.55000000000000004">
      <c r="A141" s="1" t="s">
        <v>139</v>
      </c>
      <c r="B141" t="s">
        <v>650</v>
      </c>
      <c r="C141" t="s">
        <v>669</v>
      </c>
      <c r="D141" s="37" t="s">
        <v>651</v>
      </c>
      <c r="E141">
        <f t="shared" si="11"/>
        <v>0</v>
      </c>
      <c r="F141" s="37" t="s">
        <v>657</v>
      </c>
      <c r="G141">
        <f t="shared" si="12"/>
        <v>0</v>
      </c>
      <c r="V141" t="s">
        <v>669</v>
      </c>
      <c r="Y141" t="str">
        <f t="shared" si="13"/>
        <v>N/A</v>
      </c>
    </row>
    <row r="142" spans="1:25" x14ac:dyDescent="0.55000000000000004">
      <c r="A142" s="1" t="s">
        <v>140</v>
      </c>
      <c r="B142" t="s">
        <v>650</v>
      </c>
      <c r="C142" t="s">
        <v>669</v>
      </c>
      <c r="D142" s="37" t="s">
        <v>650</v>
      </c>
      <c r="E142">
        <f t="shared" si="11"/>
        <v>1</v>
      </c>
      <c r="F142" s="37" t="s">
        <v>669</v>
      </c>
      <c r="G142">
        <f t="shared" si="12"/>
        <v>1</v>
      </c>
      <c r="V142" t="s">
        <v>669</v>
      </c>
      <c r="Y142" t="str">
        <f t="shared" si="13"/>
        <v>N/A</v>
      </c>
    </row>
    <row r="143" spans="1:25" x14ac:dyDescent="0.55000000000000004">
      <c r="A143" s="1" t="s">
        <v>141</v>
      </c>
      <c r="B143" t="s">
        <v>651</v>
      </c>
      <c r="C143" t="s">
        <v>663</v>
      </c>
      <c r="D143" s="37" t="s">
        <v>651</v>
      </c>
      <c r="E143">
        <f t="shared" si="11"/>
        <v>1</v>
      </c>
      <c r="F143" s="37" t="s">
        <v>663</v>
      </c>
      <c r="G143">
        <f t="shared" si="12"/>
        <v>1</v>
      </c>
      <c r="V143" t="s">
        <v>669</v>
      </c>
      <c r="Y143" t="str">
        <f t="shared" si="13"/>
        <v>N/A</v>
      </c>
    </row>
    <row r="144" spans="1:25" x14ac:dyDescent="0.55000000000000004">
      <c r="A144" s="1" t="s">
        <v>142</v>
      </c>
      <c r="B144" t="s">
        <v>651</v>
      </c>
      <c r="C144" t="s">
        <v>657</v>
      </c>
      <c r="D144" s="37" t="s">
        <v>651</v>
      </c>
      <c r="E144">
        <f t="shared" si="11"/>
        <v>1</v>
      </c>
      <c r="F144" s="37" t="s">
        <v>657</v>
      </c>
      <c r="G144">
        <f t="shared" si="12"/>
        <v>1</v>
      </c>
      <c r="V144" t="s">
        <v>669</v>
      </c>
      <c r="Y144" t="str">
        <f t="shared" si="13"/>
        <v>N/A</v>
      </c>
    </row>
    <row r="145" spans="1:25" x14ac:dyDescent="0.55000000000000004">
      <c r="A145" s="1" t="s">
        <v>143</v>
      </c>
      <c r="B145" t="s">
        <v>651</v>
      </c>
      <c r="C145" t="s">
        <v>657</v>
      </c>
      <c r="D145" s="37" t="s">
        <v>651</v>
      </c>
      <c r="E145">
        <f t="shared" si="11"/>
        <v>1</v>
      </c>
      <c r="F145" s="37" t="s">
        <v>657</v>
      </c>
      <c r="G145">
        <f t="shared" si="12"/>
        <v>1</v>
      </c>
      <c r="V145" t="s">
        <v>663</v>
      </c>
      <c r="Y145" t="str">
        <f t="shared" si="13"/>
        <v>N/A</v>
      </c>
    </row>
    <row r="146" spans="1:25" x14ac:dyDescent="0.55000000000000004">
      <c r="A146" s="1" t="s">
        <v>144</v>
      </c>
      <c r="B146" t="s">
        <v>651</v>
      </c>
      <c r="C146" t="s">
        <v>657</v>
      </c>
      <c r="D146" s="37" t="s">
        <v>651</v>
      </c>
      <c r="E146">
        <f t="shared" si="11"/>
        <v>1</v>
      </c>
      <c r="F146" s="37" t="s">
        <v>657</v>
      </c>
      <c r="G146">
        <f t="shared" si="12"/>
        <v>1</v>
      </c>
      <c r="V146" t="s">
        <v>669</v>
      </c>
      <c r="Y146" t="str">
        <f t="shared" si="13"/>
        <v>N/A</v>
      </c>
    </row>
    <row r="147" spans="1:25" x14ac:dyDescent="0.55000000000000004">
      <c r="A147" s="1" t="s">
        <v>145</v>
      </c>
      <c r="B147" t="s">
        <v>650</v>
      </c>
      <c r="C147" t="s">
        <v>669</v>
      </c>
      <c r="D147" s="37" t="s">
        <v>650</v>
      </c>
      <c r="E147">
        <f t="shared" si="11"/>
        <v>1</v>
      </c>
      <c r="F147" s="37" t="s">
        <v>669</v>
      </c>
      <c r="G147">
        <f t="shared" si="12"/>
        <v>1</v>
      </c>
      <c r="V147" t="s">
        <v>657</v>
      </c>
      <c r="Y147" t="str">
        <f t="shared" si="13"/>
        <v>N/A</v>
      </c>
    </row>
    <row r="148" spans="1:25" x14ac:dyDescent="0.55000000000000004">
      <c r="A148" s="1" t="s">
        <v>146</v>
      </c>
      <c r="B148" t="s">
        <v>651</v>
      </c>
      <c r="C148" t="s">
        <v>657</v>
      </c>
      <c r="D148" s="37" t="s">
        <v>651</v>
      </c>
      <c r="E148">
        <f t="shared" si="11"/>
        <v>1</v>
      </c>
      <c r="F148" s="37" t="s">
        <v>663</v>
      </c>
      <c r="G148">
        <f t="shared" si="12"/>
        <v>0</v>
      </c>
      <c r="V148" t="s">
        <v>657</v>
      </c>
      <c r="Y148" t="str">
        <f t="shared" si="13"/>
        <v>N/A</v>
      </c>
    </row>
    <row r="149" spans="1:25" x14ac:dyDescent="0.55000000000000004">
      <c r="A149" s="1" t="s">
        <v>147</v>
      </c>
      <c r="B149" t="s">
        <v>651</v>
      </c>
      <c r="C149" t="s">
        <v>657</v>
      </c>
      <c r="D149" s="37" t="s">
        <v>651</v>
      </c>
      <c r="E149">
        <f t="shared" si="11"/>
        <v>1</v>
      </c>
      <c r="F149" s="37" t="s">
        <v>657</v>
      </c>
      <c r="G149">
        <f t="shared" si="12"/>
        <v>1</v>
      </c>
      <c r="V149" t="s">
        <v>657</v>
      </c>
      <c r="Y149" t="str">
        <f t="shared" si="13"/>
        <v>N/A</v>
      </c>
    </row>
    <row r="150" spans="1:25" x14ac:dyDescent="0.55000000000000004">
      <c r="A150" s="1" t="s">
        <v>148</v>
      </c>
      <c r="B150" t="s">
        <v>651</v>
      </c>
      <c r="C150" t="s">
        <v>657</v>
      </c>
      <c r="D150" s="37" t="s">
        <v>650</v>
      </c>
      <c r="E150">
        <f t="shared" si="11"/>
        <v>0</v>
      </c>
      <c r="F150" s="37" t="s">
        <v>669</v>
      </c>
      <c r="G150">
        <f t="shared" si="12"/>
        <v>0</v>
      </c>
      <c r="V150" t="s">
        <v>663</v>
      </c>
      <c r="Y150" t="str">
        <f t="shared" si="13"/>
        <v>N/A</v>
      </c>
    </row>
    <row r="151" spans="1:25" x14ac:dyDescent="0.55000000000000004">
      <c r="A151" s="1" t="s">
        <v>149</v>
      </c>
      <c r="B151" t="s">
        <v>650</v>
      </c>
      <c r="C151" t="s">
        <v>669</v>
      </c>
      <c r="D151" s="37" t="s">
        <v>651</v>
      </c>
      <c r="E151">
        <f t="shared" si="11"/>
        <v>0</v>
      </c>
      <c r="F151" s="37" t="s">
        <v>657</v>
      </c>
      <c r="G151">
        <f t="shared" si="12"/>
        <v>0</v>
      </c>
      <c r="V151" t="s">
        <v>657</v>
      </c>
      <c r="Y151" t="str">
        <f t="shared" si="13"/>
        <v>N/A</v>
      </c>
    </row>
    <row r="152" spans="1:25" x14ac:dyDescent="0.55000000000000004">
      <c r="A152" s="1" t="s">
        <v>150</v>
      </c>
      <c r="B152" t="s">
        <v>650</v>
      </c>
      <c r="C152" t="s">
        <v>669</v>
      </c>
      <c r="D152" s="37" t="s">
        <v>651</v>
      </c>
      <c r="E152">
        <f t="shared" si="11"/>
        <v>0</v>
      </c>
      <c r="F152" s="37" t="s">
        <v>663</v>
      </c>
      <c r="G152">
        <f t="shared" si="12"/>
        <v>0</v>
      </c>
      <c r="V152" t="s">
        <v>657</v>
      </c>
      <c r="Y152" t="str">
        <f t="shared" si="13"/>
        <v>N/A</v>
      </c>
    </row>
    <row r="153" spans="1:25" x14ac:dyDescent="0.55000000000000004">
      <c r="A153" s="1" t="s">
        <v>151</v>
      </c>
      <c r="B153" t="s">
        <v>651</v>
      </c>
      <c r="C153" t="s">
        <v>657</v>
      </c>
      <c r="D153" s="37" t="s">
        <v>650</v>
      </c>
      <c r="E153">
        <f t="shared" si="11"/>
        <v>0</v>
      </c>
      <c r="F153" s="37" t="s">
        <v>669</v>
      </c>
      <c r="G153">
        <f t="shared" si="12"/>
        <v>0</v>
      </c>
      <c r="V153" t="s">
        <v>657</v>
      </c>
      <c r="Y153" t="str">
        <f t="shared" si="13"/>
        <v>N/A</v>
      </c>
    </row>
    <row r="154" spans="1:25" x14ac:dyDescent="0.55000000000000004">
      <c r="A154" s="1" t="s">
        <v>152</v>
      </c>
      <c r="B154" t="s">
        <v>651</v>
      </c>
      <c r="C154" t="s">
        <v>663</v>
      </c>
      <c r="D154" s="37" t="s">
        <v>650</v>
      </c>
      <c r="E154">
        <f t="shared" si="11"/>
        <v>0</v>
      </c>
      <c r="F154" s="37" t="s">
        <v>669</v>
      </c>
      <c r="G154">
        <f t="shared" si="12"/>
        <v>0</v>
      </c>
      <c r="V154" t="s">
        <v>663</v>
      </c>
      <c r="Y154" t="str">
        <f t="shared" si="13"/>
        <v>N/A</v>
      </c>
    </row>
    <row r="155" spans="1:25" x14ac:dyDescent="0.55000000000000004">
      <c r="A155" s="1" t="s">
        <v>153</v>
      </c>
      <c r="B155" t="s">
        <v>650</v>
      </c>
      <c r="C155" t="s">
        <v>669</v>
      </c>
      <c r="D155" s="37" t="s">
        <v>650</v>
      </c>
      <c r="E155">
        <f t="shared" si="11"/>
        <v>1</v>
      </c>
      <c r="F155" s="37" t="s">
        <v>669</v>
      </c>
      <c r="G155">
        <f t="shared" si="12"/>
        <v>1</v>
      </c>
      <c r="V155" t="s">
        <v>669</v>
      </c>
      <c r="Y155" t="str">
        <f t="shared" si="13"/>
        <v>N/A</v>
      </c>
    </row>
    <row r="156" spans="1:25" x14ac:dyDescent="0.55000000000000004">
      <c r="A156" s="1" t="s">
        <v>154</v>
      </c>
      <c r="B156" t="s">
        <v>651</v>
      </c>
      <c r="C156" t="s">
        <v>657</v>
      </c>
      <c r="D156" s="37" t="s">
        <v>651</v>
      </c>
      <c r="E156">
        <f t="shared" si="11"/>
        <v>1</v>
      </c>
      <c r="F156" s="37" t="s">
        <v>657</v>
      </c>
      <c r="G156">
        <f t="shared" si="12"/>
        <v>1</v>
      </c>
      <c r="V156" t="s">
        <v>669</v>
      </c>
      <c r="Y156" t="str">
        <f t="shared" si="13"/>
        <v>N/A</v>
      </c>
    </row>
    <row r="157" spans="1:25" x14ac:dyDescent="0.55000000000000004">
      <c r="A157" s="1" t="s">
        <v>155</v>
      </c>
      <c r="B157" t="s">
        <v>650</v>
      </c>
      <c r="C157" t="s">
        <v>669</v>
      </c>
      <c r="D157" s="37" t="s">
        <v>650</v>
      </c>
      <c r="E157">
        <f t="shared" si="11"/>
        <v>1</v>
      </c>
      <c r="F157" s="37" t="s">
        <v>669</v>
      </c>
      <c r="G157">
        <f t="shared" si="12"/>
        <v>1</v>
      </c>
      <c r="V157" t="s">
        <v>669</v>
      </c>
      <c r="Y157" t="str">
        <f t="shared" si="13"/>
        <v>N/A</v>
      </c>
    </row>
    <row r="158" spans="1:25" x14ac:dyDescent="0.55000000000000004">
      <c r="A158" s="1" t="s">
        <v>156</v>
      </c>
      <c r="B158" t="s">
        <v>651</v>
      </c>
      <c r="C158" t="s">
        <v>657</v>
      </c>
      <c r="D158" s="37" t="s">
        <v>651</v>
      </c>
      <c r="E158">
        <f t="shared" si="11"/>
        <v>1</v>
      </c>
      <c r="F158" s="37" t="s">
        <v>657</v>
      </c>
      <c r="G158">
        <f t="shared" si="12"/>
        <v>1</v>
      </c>
      <c r="V158" t="s">
        <v>657</v>
      </c>
      <c r="Y158" t="str">
        <f t="shared" si="13"/>
        <v>N/A</v>
      </c>
    </row>
    <row r="159" spans="1:25" x14ac:dyDescent="0.55000000000000004">
      <c r="A159" s="1" t="s">
        <v>157</v>
      </c>
      <c r="B159" t="s">
        <v>650</v>
      </c>
      <c r="C159" t="s">
        <v>669</v>
      </c>
      <c r="D159" s="37" t="s">
        <v>650</v>
      </c>
      <c r="E159">
        <f t="shared" si="11"/>
        <v>1</v>
      </c>
      <c r="F159" s="37" t="s">
        <v>669</v>
      </c>
      <c r="G159">
        <f t="shared" si="12"/>
        <v>1</v>
      </c>
      <c r="V159" t="s">
        <v>669</v>
      </c>
      <c r="Y159" t="str">
        <f t="shared" si="13"/>
        <v>N/A</v>
      </c>
    </row>
    <row r="160" spans="1:25" x14ac:dyDescent="0.55000000000000004">
      <c r="A160" s="1" t="s">
        <v>158</v>
      </c>
      <c r="B160" t="s">
        <v>650</v>
      </c>
      <c r="C160" t="s">
        <v>669</v>
      </c>
      <c r="D160" s="37" t="s">
        <v>650</v>
      </c>
      <c r="E160">
        <f t="shared" si="11"/>
        <v>1</v>
      </c>
      <c r="F160" s="37" t="s">
        <v>669</v>
      </c>
      <c r="G160">
        <f t="shared" si="12"/>
        <v>1</v>
      </c>
      <c r="V160" t="s">
        <v>657</v>
      </c>
      <c r="Y160" t="str">
        <f t="shared" si="13"/>
        <v>N/A</v>
      </c>
    </row>
    <row r="161" spans="1:25" x14ac:dyDescent="0.55000000000000004">
      <c r="A161" s="1" t="s">
        <v>159</v>
      </c>
      <c r="B161" t="s">
        <v>650</v>
      </c>
      <c r="C161" t="s">
        <v>669</v>
      </c>
      <c r="D161" s="37" t="s">
        <v>650</v>
      </c>
      <c r="E161">
        <f t="shared" si="11"/>
        <v>1</v>
      </c>
      <c r="F161" s="37" t="s">
        <v>669</v>
      </c>
      <c r="G161">
        <f t="shared" si="12"/>
        <v>1</v>
      </c>
      <c r="V161" t="s">
        <v>669</v>
      </c>
      <c r="Y161" t="str">
        <f t="shared" si="13"/>
        <v>N/A</v>
      </c>
    </row>
    <row r="162" spans="1:25" x14ac:dyDescent="0.55000000000000004">
      <c r="A162" s="1" t="s">
        <v>160</v>
      </c>
      <c r="B162" t="s">
        <v>650</v>
      </c>
      <c r="C162" t="s">
        <v>669</v>
      </c>
      <c r="D162" s="37" t="s">
        <v>651</v>
      </c>
      <c r="E162">
        <f t="shared" si="11"/>
        <v>0</v>
      </c>
      <c r="F162" s="38" t="s">
        <v>657</v>
      </c>
      <c r="G162">
        <f t="shared" si="12"/>
        <v>0</v>
      </c>
      <c r="V162" t="s">
        <v>669</v>
      </c>
      <c r="Y162" t="str">
        <f t="shared" si="13"/>
        <v>N/A</v>
      </c>
    </row>
    <row r="163" spans="1:25" x14ac:dyDescent="0.55000000000000004">
      <c r="A163" s="1" t="s">
        <v>161</v>
      </c>
      <c r="B163" t="s">
        <v>650</v>
      </c>
      <c r="C163" t="s">
        <v>669</v>
      </c>
      <c r="D163" s="37" t="s">
        <v>650</v>
      </c>
      <c r="E163">
        <f t="shared" si="11"/>
        <v>1</v>
      </c>
      <c r="F163" s="37" t="s">
        <v>669</v>
      </c>
      <c r="G163">
        <f t="shared" si="12"/>
        <v>1</v>
      </c>
      <c r="V163" t="s">
        <v>669</v>
      </c>
      <c r="Y163" t="str">
        <f t="shared" si="13"/>
        <v>N/A</v>
      </c>
    </row>
    <row r="164" spans="1:25" x14ac:dyDescent="0.55000000000000004">
      <c r="A164" s="1" t="s">
        <v>162</v>
      </c>
      <c r="B164" t="s">
        <v>650</v>
      </c>
      <c r="C164" t="s">
        <v>669</v>
      </c>
      <c r="D164" s="37" t="s">
        <v>650</v>
      </c>
      <c r="E164">
        <f t="shared" si="11"/>
        <v>1</v>
      </c>
      <c r="F164" s="37" t="s">
        <v>669</v>
      </c>
      <c r="G164">
        <f t="shared" si="12"/>
        <v>1</v>
      </c>
      <c r="V164" t="s">
        <v>669</v>
      </c>
      <c r="Y164" t="str">
        <f t="shared" si="13"/>
        <v>N/A</v>
      </c>
    </row>
    <row r="165" spans="1:25" x14ac:dyDescent="0.55000000000000004">
      <c r="A165" s="1" t="s">
        <v>163</v>
      </c>
      <c r="B165" t="s">
        <v>651</v>
      </c>
      <c r="C165" t="s">
        <v>663</v>
      </c>
      <c r="D165" s="37" t="s">
        <v>651</v>
      </c>
      <c r="E165">
        <f t="shared" si="11"/>
        <v>1</v>
      </c>
      <c r="F165" s="37" t="s">
        <v>663</v>
      </c>
      <c r="G165">
        <f t="shared" si="12"/>
        <v>1</v>
      </c>
      <c r="V165" t="s">
        <v>669</v>
      </c>
      <c r="Y165" t="str">
        <f t="shared" si="13"/>
        <v>N/A</v>
      </c>
    </row>
    <row r="166" spans="1:25" x14ac:dyDescent="0.55000000000000004">
      <c r="A166" s="1" t="s">
        <v>164</v>
      </c>
      <c r="B166" t="s">
        <v>650</v>
      </c>
      <c r="C166" t="s">
        <v>669</v>
      </c>
      <c r="D166" s="37" t="s">
        <v>650</v>
      </c>
      <c r="E166">
        <f t="shared" si="11"/>
        <v>1</v>
      </c>
      <c r="F166" s="37" t="s">
        <v>669</v>
      </c>
      <c r="G166">
        <f t="shared" si="12"/>
        <v>1</v>
      </c>
      <c r="V166" t="s">
        <v>669</v>
      </c>
      <c r="Y166" t="str">
        <f t="shared" si="13"/>
        <v>N/A</v>
      </c>
    </row>
    <row r="167" spans="1:25" x14ac:dyDescent="0.55000000000000004">
      <c r="A167" s="1" t="s">
        <v>165</v>
      </c>
      <c r="B167" t="s">
        <v>651</v>
      </c>
      <c r="C167" t="s">
        <v>657</v>
      </c>
      <c r="D167" s="37" t="s">
        <v>651</v>
      </c>
      <c r="E167">
        <f t="shared" si="11"/>
        <v>1</v>
      </c>
      <c r="F167" s="37" t="s">
        <v>657</v>
      </c>
      <c r="G167">
        <f t="shared" si="12"/>
        <v>1</v>
      </c>
      <c r="V167" t="s">
        <v>663</v>
      </c>
      <c r="Y167" t="str">
        <f t="shared" si="13"/>
        <v>N/A</v>
      </c>
    </row>
    <row r="168" spans="1:25" x14ac:dyDescent="0.55000000000000004">
      <c r="A168" s="1" t="s">
        <v>166</v>
      </c>
      <c r="B168" t="s">
        <v>650</v>
      </c>
      <c r="C168" t="s">
        <v>669</v>
      </c>
      <c r="D168" s="37" t="s">
        <v>651</v>
      </c>
      <c r="E168">
        <f t="shared" si="11"/>
        <v>0</v>
      </c>
      <c r="F168" s="37" t="s">
        <v>663</v>
      </c>
      <c r="G168">
        <f t="shared" si="12"/>
        <v>0</v>
      </c>
      <c r="V168" t="s">
        <v>669</v>
      </c>
      <c r="Y168" t="str">
        <f t="shared" si="13"/>
        <v>N/A</v>
      </c>
    </row>
    <row r="169" spans="1:25" x14ac:dyDescent="0.55000000000000004">
      <c r="A169" s="1" t="s">
        <v>167</v>
      </c>
      <c r="B169" t="s">
        <v>650</v>
      </c>
      <c r="C169" t="s">
        <v>669</v>
      </c>
      <c r="D169" s="37" t="s">
        <v>651</v>
      </c>
      <c r="E169">
        <f t="shared" si="11"/>
        <v>0</v>
      </c>
      <c r="F169" s="37" t="s">
        <v>663</v>
      </c>
      <c r="G169">
        <f t="shared" si="12"/>
        <v>0</v>
      </c>
      <c r="V169" t="s">
        <v>669</v>
      </c>
      <c r="Y169" t="str">
        <f t="shared" si="13"/>
        <v>N/A</v>
      </c>
    </row>
    <row r="170" spans="1:25" x14ac:dyDescent="0.55000000000000004">
      <c r="A170" s="1" t="s">
        <v>168</v>
      </c>
      <c r="B170" t="s">
        <v>650</v>
      </c>
      <c r="C170" t="s">
        <v>669</v>
      </c>
      <c r="D170" s="37" t="s">
        <v>650</v>
      </c>
      <c r="E170">
        <f t="shared" si="11"/>
        <v>1</v>
      </c>
      <c r="F170" s="37" t="s">
        <v>669</v>
      </c>
      <c r="G170">
        <f t="shared" si="12"/>
        <v>1</v>
      </c>
      <c r="V170" t="s">
        <v>669</v>
      </c>
      <c r="Y170" t="str">
        <f t="shared" si="13"/>
        <v>N/A</v>
      </c>
    </row>
    <row r="171" spans="1:25" x14ac:dyDescent="0.55000000000000004">
      <c r="A171" s="1" t="s">
        <v>169</v>
      </c>
      <c r="B171" t="s">
        <v>650</v>
      </c>
      <c r="C171" t="s">
        <v>669</v>
      </c>
      <c r="D171" s="37" t="s">
        <v>650</v>
      </c>
      <c r="E171">
        <f t="shared" si="11"/>
        <v>1</v>
      </c>
      <c r="F171" s="37" t="s">
        <v>669</v>
      </c>
      <c r="G171">
        <f t="shared" si="12"/>
        <v>1</v>
      </c>
      <c r="V171" t="s">
        <v>663</v>
      </c>
      <c r="Y171" t="str">
        <f t="shared" si="13"/>
        <v>N/A</v>
      </c>
    </row>
    <row r="172" spans="1:25" x14ac:dyDescent="0.55000000000000004">
      <c r="A172" s="1" t="s">
        <v>170</v>
      </c>
      <c r="B172" t="s">
        <v>651</v>
      </c>
      <c r="C172" t="s">
        <v>657</v>
      </c>
      <c r="D172" s="37" t="s">
        <v>650</v>
      </c>
      <c r="E172">
        <f t="shared" si="11"/>
        <v>0</v>
      </c>
      <c r="F172" s="37" t="s">
        <v>669</v>
      </c>
      <c r="G172">
        <f t="shared" si="12"/>
        <v>0</v>
      </c>
      <c r="V172" t="s">
        <v>669</v>
      </c>
      <c r="Y172" t="str">
        <f t="shared" si="13"/>
        <v>N/A</v>
      </c>
    </row>
    <row r="173" spans="1:25" x14ac:dyDescent="0.55000000000000004">
      <c r="A173" s="1" t="s">
        <v>171</v>
      </c>
      <c r="B173" t="s">
        <v>651</v>
      </c>
      <c r="C173" t="s">
        <v>657</v>
      </c>
      <c r="D173" s="37" t="s">
        <v>651</v>
      </c>
      <c r="E173">
        <f t="shared" si="11"/>
        <v>1</v>
      </c>
      <c r="F173" s="37" t="s">
        <v>657</v>
      </c>
      <c r="G173">
        <f t="shared" si="12"/>
        <v>1</v>
      </c>
      <c r="V173" t="s">
        <v>669</v>
      </c>
      <c r="Y173" t="str">
        <f t="shared" si="13"/>
        <v>N/A</v>
      </c>
    </row>
    <row r="174" spans="1:25" x14ac:dyDescent="0.55000000000000004">
      <c r="A174" s="1" t="s">
        <v>172</v>
      </c>
      <c r="B174" t="s">
        <v>651</v>
      </c>
      <c r="C174" t="s">
        <v>663</v>
      </c>
      <c r="D174" s="37" t="s">
        <v>651</v>
      </c>
      <c r="E174">
        <f t="shared" si="11"/>
        <v>1</v>
      </c>
      <c r="F174" s="37" t="s">
        <v>657</v>
      </c>
      <c r="G174">
        <f t="shared" si="12"/>
        <v>0</v>
      </c>
      <c r="V174" t="s">
        <v>657</v>
      </c>
      <c r="Y174" t="str">
        <f t="shared" si="13"/>
        <v>N/A</v>
      </c>
    </row>
    <row r="175" spans="1:25" x14ac:dyDescent="0.55000000000000004">
      <c r="A175" s="1" t="s">
        <v>173</v>
      </c>
      <c r="B175" t="s">
        <v>650</v>
      </c>
      <c r="C175" t="s">
        <v>669</v>
      </c>
      <c r="D175" s="37" t="s">
        <v>651</v>
      </c>
      <c r="E175">
        <f t="shared" si="11"/>
        <v>0</v>
      </c>
      <c r="F175" s="37" t="s">
        <v>663</v>
      </c>
      <c r="G175">
        <f t="shared" si="12"/>
        <v>0</v>
      </c>
      <c r="V175" t="s">
        <v>657</v>
      </c>
      <c r="Y175" t="str">
        <f t="shared" si="13"/>
        <v>N/A</v>
      </c>
    </row>
    <row r="176" spans="1:25" x14ac:dyDescent="0.55000000000000004">
      <c r="A176" s="1" t="s">
        <v>174</v>
      </c>
      <c r="B176" t="s">
        <v>650</v>
      </c>
      <c r="C176" t="s">
        <v>669</v>
      </c>
      <c r="D176" s="37" t="s">
        <v>651</v>
      </c>
      <c r="E176">
        <f t="shared" si="11"/>
        <v>0</v>
      </c>
      <c r="F176" s="37" t="s">
        <v>657</v>
      </c>
      <c r="G176">
        <f t="shared" si="12"/>
        <v>0</v>
      </c>
      <c r="V176" t="s">
        <v>657</v>
      </c>
      <c r="Y176" t="str">
        <f t="shared" si="13"/>
        <v>N/A</v>
      </c>
    </row>
    <row r="177" spans="1:25" x14ac:dyDescent="0.55000000000000004">
      <c r="A177" s="1" t="s">
        <v>175</v>
      </c>
      <c r="B177" t="s">
        <v>651</v>
      </c>
      <c r="C177" t="s">
        <v>657</v>
      </c>
      <c r="D177" s="37" t="s">
        <v>651</v>
      </c>
      <c r="E177">
        <f t="shared" si="11"/>
        <v>1</v>
      </c>
      <c r="F177" s="37" t="s">
        <v>657</v>
      </c>
      <c r="G177">
        <f t="shared" si="12"/>
        <v>1</v>
      </c>
      <c r="V177" t="s">
        <v>669</v>
      </c>
      <c r="Y177" t="str">
        <f t="shared" si="13"/>
        <v>N/A</v>
      </c>
    </row>
    <row r="178" spans="1:25" x14ac:dyDescent="0.55000000000000004">
      <c r="A178" s="1" t="s">
        <v>176</v>
      </c>
      <c r="B178" t="s">
        <v>651</v>
      </c>
      <c r="C178" t="s">
        <v>663</v>
      </c>
      <c r="D178" s="37" t="s">
        <v>651</v>
      </c>
      <c r="E178">
        <f t="shared" si="11"/>
        <v>1</v>
      </c>
      <c r="F178" s="37" t="s">
        <v>663</v>
      </c>
      <c r="G178">
        <f t="shared" si="12"/>
        <v>1</v>
      </c>
      <c r="V178" t="s">
        <v>669</v>
      </c>
      <c r="Y178" t="str">
        <f t="shared" si="13"/>
        <v>N/A</v>
      </c>
    </row>
    <row r="179" spans="1:25" x14ac:dyDescent="0.55000000000000004">
      <c r="A179" s="1" t="s">
        <v>177</v>
      </c>
      <c r="B179" t="s">
        <v>651</v>
      </c>
      <c r="C179" t="s">
        <v>657</v>
      </c>
      <c r="D179" s="37" t="s">
        <v>651</v>
      </c>
      <c r="E179">
        <f t="shared" si="11"/>
        <v>1</v>
      </c>
      <c r="F179" s="37" t="s">
        <v>657</v>
      </c>
      <c r="G179">
        <f t="shared" si="12"/>
        <v>1</v>
      </c>
      <c r="V179" t="s">
        <v>657</v>
      </c>
      <c r="Y179" t="str">
        <f t="shared" si="13"/>
        <v>N/A</v>
      </c>
    </row>
    <row r="180" spans="1:25" x14ac:dyDescent="0.55000000000000004">
      <c r="A180" s="1" t="s">
        <v>178</v>
      </c>
      <c r="B180" t="s">
        <v>651</v>
      </c>
      <c r="C180" t="s">
        <v>657</v>
      </c>
      <c r="D180" s="37" t="s">
        <v>651</v>
      </c>
      <c r="E180">
        <f t="shared" si="11"/>
        <v>1</v>
      </c>
      <c r="F180" s="37" t="s">
        <v>657</v>
      </c>
      <c r="G180">
        <f t="shared" si="12"/>
        <v>1</v>
      </c>
      <c r="V180" t="s">
        <v>669</v>
      </c>
      <c r="Y180" t="str">
        <f t="shared" si="13"/>
        <v>N/A</v>
      </c>
    </row>
    <row r="181" spans="1:25" x14ac:dyDescent="0.55000000000000004">
      <c r="A181" s="1" t="s">
        <v>179</v>
      </c>
      <c r="B181" t="s">
        <v>651</v>
      </c>
      <c r="C181" t="s">
        <v>657</v>
      </c>
      <c r="D181" s="37" t="s">
        <v>651</v>
      </c>
      <c r="E181">
        <f t="shared" si="11"/>
        <v>1</v>
      </c>
      <c r="F181" s="37" t="s">
        <v>657</v>
      </c>
      <c r="G181">
        <f t="shared" si="12"/>
        <v>1</v>
      </c>
      <c r="V181" t="s">
        <v>657</v>
      </c>
      <c r="Y181" t="str">
        <f t="shared" si="13"/>
        <v>N/A</v>
      </c>
    </row>
    <row r="182" spans="1:25" x14ac:dyDescent="0.55000000000000004">
      <c r="A182" s="1" t="s">
        <v>180</v>
      </c>
      <c r="B182" t="s">
        <v>650</v>
      </c>
      <c r="C182" t="s">
        <v>669</v>
      </c>
      <c r="D182" s="37" t="s">
        <v>651</v>
      </c>
      <c r="E182">
        <f t="shared" si="11"/>
        <v>0</v>
      </c>
      <c r="F182" s="37" t="s">
        <v>657</v>
      </c>
      <c r="G182">
        <f t="shared" si="12"/>
        <v>0</v>
      </c>
      <c r="V182" t="s">
        <v>657</v>
      </c>
      <c r="Y182" t="str">
        <f t="shared" si="13"/>
        <v>N/A</v>
      </c>
    </row>
    <row r="183" spans="1:25" x14ac:dyDescent="0.55000000000000004">
      <c r="A183" s="1" t="s">
        <v>181</v>
      </c>
      <c r="B183" t="s">
        <v>650</v>
      </c>
      <c r="C183" t="s">
        <v>669</v>
      </c>
      <c r="D183" s="37" t="s">
        <v>651</v>
      </c>
      <c r="E183">
        <f t="shared" si="11"/>
        <v>0</v>
      </c>
      <c r="F183" s="37" t="s">
        <v>663</v>
      </c>
      <c r="G183">
        <f t="shared" si="12"/>
        <v>0</v>
      </c>
      <c r="V183" t="s">
        <v>676</v>
      </c>
      <c r="Y183" t="str">
        <f t="shared" si="13"/>
        <v>N/A</v>
      </c>
    </row>
    <row r="184" spans="1:25" x14ac:dyDescent="0.55000000000000004">
      <c r="A184" s="1" t="s">
        <v>182</v>
      </c>
      <c r="B184" t="s">
        <v>650</v>
      </c>
      <c r="C184" t="s">
        <v>669</v>
      </c>
      <c r="D184" s="37" t="s">
        <v>651</v>
      </c>
      <c r="E184">
        <f t="shared" si="11"/>
        <v>0</v>
      </c>
      <c r="F184" s="37" t="s">
        <v>657</v>
      </c>
      <c r="G184">
        <f t="shared" si="12"/>
        <v>0</v>
      </c>
      <c r="V184" t="s">
        <v>669</v>
      </c>
      <c r="Y184" t="str">
        <f t="shared" si="13"/>
        <v>N/A</v>
      </c>
    </row>
    <row r="185" spans="1:25" x14ac:dyDescent="0.55000000000000004">
      <c r="A185" s="1" t="s">
        <v>183</v>
      </c>
      <c r="B185" t="s">
        <v>650</v>
      </c>
      <c r="C185" t="s">
        <v>669</v>
      </c>
      <c r="D185" s="37" t="s">
        <v>651</v>
      </c>
      <c r="E185">
        <f t="shared" si="11"/>
        <v>0</v>
      </c>
      <c r="F185" s="37" t="s">
        <v>657</v>
      </c>
      <c r="G185">
        <f t="shared" si="12"/>
        <v>0</v>
      </c>
      <c r="V185" t="s">
        <v>669</v>
      </c>
      <c r="Y185" t="str">
        <f t="shared" si="13"/>
        <v>N/A</v>
      </c>
    </row>
    <row r="186" spans="1:25" x14ac:dyDescent="0.55000000000000004">
      <c r="A186" s="1" t="s">
        <v>184</v>
      </c>
      <c r="B186" t="s">
        <v>651</v>
      </c>
      <c r="C186" t="s">
        <v>663</v>
      </c>
      <c r="D186" s="37" t="s">
        <v>651</v>
      </c>
      <c r="E186">
        <f t="shared" si="11"/>
        <v>1</v>
      </c>
      <c r="F186" s="37" t="s">
        <v>663</v>
      </c>
      <c r="G186">
        <f t="shared" si="12"/>
        <v>1</v>
      </c>
      <c r="V186" t="s">
        <v>657</v>
      </c>
      <c r="Y186" t="str">
        <f t="shared" si="13"/>
        <v>N/A</v>
      </c>
    </row>
    <row r="187" spans="1:25" x14ac:dyDescent="0.55000000000000004">
      <c r="A187" s="1" t="s">
        <v>185</v>
      </c>
      <c r="B187" t="s">
        <v>650</v>
      </c>
      <c r="C187" t="s">
        <v>669</v>
      </c>
      <c r="D187" s="37" t="s">
        <v>650</v>
      </c>
      <c r="E187">
        <f t="shared" si="11"/>
        <v>1</v>
      </c>
      <c r="F187" s="37" t="s">
        <v>669</v>
      </c>
      <c r="G187">
        <f t="shared" si="12"/>
        <v>1</v>
      </c>
      <c r="V187" t="s">
        <v>669</v>
      </c>
      <c r="Y187" t="str">
        <f t="shared" si="13"/>
        <v>N/A</v>
      </c>
    </row>
    <row r="188" spans="1:25" x14ac:dyDescent="0.55000000000000004">
      <c r="A188" s="1" t="s">
        <v>186</v>
      </c>
      <c r="B188" t="s">
        <v>651</v>
      </c>
      <c r="C188" t="s">
        <v>657</v>
      </c>
      <c r="D188" s="37" t="s">
        <v>651</v>
      </c>
      <c r="E188">
        <f t="shared" si="11"/>
        <v>1</v>
      </c>
      <c r="F188" s="37" t="s">
        <v>657</v>
      </c>
      <c r="G188">
        <f t="shared" si="12"/>
        <v>1</v>
      </c>
      <c r="V188" t="s">
        <v>676</v>
      </c>
      <c r="Y188" t="str">
        <f t="shared" si="13"/>
        <v>N/A</v>
      </c>
    </row>
    <row r="189" spans="1:25" x14ac:dyDescent="0.55000000000000004">
      <c r="A189" s="1" t="s">
        <v>187</v>
      </c>
      <c r="B189" t="s">
        <v>651</v>
      </c>
      <c r="C189" t="s">
        <v>657</v>
      </c>
      <c r="D189" s="37" t="s">
        <v>650</v>
      </c>
      <c r="E189">
        <f t="shared" si="11"/>
        <v>0</v>
      </c>
      <c r="F189" s="37" t="s">
        <v>669</v>
      </c>
      <c r="G189">
        <f t="shared" si="12"/>
        <v>0</v>
      </c>
      <c r="V189" t="s">
        <v>669</v>
      </c>
      <c r="Y189" t="str">
        <f t="shared" si="13"/>
        <v>N/A</v>
      </c>
    </row>
    <row r="190" spans="1:25" x14ac:dyDescent="0.55000000000000004">
      <c r="A190" s="1" t="s">
        <v>188</v>
      </c>
      <c r="B190" t="s">
        <v>650</v>
      </c>
      <c r="C190" t="s">
        <v>669</v>
      </c>
      <c r="D190" s="37" t="s">
        <v>650</v>
      </c>
      <c r="E190">
        <f t="shared" si="11"/>
        <v>1</v>
      </c>
      <c r="F190" s="37" t="s">
        <v>669</v>
      </c>
      <c r="G190">
        <f t="shared" si="12"/>
        <v>1</v>
      </c>
      <c r="V190" t="s">
        <v>669</v>
      </c>
      <c r="Y190" t="str">
        <f t="shared" si="13"/>
        <v>N/A</v>
      </c>
    </row>
    <row r="191" spans="1:25" x14ac:dyDescent="0.55000000000000004">
      <c r="A191" s="1" t="s">
        <v>189</v>
      </c>
      <c r="B191" t="s">
        <v>651</v>
      </c>
      <c r="C191" t="s">
        <v>657</v>
      </c>
      <c r="D191" s="37" t="s">
        <v>651</v>
      </c>
      <c r="E191">
        <f t="shared" si="11"/>
        <v>1</v>
      </c>
      <c r="F191" s="37" t="s">
        <v>657</v>
      </c>
      <c r="G191">
        <f t="shared" si="12"/>
        <v>1</v>
      </c>
      <c r="V191" t="s">
        <v>669</v>
      </c>
      <c r="Y191" t="str">
        <f t="shared" si="13"/>
        <v>N/A</v>
      </c>
    </row>
    <row r="192" spans="1:25" x14ac:dyDescent="0.55000000000000004">
      <c r="A192" s="1" t="s">
        <v>190</v>
      </c>
      <c r="B192" t="s">
        <v>651</v>
      </c>
      <c r="C192" t="s">
        <v>663</v>
      </c>
      <c r="D192" s="37" t="s">
        <v>651</v>
      </c>
      <c r="E192">
        <f t="shared" si="11"/>
        <v>1</v>
      </c>
      <c r="F192" s="37" t="s">
        <v>663</v>
      </c>
      <c r="G192">
        <f t="shared" si="12"/>
        <v>1</v>
      </c>
      <c r="V192" t="s">
        <v>676</v>
      </c>
      <c r="Y192" t="str">
        <f t="shared" si="13"/>
        <v>N/A</v>
      </c>
    </row>
    <row r="193" spans="1:25" x14ac:dyDescent="0.55000000000000004">
      <c r="A193" s="1" t="s">
        <v>191</v>
      </c>
      <c r="B193" t="s">
        <v>651</v>
      </c>
      <c r="C193" t="s">
        <v>657</v>
      </c>
      <c r="D193" s="37" t="s">
        <v>650</v>
      </c>
      <c r="E193">
        <f t="shared" si="11"/>
        <v>0</v>
      </c>
      <c r="F193" s="37" t="s">
        <v>669</v>
      </c>
      <c r="G193">
        <f t="shared" si="12"/>
        <v>0</v>
      </c>
      <c r="V193" t="s">
        <v>657</v>
      </c>
      <c r="Y193" t="str">
        <f t="shared" si="13"/>
        <v>N/A</v>
      </c>
    </row>
    <row r="194" spans="1:25" x14ac:dyDescent="0.55000000000000004">
      <c r="A194" s="1" t="s">
        <v>192</v>
      </c>
      <c r="B194" t="s">
        <v>650</v>
      </c>
      <c r="C194" t="s">
        <v>669</v>
      </c>
      <c r="D194" s="37" t="s">
        <v>651</v>
      </c>
      <c r="E194">
        <f t="shared" si="11"/>
        <v>0</v>
      </c>
      <c r="F194" s="37" t="s">
        <v>657</v>
      </c>
      <c r="G194">
        <f t="shared" si="12"/>
        <v>0</v>
      </c>
      <c r="V194" t="s">
        <v>657</v>
      </c>
      <c r="Y194" t="str">
        <f t="shared" si="13"/>
        <v>N/A</v>
      </c>
    </row>
    <row r="195" spans="1:25" x14ac:dyDescent="0.55000000000000004">
      <c r="A195" s="1" t="s">
        <v>193</v>
      </c>
      <c r="B195" t="s">
        <v>650</v>
      </c>
      <c r="C195" t="s">
        <v>669</v>
      </c>
      <c r="D195" s="37" t="s">
        <v>650</v>
      </c>
      <c r="E195">
        <f t="shared" ref="E195:E258" si="14">IF(B195=D195,1,0)</f>
        <v>1</v>
      </c>
      <c r="F195" s="37" t="s">
        <v>669</v>
      </c>
      <c r="G195">
        <f t="shared" ref="G195:G258" si="15">IF(C195=F195,1,0)</f>
        <v>1</v>
      </c>
      <c r="V195" t="s">
        <v>669</v>
      </c>
      <c r="Y195" t="str">
        <f t="shared" ref="Y195:Y258" si="16">IF(X195="","N/A",X195)</f>
        <v>N/A</v>
      </c>
    </row>
    <row r="196" spans="1:25" x14ac:dyDescent="0.55000000000000004">
      <c r="A196" s="1" t="s">
        <v>194</v>
      </c>
      <c r="B196" t="s">
        <v>651</v>
      </c>
      <c r="C196" t="s">
        <v>657</v>
      </c>
      <c r="D196" s="37" t="s">
        <v>651</v>
      </c>
      <c r="E196">
        <f t="shared" si="14"/>
        <v>1</v>
      </c>
      <c r="F196" s="37" t="s">
        <v>657</v>
      </c>
      <c r="G196">
        <f t="shared" si="15"/>
        <v>1</v>
      </c>
      <c r="V196" t="s">
        <v>657</v>
      </c>
      <c r="Y196" t="str">
        <f t="shared" si="16"/>
        <v>N/A</v>
      </c>
    </row>
    <row r="197" spans="1:25" x14ac:dyDescent="0.55000000000000004">
      <c r="A197" s="1" t="s">
        <v>195</v>
      </c>
      <c r="B197" t="s">
        <v>651</v>
      </c>
      <c r="C197" t="s">
        <v>657</v>
      </c>
      <c r="D197" s="37" t="s">
        <v>650</v>
      </c>
      <c r="E197">
        <f t="shared" si="14"/>
        <v>0</v>
      </c>
      <c r="F197" s="37" t="s">
        <v>669</v>
      </c>
      <c r="G197">
        <f t="shared" si="15"/>
        <v>0</v>
      </c>
      <c r="V197" t="s">
        <v>669</v>
      </c>
      <c r="Y197" t="str">
        <f t="shared" si="16"/>
        <v>N/A</v>
      </c>
    </row>
    <row r="198" spans="1:25" x14ac:dyDescent="0.55000000000000004">
      <c r="A198" s="1" t="s">
        <v>196</v>
      </c>
      <c r="B198" t="s">
        <v>651</v>
      </c>
      <c r="C198" t="s">
        <v>663</v>
      </c>
      <c r="D198" s="37" t="s">
        <v>650</v>
      </c>
      <c r="E198">
        <f t="shared" si="14"/>
        <v>0</v>
      </c>
      <c r="F198" s="37" t="s">
        <v>669</v>
      </c>
      <c r="G198">
        <f t="shared" si="15"/>
        <v>0</v>
      </c>
      <c r="V198" t="s">
        <v>669</v>
      </c>
      <c r="Y198" t="str">
        <f t="shared" si="16"/>
        <v>N/A</v>
      </c>
    </row>
    <row r="199" spans="1:25" x14ac:dyDescent="0.55000000000000004">
      <c r="A199" s="1" t="s">
        <v>197</v>
      </c>
      <c r="B199" t="s">
        <v>650</v>
      </c>
      <c r="C199" t="s">
        <v>669</v>
      </c>
      <c r="D199" s="37" t="s">
        <v>651</v>
      </c>
      <c r="E199">
        <f t="shared" si="14"/>
        <v>0</v>
      </c>
      <c r="F199" s="37" t="s">
        <v>657</v>
      </c>
      <c r="G199">
        <f t="shared" si="15"/>
        <v>0</v>
      </c>
      <c r="V199" t="s">
        <v>669</v>
      </c>
      <c r="Y199" t="str">
        <f t="shared" si="16"/>
        <v>N/A</v>
      </c>
    </row>
    <row r="200" spans="1:25" x14ac:dyDescent="0.55000000000000004">
      <c r="A200" s="1" t="s">
        <v>198</v>
      </c>
      <c r="B200" t="s">
        <v>650</v>
      </c>
      <c r="C200" t="s">
        <v>669</v>
      </c>
      <c r="D200" s="37" t="s">
        <v>651</v>
      </c>
      <c r="E200">
        <f t="shared" si="14"/>
        <v>0</v>
      </c>
      <c r="F200" s="37" t="s">
        <v>676</v>
      </c>
      <c r="G200">
        <f t="shared" si="15"/>
        <v>0</v>
      </c>
      <c r="V200" t="s">
        <v>663</v>
      </c>
      <c r="Y200" t="str">
        <f t="shared" si="16"/>
        <v>N/A</v>
      </c>
    </row>
    <row r="201" spans="1:25" x14ac:dyDescent="0.55000000000000004">
      <c r="A201" s="1" t="s">
        <v>199</v>
      </c>
      <c r="B201" t="s">
        <v>650</v>
      </c>
      <c r="C201" t="s">
        <v>669</v>
      </c>
      <c r="D201" s="37" t="s">
        <v>650</v>
      </c>
      <c r="E201">
        <f t="shared" si="14"/>
        <v>1</v>
      </c>
      <c r="F201" s="37" t="s">
        <v>669</v>
      </c>
      <c r="G201">
        <f t="shared" si="15"/>
        <v>1</v>
      </c>
      <c r="V201" t="s">
        <v>669</v>
      </c>
      <c r="Y201" t="str">
        <f t="shared" si="16"/>
        <v>N/A</v>
      </c>
    </row>
    <row r="202" spans="1:25" x14ac:dyDescent="0.55000000000000004">
      <c r="A202" s="1" t="s">
        <v>200</v>
      </c>
      <c r="B202" t="s">
        <v>650</v>
      </c>
      <c r="C202" t="s">
        <v>669</v>
      </c>
      <c r="D202" s="37" t="s">
        <v>651</v>
      </c>
      <c r="E202">
        <f t="shared" si="14"/>
        <v>0</v>
      </c>
      <c r="F202" s="37" t="s">
        <v>663</v>
      </c>
      <c r="G202">
        <f t="shared" si="15"/>
        <v>0</v>
      </c>
      <c r="V202" t="s">
        <v>669</v>
      </c>
      <c r="Y202" t="str">
        <f t="shared" si="16"/>
        <v>N/A</v>
      </c>
    </row>
    <row r="203" spans="1:25" x14ac:dyDescent="0.55000000000000004">
      <c r="A203" s="1" t="s">
        <v>201</v>
      </c>
      <c r="B203" t="s">
        <v>651</v>
      </c>
      <c r="C203" t="s">
        <v>657</v>
      </c>
      <c r="D203" s="37" t="s">
        <v>650</v>
      </c>
      <c r="E203">
        <f t="shared" si="14"/>
        <v>0</v>
      </c>
      <c r="F203" s="37" t="s">
        <v>669</v>
      </c>
      <c r="G203">
        <f t="shared" si="15"/>
        <v>0</v>
      </c>
      <c r="V203" t="s">
        <v>669</v>
      </c>
      <c r="Y203" t="str">
        <f t="shared" si="16"/>
        <v>N/A</v>
      </c>
    </row>
    <row r="204" spans="1:25" x14ac:dyDescent="0.55000000000000004">
      <c r="A204" s="1" t="s">
        <v>202</v>
      </c>
      <c r="B204" t="s">
        <v>650</v>
      </c>
      <c r="C204" t="s">
        <v>669</v>
      </c>
      <c r="D204" s="37" t="s">
        <v>651</v>
      </c>
      <c r="E204">
        <f t="shared" si="14"/>
        <v>0</v>
      </c>
      <c r="F204" s="37" t="s">
        <v>657</v>
      </c>
      <c r="G204">
        <f t="shared" si="15"/>
        <v>0</v>
      </c>
      <c r="V204" t="s">
        <v>669</v>
      </c>
      <c r="Y204" t="str">
        <f t="shared" si="16"/>
        <v>N/A</v>
      </c>
    </row>
    <row r="205" spans="1:25" x14ac:dyDescent="0.55000000000000004">
      <c r="A205" s="1" t="s">
        <v>203</v>
      </c>
      <c r="B205" t="s">
        <v>650</v>
      </c>
      <c r="C205" t="s">
        <v>669</v>
      </c>
      <c r="D205" s="37" t="s">
        <v>651</v>
      </c>
      <c r="E205">
        <f t="shared" si="14"/>
        <v>0</v>
      </c>
      <c r="F205" s="37" t="s">
        <v>663</v>
      </c>
      <c r="G205">
        <f t="shared" si="15"/>
        <v>0</v>
      </c>
      <c r="V205" t="s">
        <v>669</v>
      </c>
      <c r="Y205" t="str">
        <f t="shared" si="16"/>
        <v>N/A</v>
      </c>
    </row>
    <row r="206" spans="1:25" x14ac:dyDescent="0.55000000000000004">
      <c r="A206" s="1" t="s">
        <v>204</v>
      </c>
      <c r="B206" t="s">
        <v>650</v>
      </c>
      <c r="C206" t="s">
        <v>669</v>
      </c>
      <c r="D206" s="37" t="s">
        <v>650</v>
      </c>
      <c r="E206">
        <f t="shared" si="14"/>
        <v>1</v>
      </c>
      <c r="F206" s="37" t="s">
        <v>669</v>
      </c>
      <c r="G206">
        <f t="shared" si="15"/>
        <v>1</v>
      </c>
      <c r="V206" t="s">
        <v>657</v>
      </c>
      <c r="Y206" t="str">
        <f t="shared" si="16"/>
        <v>N/A</v>
      </c>
    </row>
    <row r="207" spans="1:25" x14ac:dyDescent="0.55000000000000004">
      <c r="A207" s="1" t="s">
        <v>205</v>
      </c>
      <c r="B207" t="s">
        <v>650</v>
      </c>
      <c r="C207" t="s">
        <v>669</v>
      </c>
      <c r="D207" s="37" t="s">
        <v>650</v>
      </c>
      <c r="E207">
        <f t="shared" si="14"/>
        <v>1</v>
      </c>
      <c r="F207" s="37" t="s">
        <v>669</v>
      </c>
      <c r="G207">
        <f t="shared" si="15"/>
        <v>1</v>
      </c>
      <c r="V207" t="s">
        <v>657</v>
      </c>
      <c r="Y207" t="str">
        <f t="shared" si="16"/>
        <v>N/A</v>
      </c>
    </row>
    <row r="208" spans="1:25" x14ac:dyDescent="0.55000000000000004">
      <c r="A208" s="1" t="s">
        <v>206</v>
      </c>
      <c r="B208" t="s">
        <v>651</v>
      </c>
      <c r="C208" t="s">
        <v>657</v>
      </c>
      <c r="D208" s="37"/>
      <c r="E208">
        <f t="shared" si="14"/>
        <v>0</v>
      </c>
      <c r="F208" s="37"/>
      <c r="G208">
        <f t="shared" si="15"/>
        <v>0</v>
      </c>
      <c r="V208" t="s">
        <v>669</v>
      </c>
      <c r="Y208" t="str">
        <f t="shared" si="16"/>
        <v>N/A</v>
      </c>
    </row>
    <row r="209" spans="1:25" x14ac:dyDescent="0.55000000000000004">
      <c r="A209" s="1" t="s">
        <v>207</v>
      </c>
      <c r="B209" t="s">
        <v>651</v>
      </c>
      <c r="C209" t="s">
        <v>657</v>
      </c>
      <c r="D209" s="37" t="s">
        <v>651</v>
      </c>
      <c r="E209">
        <f t="shared" si="14"/>
        <v>1</v>
      </c>
      <c r="F209" s="37" t="s">
        <v>657</v>
      </c>
      <c r="G209">
        <f t="shared" si="15"/>
        <v>1</v>
      </c>
      <c r="V209" t="s">
        <v>669</v>
      </c>
      <c r="Y209" t="str">
        <f t="shared" si="16"/>
        <v>N/A</v>
      </c>
    </row>
    <row r="210" spans="1:25" x14ac:dyDescent="0.55000000000000004">
      <c r="A210" s="1" t="s">
        <v>208</v>
      </c>
      <c r="B210" t="s">
        <v>650</v>
      </c>
      <c r="C210" t="s">
        <v>669</v>
      </c>
      <c r="D210" s="37" t="s">
        <v>650</v>
      </c>
      <c r="E210">
        <f t="shared" si="14"/>
        <v>1</v>
      </c>
      <c r="F210" s="37" t="s">
        <v>669</v>
      </c>
      <c r="G210">
        <f t="shared" si="15"/>
        <v>1</v>
      </c>
      <c r="V210" t="s">
        <v>669</v>
      </c>
      <c r="Y210" t="str">
        <f t="shared" si="16"/>
        <v>N/A</v>
      </c>
    </row>
    <row r="211" spans="1:25" x14ac:dyDescent="0.55000000000000004">
      <c r="A211" s="1" t="s">
        <v>209</v>
      </c>
      <c r="B211" t="s">
        <v>651</v>
      </c>
      <c r="C211" t="s">
        <v>663</v>
      </c>
      <c r="D211" s="37" t="s">
        <v>651</v>
      </c>
      <c r="E211">
        <f t="shared" si="14"/>
        <v>1</v>
      </c>
      <c r="F211" s="37" t="s">
        <v>663</v>
      </c>
      <c r="G211">
        <f t="shared" si="15"/>
        <v>1</v>
      </c>
      <c r="V211" t="s">
        <v>669</v>
      </c>
      <c r="Y211" t="str">
        <f t="shared" si="16"/>
        <v>N/A</v>
      </c>
    </row>
    <row r="212" spans="1:25" x14ac:dyDescent="0.55000000000000004">
      <c r="A212" s="1" t="s">
        <v>210</v>
      </c>
      <c r="B212" t="s">
        <v>651</v>
      </c>
      <c r="C212" t="s">
        <v>657</v>
      </c>
      <c r="D212" s="37" t="s">
        <v>651</v>
      </c>
      <c r="E212">
        <f t="shared" si="14"/>
        <v>1</v>
      </c>
      <c r="F212" s="37" t="s">
        <v>657</v>
      </c>
      <c r="G212">
        <f t="shared" si="15"/>
        <v>1</v>
      </c>
      <c r="V212" t="s">
        <v>669</v>
      </c>
      <c r="Y212" t="str">
        <f t="shared" si="16"/>
        <v>N/A</v>
      </c>
    </row>
    <row r="213" spans="1:25" x14ac:dyDescent="0.55000000000000004">
      <c r="A213" s="1" t="s">
        <v>211</v>
      </c>
      <c r="B213" t="s">
        <v>651</v>
      </c>
      <c r="C213" t="s">
        <v>657</v>
      </c>
      <c r="D213" s="37" t="s">
        <v>650</v>
      </c>
      <c r="E213">
        <f t="shared" si="14"/>
        <v>0</v>
      </c>
      <c r="F213" s="37" t="s">
        <v>669</v>
      </c>
      <c r="G213">
        <f t="shared" si="15"/>
        <v>0</v>
      </c>
      <c r="V213" t="s">
        <v>663</v>
      </c>
      <c r="Y213" t="str">
        <f t="shared" si="16"/>
        <v>N/A</v>
      </c>
    </row>
    <row r="214" spans="1:25" x14ac:dyDescent="0.55000000000000004">
      <c r="A214" s="1" t="s">
        <v>212</v>
      </c>
      <c r="B214" t="s">
        <v>651</v>
      </c>
      <c r="C214" t="s">
        <v>657</v>
      </c>
      <c r="D214" s="37" t="s">
        <v>651</v>
      </c>
      <c r="E214">
        <f t="shared" si="14"/>
        <v>1</v>
      </c>
      <c r="F214" s="37" t="s">
        <v>657</v>
      </c>
      <c r="G214">
        <f t="shared" si="15"/>
        <v>1</v>
      </c>
      <c r="V214" t="s">
        <v>669</v>
      </c>
      <c r="Y214" t="str">
        <f t="shared" si="16"/>
        <v>N/A</v>
      </c>
    </row>
    <row r="215" spans="1:25" x14ac:dyDescent="0.55000000000000004">
      <c r="A215" s="1" t="s">
        <v>213</v>
      </c>
      <c r="B215" t="s">
        <v>651</v>
      </c>
      <c r="C215" t="s">
        <v>657</v>
      </c>
      <c r="D215" s="37" t="s">
        <v>650</v>
      </c>
      <c r="E215">
        <f t="shared" si="14"/>
        <v>0</v>
      </c>
      <c r="F215" s="37" t="s">
        <v>669</v>
      </c>
      <c r="G215">
        <f t="shared" si="15"/>
        <v>0</v>
      </c>
      <c r="V215" t="s">
        <v>657</v>
      </c>
      <c r="Y215" t="str">
        <f t="shared" si="16"/>
        <v>N/A</v>
      </c>
    </row>
    <row r="216" spans="1:25" x14ac:dyDescent="0.55000000000000004">
      <c r="A216" s="1" t="s">
        <v>214</v>
      </c>
      <c r="B216" t="s">
        <v>650</v>
      </c>
      <c r="C216" t="s">
        <v>669</v>
      </c>
      <c r="D216" s="37" t="s">
        <v>650</v>
      </c>
      <c r="E216">
        <f t="shared" si="14"/>
        <v>1</v>
      </c>
      <c r="F216" s="37" t="s">
        <v>669</v>
      </c>
      <c r="G216">
        <f t="shared" si="15"/>
        <v>1</v>
      </c>
      <c r="V216" t="s">
        <v>657</v>
      </c>
      <c r="Y216" t="str">
        <f t="shared" si="16"/>
        <v>N/A</v>
      </c>
    </row>
    <row r="217" spans="1:25" x14ac:dyDescent="0.55000000000000004">
      <c r="A217" s="1" t="s">
        <v>215</v>
      </c>
      <c r="B217" t="s">
        <v>650</v>
      </c>
      <c r="C217" t="s">
        <v>669</v>
      </c>
      <c r="D217" s="37" t="s">
        <v>650</v>
      </c>
      <c r="E217">
        <f t="shared" si="14"/>
        <v>1</v>
      </c>
      <c r="F217" s="37" t="s">
        <v>669</v>
      </c>
      <c r="G217">
        <f t="shared" si="15"/>
        <v>1</v>
      </c>
      <c r="V217" t="s">
        <v>657</v>
      </c>
      <c r="Y217" t="str">
        <f t="shared" si="16"/>
        <v>N/A</v>
      </c>
    </row>
    <row r="218" spans="1:25" x14ac:dyDescent="0.55000000000000004">
      <c r="A218" s="1" t="s">
        <v>216</v>
      </c>
      <c r="B218" t="s">
        <v>650</v>
      </c>
      <c r="C218" t="s">
        <v>669</v>
      </c>
      <c r="D218" s="37" t="s">
        <v>651</v>
      </c>
      <c r="E218">
        <f t="shared" si="14"/>
        <v>0</v>
      </c>
      <c r="F218" s="37" t="s">
        <v>657</v>
      </c>
      <c r="G218">
        <f t="shared" si="15"/>
        <v>0</v>
      </c>
      <c r="V218" t="s">
        <v>669</v>
      </c>
      <c r="Y218" t="str">
        <f t="shared" si="16"/>
        <v>N/A</v>
      </c>
    </row>
    <row r="219" spans="1:25" x14ac:dyDescent="0.55000000000000004">
      <c r="A219" s="1" t="s">
        <v>217</v>
      </c>
      <c r="B219" t="s">
        <v>651</v>
      </c>
      <c r="C219" t="s">
        <v>663</v>
      </c>
      <c r="D219" s="37" t="s">
        <v>650</v>
      </c>
      <c r="E219">
        <f t="shared" si="14"/>
        <v>0</v>
      </c>
      <c r="F219" s="37" t="s">
        <v>669</v>
      </c>
      <c r="G219">
        <f t="shared" si="15"/>
        <v>0</v>
      </c>
      <c r="V219" t="s">
        <v>669</v>
      </c>
      <c r="Y219" t="str">
        <f t="shared" si="16"/>
        <v>N/A</v>
      </c>
    </row>
    <row r="220" spans="1:25" x14ac:dyDescent="0.55000000000000004">
      <c r="A220" s="1" t="s">
        <v>218</v>
      </c>
      <c r="B220" t="s">
        <v>650</v>
      </c>
      <c r="C220" t="s">
        <v>669</v>
      </c>
      <c r="D220" s="37" t="s">
        <v>650</v>
      </c>
      <c r="E220">
        <f t="shared" si="14"/>
        <v>1</v>
      </c>
      <c r="F220" s="37" t="s">
        <v>669</v>
      </c>
      <c r="G220">
        <f t="shared" si="15"/>
        <v>1</v>
      </c>
      <c r="V220" t="s">
        <v>669</v>
      </c>
      <c r="Y220" t="str">
        <f t="shared" si="16"/>
        <v>N/A</v>
      </c>
    </row>
    <row r="221" spans="1:25" x14ac:dyDescent="0.55000000000000004">
      <c r="A221" s="1" t="s">
        <v>219</v>
      </c>
      <c r="B221" t="s">
        <v>650</v>
      </c>
      <c r="C221" t="s">
        <v>669</v>
      </c>
      <c r="D221" s="37" t="s">
        <v>650</v>
      </c>
      <c r="E221">
        <f t="shared" si="14"/>
        <v>1</v>
      </c>
      <c r="F221" s="37" t="s">
        <v>669</v>
      </c>
      <c r="G221">
        <f t="shared" si="15"/>
        <v>1</v>
      </c>
      <c r="V221" t="s">
        <v>657</v>
      </c>
      <c r="Y221" t="str">
        <f t="shared" si="16"/>
        <v>N/A</v>
      </c>
    </row>
    <row r="222" spans="1:25" x14ac:dyDescent="0.55000000000000004">
      <c r="A222" s="1" t="s">
        <v>220</v>
      </c>
      <c r="B222" t="s">
        <v>650</v>
      </c>
      <c r="C222" t="s">
        <v>669</v>
      </c>
      <c r="D222" s="37" t="s">
        <v>650</v>
      </c>
      <c r="E222">
        <f t="shared" si="14"/>
        <v>1</v>
      </c>
      <c r="F222" s="37" t="s">
        <v>669</v>
      </c>
      <c r="G222">
        <f t="shared" si="15"/>
        <v>1</v>
      </c>
      <c r="V222" t="s">
        <v>669</v>
      </c>
      <c r="Y222" t="str">
        <f t="shared" si="16"/>
        <v>N/A</v>
      </c>
    </row>
    <row r="223" spans="1:25" x14ac:dyDescent="0.55000000000000004">
      <c r="A223" s="1" t="s">
        <v>221</v>
      </c>
      <c r="B223" t="s">
        <v>651</v>
      </c>
      <c r="C223" t="s">
        <v>663</v>
      </c>
      <c r="D223" s="37" t="s">
        <v>651</v>
      </c>
      <c r="E223">
        <f t="shared" si="14"/>
        <v>1</v>
      </c>
      <c r="F223" s="37" t="s">
        <v>663</v>
      </c>
      <c r="G223">
        <f t="shared" si="15"/>
        <v>1</v>
      </c>
      <c r="V223" t="s">
        <v>669</v>
      </c>
      <c r="Y223" t="str">
        <f t="shared" si="16"/>
        <v>N/A</v>
      </c>
    </row>
    <row r="224" spans="1:25" x14ac:dyDescent="0.55000000000000004">
      <c r="A224" s="1" t="s">
        <v>222</v>
      </c>
      <c r="B224" t="s">
        <v>650</v>
      </c>
      <c r="C224" t="s">
        <v>669</v>
      </c>
      <c r="D224" s="37" t="s">
        <v>650</v>
      </c>
      <c r="E224">
        <f t="shared" si="14"/>
        <v>1</v>
      </c>
      <c r="F224" s="37" t="s">
        <v>669</v>
      </c>
      <c r="G224">
        <f t="shared" si="15"/>
        <v>1</v>
      </c>
      <c r="V224" t="s">
        <v>669</v>
      </c>
      <c r="Y224" t="str">
        <f t="shared" si="16"/>
        <v>N/A</v>
      </c>
    </row>
    <row r="225" spans="1:25" x14ac:dyDescent="0.55000000000000004">
      <c r="A225" s="1" t="s">
        <v>223</v>
      </c>
      <c r="B225" t="s">
        <v>650</v>
      </c>
      <c r="C225" t="s">
        <v>669</v>
      </c>
      <c r="D225" s="37" t="s">
        <v>650</v>
      </c>
      <c r="E225">
        <f t="shared" si="14"/>
        <v>1</v>
      </c>
      <c r="F225" s="37" t="s">
        <v>669</v>
      </c>
      <c r="G225">
        <f t="shared" si="15"/>
        <v>1</v>
      </c>
      <c r="V225" t="s">
        <v>669</v>
      </c>
      <c r="Y225" t="str">
        <f t="shared" si="16"/>
        <v>N/A</v>
      </c>
    </row>
    <row r="226" spans="1:25" x14ac:dyDescent="0.55000000000000004">
      <c r="A226" s="1" t="s">
        <v>224</v>
      </c>
      <c r="B226" t="s">
        <v>650</v>
      </c>
      <c r="C226" t="s">
        <v>669</v>
      </c>
      <c r="D226" s="37" t="s">
        <v>650</v>
      </c>
      <c r="E226">
        <f t="shared" si="14"/>
        <v>1</v>
      </c>
      <c r="F226" s="37" t="s">
        <v>669</v>
      </c>
      <c r="G226">
        <f t="shared" si="15"/>
        <v>1</v>
      </c>
      <c r="V226" t="s">
        <v>657</v>
      </c>
      <c r="Y226" t="str">
        <f t="shared" si="16"/>
        <v>N/A</v>
      </c>
    </row>
    <row r="227" spans="1:25" x14ac:dyDescent="0.55000000000000004">
      <c r="A227" s="1" t="s">
        <v>225</v>
      </c>
      <c r="B227" t="s">
        <v>650</v>
      </c>
      <c r="C227" t="s">
        <v>669</v>
      </c>
      <c r="D227" s="37"/>
      <c r="E227">
        <f t="shared" si="14"/>
        <v>0</v>
      </c>
      <c r="F227" s="37"/>
      <c r="G227">
        <f t="shared" si="15"/>
        <v>0</v>
      </c>
      <c r="V227" t="s">
        <v>669</v>
      </c>
      <c r="Y227" t="str">
        <f t="shared" si="16"/>
        <v>N/A</v>
      </c>
    </row>
    <row r="228" spans="1:25" x14ac:dyDescent="0.55000000000000004">
      <c r="A228" s="1" t="s">
        <v>226</v>
      </c>
      <c r="B228" t="s">
        <v>650</v>
      </c>
      <c r="C228" t="s">
        <v>669</v>
      </c>
      <c r="D228" s="37" t="s">
        <v>651</v>
      </c>
      <c r="E228">
        <f t="shared" si="14"/>
        <v>0</v>
      </c>
      <c r="F228" s="37" t="s">
        <v>657</v>
      </c>
      <c r="G228">
        <f t="shared" si="15"/>
        <v>0</v>
      </c>
      <c r="V228" t="s">
        <v>657</v>
      </c>
      <c r="Y228" t="str">
        <f t="shared" si="16"/>
        <v>N/A</v>
      </c>
    </row>
    <row r="229" spans="1:25" x14ac:dyDescent="0.55000000000000004">
      <c r="A229" s="1" t="s">
        <v>227</v>
      </c>
      <c r="B229" t="s">
        <v>650</v>
      </c>
      <c r="C229" t="s">
        <v>669</v>
      </c>
      <c r="D229" s="37" t="s">
        <v>650</v>
      </c>
      <c r="E229">
        <f t="shared" si="14"/>
        <v>1</v>
      </c>
      <c r="F229" s="37" t="s">
        <v>669</v>
      </c>
      <c r="G229">
        <f t="shared" si="15"/>
        <v>1</v>
      </c>
      <c r="V229" t="s">
        <v>669</v>
      </c>
      <c r="Y229" t="str">
        <f t="shared" si="16"/>
        <v>N/A</v>
      </c>
    </row>
    <row r="230" spans="1:25" x14ac:dyDescent="0.55000000000000004">
      <c r="A230" s="1" t="s">
        <v>228</v>
      </c>
      <c r="B230" t="s">
        <v>651</v>
      </c>
      <c r="C230" t="s">
        <v>657</v>
      </c>
      <c r="D230" s="37" t="s">
        <v>651</v>
      </c>
      <c r="E230">
        <f t="shared" si="14"/>
        <v>1</v>
      </c>
      <c r="F230" s="37" t="s">
        <v>657</v>
      </c>
      <c r="G230">
        <f t="shared" si="15"/>
        <v>1</v>
      </c>
      <c r="V230" t="s">
        <v>669</v>
      </c>
      <c r="Y230" t="str">
        <f t="shared" si="16"/>
        <v>N/A</v>
      </c>
    </row>
    <row r="231" spans="1:25" x14ac:dyDescent="0.55000000000000004">
      <c r="A231" s="1" t="s">
        <v>229</v>
      </c>
      <c r="B231" t="s">
        <v>651</v>
      </c>
      <c r="C231" t="s">
        <v>663</v>
      </c>
      <c r="D231" s="37" t="s">
        <v>650</v>
      </c>
      <c r="E231">
        <f t="shared" si="14"/>
        <v>0</v>
      </c>
      <c r="F231" s="37" t="s">
        <v>669</v>
      </c>
      <c r="G231">
        <f t="shared" si="15"/>
        <v>0</v>
      </c>
      <c r="V231" t="s">
        <v>669</v>
      </c>
      <c r="Y231" t="str">
        <f t="shared" si="16"/>
        <v>N/A</v>
      </c>
    </row>
    <row r="232" spans="1:25" x14ac:dyDescent="0.55000000000000004">
      <c r="A232" s="1" t="s">
        <v>230</v>
      </c>
      <c r="B232" t="s">
        <v>650</v>
      </c>
      <c r="C232" t="s">
        <v>669</v>
      </c>
      <c r="D232" s="37" t="s">
        <v>650</v>
      </c>
      <c r="E232">
        <f t="shared" si="14"/>
        <v>1</v>
      </c>
      <c r="F232" s="37" t="s">
        <v>669</v>
      </c>
      <c r="G232">
        <f t="shared" si="15"/>
        <v>1</v>
      </c>
      <c r="V232" t="s">
        <v>669</v>
      </c>
      <c r="Y232" t="str">
        <f t="shared" si="16"/>
        <v>N/A</v>
      </c>
    </row>
    <row r="233" spans="1:25" x14ac:dyDescent="0.55000000000000004">
      <c r="A233" s="1" t="s">
        <v>231</v>
      </c>
      <c r="B233" t="s">
        <v>651</v>
      </c>
      <c r="C233" t="s">
        <v>663</v>
      </c>
      <c r="D233" s="37" t="s">
        <v>650</v>
      </c>
      <c r="E233">
        <f t="shared" si="14"/>
        <v>0</v>
      </c>
      <c r="F233" s="37" t="s">
        <v>669</v>
      </c>
      <c r="G233">
        <f t="shared" si="15"/>
        <v>0</v>
      </c>
      <c r="V233" t="s">
        <v>657</v>
      </c>
      <c r="Y233" t="str">
        <f t="shared" si="16"/>
        <v>N/A</v>
      </c>
    </row>
    <row r="234" spans="1:25" x14ac:dyDescent="0.55000000000000004">
      <c r="A234" s="1" t="s">
        <v>232</v>
      </c>
      <c r="B234" t="s">
        <v>651</v>
      </c>
      <c r="C234" t="s">
        <v>657</v>
      </c>
      <c r="D234" s="37" t="s">
        <v>651</v>
      </c>
      <c r="E234">
        <f t="shared" si="14"/>
        <v>1</v>
      </c>
      <c r="F234" s="37" t="s">
        <v>657</v>
      </c>
      <c r="G234">
        <f t="shared" si="15"/>
        <v>1</v>
      </c>
      <c r="V234" t="s">
        <v>669</v>
      </c>
      <c r="Y234" t="str">
        <f t="shared" si="16"/>
        <v>N/A</v>
      </c>
    </row>
    <row r="235" spans="1:25" x14ac:dyDescent="0.55000000000000004">
      <c r="A235" s="1" t="s">
        <v>233</v>
      </c>
      <c r="B235" t="s">
        <v>650</v>
      </c>
      <c r="C235" t="s">
        <v>669</v>
      </c>
      <c r="D235" s="37" t="s">
        <v>650</v>
      </c>
      <c r="E235">
        <f t="shared" si="14"/>
        <v>1</v>
      </c>
      <c r="F235" s="37" t="s">
        <v>669</v>
      </c>
      <c r="G235">
        <f t="shared" si="15"/>
        <v>1</v>
      </c>
      <c r="V235" t="s">
        <v>669</v>
      </c>
      <c r="Y235" t="str">
        <f t="shared" si="16"/>
        <v>N/A</v>
      </c>
    </row>
    <row r="236" spans="1:25" x14ac:dyDescent="0.55000000000000004">
      <c r="A236" s="1" t="s">
        <v>234</v>
      </c>
      <c r="B236" t="s">
        <v>650</v>
      </c>
      <c r="C236" t="s">
        <v>669</v>
      </c>
      <c r="D236" s="37" t="s">
        <v>651</v>
      </c>
      <c r="E236">
        <f t="shared" si="14"/>
        <v>0</v>
      </c>
      <c r="F236" s="37" t="s">
        <v>657</v>
      </c>
      <c r="G236">
        <f t="shared" si="15"/>
        <v>0</v>
      </c>
      <c r="V236" t="s">
        <v>669</v>
      </c>
      <c r="Y236" t="str">
        <f t="shared" si="16"/>
        <v>N/A</v>
      </c>
    </row>
    <row r="237" spans="1:25" x14ac:dyDescent="0.55000000000000004">
      <c r="A237" s="1" t="s">
        <v>235</v>
      </c>
      <c r="B237" t="s">
        <v>651</v>
      </c>
      <c r="C237" t="s">
        <v>657</v>
      </c>
      <c r="D237" s="37" t="s">
        <v>651</v>
      </c>
      <c r="E237">
        <f t="shared" si="14"/>
        <v>1</v>
      </c>
      <c r="F237" s="37" t="s">
        <v>657</v>
      </c>
      <c r="G237">
        <f t="shared" si="15"/>
        <v>1</v>
      </c>
      <c r="V237" t="s">
        <v>669</v>
      </c>
      <c r="Y237" t="str">
        <f t="shared" si="16"/>
        <v>N/A</v>
      </c>
    </row>
    <row r="238" spans="1:25" x14ac:dyDescent="0.55000000000000004">
      <c r="A238" s="1" t="s">
        <v>236</v>
      </c>
      <c r="B238" t="s">
        <v>651</v>
      </c>
      <c r="C238" t="s">
        <v>657</v>
      </c>
      <c r="D238" s="37" t="s">
        <v>650</v>
      </c>
      <c r="E238">
        <f t="shared" si="14"/>
        <v>0</v>
      </c>
      <c r="F238" s="37" t="s">
        <v>669</v>
      </c>
      <c r="G238">
        <f t="shared" si="15"/>
        <v>0</v>
      </c>
      <c r="V238" t="s">
        <v>669</v>
      </c>
      <c r="Y238" t="str">
        <f t="shared" si="16"/>
        <v>N/A</v>
      </c>
    </row>
    <row r="239" spans="1:25" x14ac:dyDescent="0.55000000000000004">
      <c r="A239" s="1" t="s">
        <v>237</v>
      </c>
      <c r="B239" t="s">
        <v>651</v>
      </c>
      <c r="C239" t="s">
        <v>663</v>
      </c>
      <c r="D239" s="37" t="s">
        <v>651</v>
      </c>
      <c r="E239">
        <f t="shared" si="14"/>
        <v>1</v>
      </c>
      <c r="F239" s="37" t="s">
        <v>663</v>
      </c>
      <c r="G239">
        <f t="shared" si="15"/>
        <v>1</v>
      </c>
      <c r="V239" t="s">
        <v>657</v>
      </c>
      <c r="Y239" t="str">
        <f t="shared" si="16"/>
        <v>N/A</v>
      </c>
    </row>
    <row r="240" spans="1:25" x14ac:dyDescent="0.55000000000000004">
      <c r="A240" s="1" t="s">
        <v>238</v>
      </c>
      <c r="B240" t="s">
        <v>650</v>
      </c>
      <c r="C240" t="s">
        <v>669</v>
      </c>
      <c r="D240" s="37" t="s">
        <v>651</v>
      </c>
      <c r="E240">
        <f t="shared" si="14"/>
        <v>0</v>
      </c>
      <c r="F240" s="37" t="s">
        <v>657</v>
      </c>
      <c r="G240">
        <f t="shared" si="15"/>
        <v>0</v>
      </c>
      <c r="V240" t="s">
        <v>657</v>
      </c>
      <c r="Y240" t="str">
        <f t="shared" si="16"/>
        <v>N/A</v>
      </c>
    </row>
    <row r="241" spans="1:25" x14ac:dyDescent="0.55000000000000004">
      <c r="A241" s="1" t="s">
        <v>239</v>
      </c>
      <c r="B241" t="s">
        <v>651</v>
      </c>
      <c r="C241" t="s">
        <v>663</v>
      </c>
      <c r="D241" s="37" t="s">
        <v>651</v>
      </c>
      <c r="E241">
        <f t="shared" si="14"/>
        <v>1</v>
      </c>
      <c r="F241" s="37" t="s">
        <v>663</v>
      </c>
      <c r="G241">
        <f t="shared" si="15"/>
        <v>1</v>
      </c>
      <c r="V241" t="s">
        <v>663</v>
      </c>
      <c r="Y241" t="str">
        <f t="shared" si="16"/>
        <v>N/A</v>
      </c>
    </row>
    <row r="242" spans="1:25" x14ac:dyDescent="0.55000000000000004">
      <c r="A242" s="1" t="s">
        <v>240</v>
      </c>
      <c r="B242" t="s">
        <v>651</v>
      </c>
      <c r="C242" t="s">
        <v>657</v>
      </c>
      <c r="D242" s="37" t="s">
        <v>650</v>
      </c>
      <c r="E242">
        <f t="shared" si="14"/>
        <v>0</v>
      </c>
      <c r="F242" s="37" t="s">
        <v>669</v>
      </c>
      <c r="G242">
        <f t="shared" si="15"/>
        <v>0</v>
      </c>
      <c r="V242" t="s">
        <v>676</v>
      </c>
      <c r="Y242" t="str">
        <f t="shared" si="16"/>
        <v>N/A</v>
      </c>
    </row>
    <row r="243" spans="1:25" x14ac:dyDescent="0.55000000000000004">
      <c r="A243" s="1" t="s">
        <v>241</v>
      </c>
      <c r="B243" t="s">
        <v>651</v>
      </c>
      <c r="C243" t="s">
        <v>657</v>
      </c>
      <c r="D243" s="37" t="s">
        <v>651</v>
      </c>
      <c r="E243">
        <f t="shared" si="14"/>
        <v>1</v>
      </c>
      <c r="F243" s="37" t="s">
        <v>657</v>
      </c>
      <c r="G243">
        <f t="shared" si="15"/>
        <v>1</v>
      </c>
      <c r="V243" t="s">
        <v>663</v>
      </c>
      <c r="Y243" t="str">
        <f t="shared" si="16"/>
        <v>N/A</v>
      </c>
    </row>
    <row r="244" spans="1:25" x14ac:dyDescent="0.55000000000000004">
      <c r="A244" s="1" t="s">
        <v>242</v>
      </c>
      <c r="B244" t="s">
        <v>651</v>
      </c>
      <c r="C244" t="s">
        <v>657</v>
      </c>
      <c r="D244" s="37" t="s">
        <v>651</v>
      </c>
      <c r="E244">
        <f t="shared" si="14"/>
        <v>1</v>
      </c>
      <c r="F244" s="37" t="s">
        <v>657</v>
      </c>
      <c r="G244">
        <f t="shared" si="15"/>
        <v>1</v>
      </c>
      <c r="V244" t="s">
        <v>657</v>
      </c>
      <c r="Y244" t="str">
        <f t="shared" si="16"/>
        <v>N/A</v>
      </c>
    </row>
    <row r="245" spans="1:25" x14ac:dyDescent="0.55000000000000004">
      <c r="A245" s="1" t="s">
        <v>243</v>
      </c>
      <c r="B245" t="s">
        <v>651</v>
      </c>
      <c r="C245" t="s">
        <v>657</v>
      </c>
      <c r="D245" s="37" t="s">
        <v>651</v>
      </c>
      <c r="E245">
        <f t="shared" si="14"/>
        <v>1</v>
      </c>
      <c r="F245" s="37" t="s">
        <v>657</v>
      </c>
      <c r="G245">
        <f t="shared" si="15"/>
        <v>1</v>
      </c>
      <c r="V245" t="s">
        <v>657</v>
      </c>
      <c r="Y245" t="str">
        <f t="shared" si="16"/>
        <v>N/A</v>
      </c>
    </row>
    <row r="246" spans="1:25" x14ac:dyDescent="0.55000000000000004">
      <c r="A246" s="1" t="s">
        <v>244</v>
      </c>
      <c r="B246" t="s">
        <v>650</v>
      </c>
      <c r="C246" t="s">
        <v>669</v>
      </c>
      <c r="D246" s="37" t="s">
        <v>651</v>
      </c>
      <c r="E246">
        <f t="shared" si="14"/>
        <v>0</v>
      </c>
      <c r="F246" s="37" t="s">
        <v>663</v>
      </c>
      <c r="G246">
        <f t="shared" si="15"/>
        <v>0</v>
      </c>
      <c r="V246" t="s">
        <v>657</v>
      </c>
      <c r="Y246" t="str">
        <f t="shared" si="16"/>
        <v>N/A</v>
      </c>
    </row>
    <row r="247" spans="1:25" x14ac:dyDescent="0.55000000000000004">
      <c r="A247" s="1" t="s">
        <v>245</v>
      </c>
      <c r="B247" t="s">
        <v>651</v>
      </c>
      <c r="C247" t="s">
        <v>676</v>
      </c>
      <c r="D247" s="37" t="s">
        <v>651</v>
      </c>
      <c r="E247">
        <f t="shared" si="14"/>
        <v>1</v>
      </c>
      <c r="F247" s="37" t="s">
        <v>657</v>
      </c>
      <c r="G247">
        <f t="shared" si="15"/>
        <v>0</v>
      </c>
      <c r="V247" t="s">
        <v>669</v>
      </c>
      <c r="Y247" t="str">
        <f t="shared" si="16"/>
        <v>N/A</v>
      </c>
    </row>
    <row r="248" spans="1:25" x14ac:dyDescent="0.55000000000000004">
      <c r="A248" s="1" t="s">
        <v>246</v>
      </c>
      <c r="B248" t="s">
        <v>650</v>
      </c>
      <c r="C248" t="s">
        <v>669</v>
      </c>
      <c r="D248" s="37" t="s">
        <v>651</v>
      </c>
      <c r="E248">
        <f t="shared" si="14"/>
        <v>0</v>
      </c>
      <c r="F248" s="37" t="s">
        <v>657</v>
      </c>
      <c r="G248">
        <f t="shared" si="15"/>
        <v>0</v>
      </c>
      <c r="V248" t="s">
        <v>663</v>
      </c>
      <c r="Y248" t="str">
        <f t="shared" si="16"/>
        <v>N/A</v>
      </c>
    </row>
    <row r="249" spans="1:25" x14ac:dyDescent="0.55000000000000004">
      <c r="A249" s="1" t="s">
        <v>247</v>
      </c>
      <c r="B249" t="s">
        <v>651</v>
      </c>
      <c r="C249" t="s">
        <v>663</v>
      </c>
      <c r="D249" s="37" t="s">
        <v>651</v>
      </c>
      <c r="E249">
        <f t="shared" si="14"/>
        <v>1</v>
      </c>
      <c r="F249" s="37" t="s">
        <v>663</v>
      </c>
      <c r="G249">
        <f t="shared" si="15"/>
        <v>1</v>
      </c>
      <c r="V249" t="s">
        <v>669</v>
      </c>
      <c r="Y249" t="str">
        <f t="shared" si="16"/>
        <v>N/A</v>
      </c>
    </row>
    <row r="250" spans="1:25" x14ac:dyDescent="0.55000000000000004">
      <c r="A250" s="1" t="s">
        <v>248</v>
      </c>
      <c r="B250" t="s">
        <v>650</v>
      </c>
      <c r="C250" t="s">
        <v>669</v>
      </c>
      <c r="D250" s="37" t="s">
        <v>651</v>
      </c>
      <c r="E250">
        <f t="shared" si="14"/>
        <v>0</v>
      </c>
      <c r="F250" s="37" t="s">
        <v>657</v>
      </c>
      <c r="G250">
        <f t="shared" si="15"/>
        <v>0</v>
      </c>
      <c r="V250" t="s">
        <v>657</v>
      </c>
      <c r="Y250" t="str">
        <f t="shared" si="16"/>
        <v>N/A</v>
      </c>
    </row>
    <row r="251" spans="1:25" x14ac:dyDescent="0.55000000000000004">
      <c r="A251" s="1" t="s">
        <v>249</v>
      </c>
      <c r="B251" t="s">
        <v>650</v>
      </c>
      <c r="C251" t="s">
        <v>669</v>
      </c>
      <c r="D251" s="37" t="s">
        <v>650</v>
      </c>
      <c r="E251">
        <f t="shared" si="14"/>
        <v>1</v>
      </c>
      <c r="F251" s="37" t="s">
        <v>669</v>
      </c>
      <c r="G251">
        <f t="shared" si="15"/>
        <v>1</v>
      </c>
      <c r="V251" t="s">
        <v>663</v>
      </c>
      <c r="Y251" t="str">
        <f t="shared" si="16"/>
        <v>N/A</v>
      </c>
    </row>
    <row r="252" spans="1:25" x14ac:dyDescent="0.55000000000000004">
      <c r="A252" s="1" t="s">
        <v>250</v>
      </c>
      <c r="B252" t="s">
        <v>650</v>
      </c>
      <c r="C252" t="s">
        <v>669</v>
      </c>
      <c r="D252" s="37" t="s">
        <v>651</v>
      </c>
      <c r="E252">
        <f t="shared" si="14"/>
        <v>0</v>
      </c>
      <c r="F252" s="37" t="s">
        <v>663</v>
      </c>
      <c r="G252">
        <f t="shared" si="15"/>
        <v>0</v>
      </c>
      <c r="V252" t="s">
        <v>669</v>
      </c>
      <c r="Y252" t="str">
        <f t="shared" si="16"/>
        <v>N/A</v>
      </c>
    </row>
    <row r="253" spans="1:25" x14ac:dyDescent="0.55000000000000004">
      <c r="A253" s="1" t="s">
        <v>251</v>
      </c>
      <c r="B253" t="s">
        <v>651</v>
      </c>
      <c r="C253" t="s">
        <v>657</v>
      </c>
      <c r="D253" s="37" t="s">
        <v>651</v>
      </c>
      <c r="E253">
        <f t="shared" si="14"/>
        <v>1</v>
      </c>
      <c r="F253" s="37" t="s">
        <v>657</v>
      </c>
      <c r="G253">
        <f t="shared" si="15"/>
        <v>1</v>
      </c>
      <c r="V253" t="s">
        <v>669</v>
      </c>
      <c r="Y253" t="str">
        <f t="shared" si="16"/>
        <v>N/A</v>
      </c>
    </row>
    <row r="254" spans="1:25" x14ac:dyDescent="0.55000000000000004">
      <c r="A254" s="1" t="s">
        <v>252</v>
      </c>
      <c r="B254" t="s">
        <v>650</v>
      </c>
      <c r="C254" t="s">
        <v>669</v>
      </c>
      <c r="D254" s="37" t="s">
        <v>651</v>
      </c>
      <c r="E254">
        <f t="shared" si="14"/>
        <v>0</v>
      </c>
      <c r="F254" s="37" t="s">
        <v>676</v>
      </c>
      <c r="G254">
        <f t="shared" si="15"/>
        <v>0</v>
      </c>
      <c r="V254" t="s">
        <v>657</v>
      </c>
      <c r="Y254" t="str">
        <f t="shared" si="16"/>
        <v>N/A</v>
      </c>
    </row>
    <row r="255" spans="1:25" x14ac:dyDescent="0.55000000000000004">
      <c r="A255" s="1" t="s">
        <v>253</v>
      </c>
      <c r="B255" t="s">
        <v>651</v>
      </c>
      <c r="C255" t="s">
        <v>663</v>
      </c>
      <c r="D255" s="37" t="s">
        <v>651</v>
      </c>
      <c r="E255">
        <f t="shared" si="14"/>
        <v>1</v>
      </c>
      <c r="F255" s="37" t="s">
        <v>663</v>
      </c>
      <c r="G255">
        <f t="shared" si="15"/>
        <v>1</v>
      </c>
      <c r="V255" t="s">
        <v>669</v>
      </c>
      <c r="Y255" t="str">
        <f t="shared" si="16"/>
        <v>N/A</v>
      </c>
    </row>
    <row r="256" spans="1:25" x14ac:dyDescent="0.55000000000000004">
      <c r="A256" s="1" t="s">
        <v>254</v>
      </c>
      <c r="B256" t="s">
        <v>651</v>
      </c>
      <c r="C256" t="s">
        <v>657</v>
      </c>
      <c r="D256" s="37" t="s">
        <v>651</v>
      </c>
      <c r="E256">
        <f t="shared" si="14"/>
        <v>1</v>
      </c>
      <c r="F256" s="37" t="s">
        <v>657</v>
      </c>
      <c r="G256">
        <f t="shared" si="15"/>
        <v>1</v>
      </c>
      <c r="V256" t="s">
        <v>669</v>
      </c>
      <c r="Y256" t="str">
        <f t="shared" si="16"/>
        <v>N/A</v>
      </c>
    </row>
    <row r="257" spans="1:25" x14ac:dyDescent="0.55000000000000004">
      <c r="A257" s="1" t="s">
        <v>255</v>
      </c>
      <c r="B257" t="s">
        <v>651</v>
      </c>
      <c r="C257" t="s">
        <v>657</v>
      </c>
      <c r="D257" s="37" t="s">
        <v>651</v>
      </c>
      <c r="E257">
        <f t="shared" si="14"/>
        <v>1</v>
      </c>
      <c r="F257" s="37" t="s">
        <v>657</v>
      </c>
      <c r="G257">
        <f t="shared" si="15"/>
        <v>1</v>
      </c>
      <c r="V257" t="s">
        <v>669</v>
      </c>
      <c r="Y257" t="str">
        <f t="shared" si="16"/>
        <v>N/A</v>
      </c>
    </row>
    <row r="258" spans="1:25" x14ac:dyDescent="0.55000000000000004">
      <c r="A258" s="1" t="s">
        <v>256</v>
      </c>
      <c r="B258" t="s">
        <v>651</v>
      </c>
      <c r="C258" t="s">
        <v>657</v>
      </c>
      <c r="D258" s="37" t="s">
        <v>651</v>
      </c>
      <c r="E258">
        <f t="shared" si="14"/>
        <v>1</v>
      </c>
      <c r="F258" s="37" t="s">
        <v>657</v>
      </c>
      <c r="G258">
        <f t="shared" si="15"/>
        <v>1</v>
      </c>
      <c r="V258" t="s">
        <v>669</v>
      </c>
      <c r="Y258" t="str">
        <f t="shared" si="16"/>
        <v>N/A</v>
      </c>
    </row>
    <row r="259" spans="1:25" x14ac:dyDescent="0.55000000000000004">
      <c r="A259" s="1" t="s">
        <v>257</v>
      </c>
      <c r="B259" t="s">
        <v>651</v>
      </c>
      <c r="C259" t="s">
        <v>657</v>
      </c>
      <c r="D259" s="37" t="s">
        <v>650</v>
      </c>
      <c r="E259">
        <f t="shared" ref="E259:E322" si="17">IF(B259=D259,1,0)</f>
        <v>0</v>
      </c>
      <c r="F259" s="37" t="s">
        <v>669</v>
      </c>
      <c r="G259">
        <f t="shared" ref="G259:G322" si="18">IF(C259=F259,1,0)</f>
        <v>0</v>
      </c>
      <c r="V259" t="s">
        <v>669</v>
      </c>
      <c r="Y259" t="str">
        <f t="shared" ref="Y259:Y322" si="19">IF(X259="","N/A",X259)</f>
        <v>N/A</v>
      </c>
    </row>
    <row r="260" spans="1:25" x14ac:dyDescent="0.55000000000000004">
      <c r="A260" s="1" t="s">
        <v>258</v>
      </c>
      <c r="B260" t="s">
        <v>650</v>
      </c>
      <c r="C260" t="s">
        <v>669</v>
      </c>
      <c r="D260" s="37" t="s">
        <v>651</v>
      </c>
      <c r="E260">
        <f t="shared" si="17"/>
        <v>0</v>
      </c>
      <c r="F260" s="37" t="s">
        <v>657</v>
      </c>
      <c r="G260">
        <f t="shared" si="18"/>
        <v>0</v>
      </c>
      <c r="V260" t="s">
        <v>657</v>
      </c>
      <c r="Y260" t="str">
        <f t="shared" si="19"/>
        <v>N/A</v>
      </c>
    </row>
    <row r="261" spans="1:25" x14ac:dyDescent="0.55000000000000004">
      <c r="A261" s="1" t="s">
        <v>259</v>
      </c>
      <c r="B261" t="s">
        <v>651</v>
      </c>
      <c r="C261" t="s">
        <v>676</v>
      </c>
      <c r="D261" s="37" t="s">
        <v>651</v>
      </c>
      <c r="E261">
        <f t="shared" si="17"/>
        <v>1</v>
      </c>
      <c r="F261" s="37" t="s">
        <v>676</v>
      </c>
      <c r="G261">
        <f t="shared" si="18"/>
        <v>1</v>
      </c>
      <c r="V261" t="s">
        <v>669</v>
      </c>
      <c r="Y261" t="str">
        <f t="shared" si="19"/>
        <v>N/A</v>
      </c>
    </row>
    <row r="262" spans="1:25" x14ac:dyDescent="0.55000000000000004">
      <c r="A262" s="1" t="s">
        <v>260</v>
      </c>
      <c r="B262" t="s">
        <v>650</v>
      </c>
      <c r="C262" t="s">
        <v>669</v>
      </c>
      <c r="D262" s="37" t="s">
        <v>650</v>
      </c>
      <c r="E262">
        <f t="shared" si="17"/>
        <v>1</v>
      </c>
      <c r="F262" s="37" t="s">
        <v>669</v>
      </c>
      <c r="G262">
        <f t="shared" si="18"/>
        <v>1</v>
      </c>
      <c r="V262" t="s">
        <v>657</v>
      </c>
      <c r="Y262" t="str">
        <f t="shared" si="19"/>
        <v>N/A</v>
      </c>
    </row>
    <row r="263" spans="1:25" x14ac:dyDescent="0.55000000000000004">
      <c r="A263" s="1" t="s">
        <v>261</v>
      </c>
      <c r="B263" t="s">
        <v>651</v>
      </c>
      <c r="C263" t="s">
        <v>663</v>
      </c>
      <c r="D263" s="37" t="s">
        <v>651</v>
      </c>
      <c r="E263">
        <f t="shared" si="17"/>
        <v>1</v>
      </c>
      <c r="F263" s="37" t="s">
        <v>663</v>
      </c>
      <c r="G263">
        <f t="shared" si="18"/>
        <v>1</v>
      </c>
      <c r="V263" t="s">
        <v>657</v>
      </c>
      <c r="Y263" t="str">
        <f t="shared" si="19"/>
        <v>N/A</v>
      </c>
    </row>
    <row r="264" spans="1:25" x14ac:dyDescent="0.55000000000000004">
      <c r="A264" s="1" t="s">
        <v>262</v>
      </c>
      <c r="B264" t="s">
        <v>650</v>
      </c>
      <c r="C264" t="s">
        <v>669</v>
      </c>
      <c r="D264" s="37" t="s">
        <v>651</v>
      </c>
      <c r="E264">
        <f t="shared" si="17"/>
        <v>0</v>
      </c>
      <c r="F264" s="37" t="s">
        <v>657</v>
      </c>
      <c r="G264">
        <f t="shared" si="18"/>
        <v>0</v>
      </c>
      <c r="V264" t="s">
        <v>669</v>
      </c>
      <c r="Y264" t="str">
        <f t="shared" si="19"/>
        <v>N/A</v>
      </c>
    </row>
    <row r="265" spans="1:25" x14ac:dyDescent="0.55000000000000004">
      <c r="A265" s="1" t="s">
        <v>263</v>
      </c>
      <c r="B265" t="s">
        <v>650</v>
      </c>
      <c r="C265" t="s">
        <v>669</v>
      </c>
      <c r="D265" s="37" t="s">
        <v>650</v>
      </c>
      <c r="E265">
        <f t="shared" si="17"/>
        <v>1</v>
      </c>
      <c r="F265" s="37" t="s">
        <v>669</v>
      </c>
      <c r="G265">
        <f t="shared" si="18"/>
        <v>1</v>
      </c>
      <c r="V265" t="s">
        <v>663</v>
      </c>
      <c r="Y265" t="str">
        <f t="shared" si="19"/>
        <v>N/A</v>
      </c>
    </row>
    <row r="266" spans="1:25" x14ac:dyDescent="0.55000000000000004">
      <c r="A266" s="1" t="s">
        <v>264</v>
      </c>
      <c r="B266" t="s">
        <v>650</v>
      </c>
      <c r="C266" t="s">
        <v>669</v>
      </c>
      <c r="D266" s="37" t="s">
        <v>650</v>
      </c>
      <c r="E266">
        <f t="shared" si="17"/>
        <v>1</v>
      </c>
      <c r="F266" s="37" t="s">
        <v>669</v>
      </c>
      <c r="G266">
        <f t="shared" si="18"/>
        <v>1</v>
      </c>
      <c r="V266" t="s">
        <v>669</v>
      </c>
      <c r="Y266" t="str">
        <f t="shared" si="19"/>
        <v>N/A</v>
      </c>
    </row>
    <row r="267" spans="1:25" x14ac:dyDescent="0.55000000000000004">
      <c r="A267" s="1" t="s">
        <v>265</v>
      </c>
      <c r="B267" t="s">
        <v>650</v>
      </c>
      <c r="C267" t="s">
        <v>669</v>
      </c>
      <c r="D267" s="37" t="s">
        <v>651</v>
      </c>
      <c r="E267">
        <f t="shared" si="17"/>
        <v>0</v>
      </c>
      <c r="F267" s="37" t="s">
        <v>663</v>
      </c>
      <c r="G267">
        <f t="shared" si="18"/>
        <v>0</v>
      </c>
      <c r="V267" t="s">
        <v>669</v>
      </c>
      <c r="Y267" t="str">
        <f t="shared" si="19"/>
        <v>N/A</v>
      </c>
    </row>
    <row r="268" spans="1:25" x14ac:dyDescent="0.55000000000000004">
      <c r="A268" s="1" t="s">
        <v>266</v>
      </c>
      <c r="B268" t="s">
        <v>650</v>
      </c>
      <c r="C268" t="s">
        <v>669</v>
      </c>
      <c r="D268" s="37" t="s">
        <v>650</v>
      </c>
      <c r="E268">
        <f t="shared" si="17"/>
        <v>1</v>
      </c>
      <c r="F268" s="37" t="s">
        <v>669</v>
      </c>
      <c r="G268">
        <f t="shared" si="18"/>
        <v>1</v>
      </c>
      <c r="V268" t="s">
        <v>669</v>
      </c>
      <c r="Y268" t="str">
        <f t="shared" si="19"/>
        <v>N/A</v>
      </c>
    </row>
    <row r="269" spans="1:25" x14ac:dyDescent="0.55000000000000004">
      <c r="A269" s="1" t="s">
        <v>267</v>
      </c>
      <c r="B269" t="s">
        <v>651</v>
      </c>
      <c r="C269" t="s">
        <v>657</v>
      </c>
      <c r="D269" s="37" t="s">
        <v>650</v>
      </c>
      <c r="E269">
        <f t="shared" si="17"/>
        <v>0</v>
      </c>
      <c r="F269" s="37" t="s">
        <v>669</v>
      </c>
      <c r="G269">
        <f t="shared" si="18"/>
        <v>0</v>
      </c>
      <c r="V269" t="s">
        <v>669</v>
      </c>
      <c r="Y269" t="str">
        <f t="shared" si="19"/>
        <v>N/A</v>
      </c>
    </row>
    <row r="270" spans="1:25" x14ac:dyDescent="0.55000000000000004">
      <c r="A270" s="1" t="s">
        <v>268</v>
      </c>
      <c r="B270" t="s">
        <v>650</v>
      </c>
      <c r="C270" t="s">
        <v>669</v>
      </c>
      <c r="D270" s="37" t="s">
        <v>650</v>
      </c>
      <c r="E270">
        <f t="shared" si="17"/>
        <v>1</v>
      </c>
      <c r="F270" s="37" t="s">
        <v>669</v>
      </c>
      <c r="G270">
        <f t="shared" si="18"/>
        <v>1</v>
      </c>
      <c r="V270" t="s">
        <v>669</v>
      </c>
      <c r="Y270" t="str">
        <f t="shared" si="19"/>
        <v>N/A</v>
      </c>
    </row>
    <row r="271" spans="1:25" x14ac:dyDescent="0.55000000000000004">
      <c r="A271" s="1" t="s">
        <v>269</v>
      </c>
      <c r="B271" t="s">
        <v>650</v>
      </c>
      <c r="C271" t="s">
        <v>669</v>
      </c>
      <c r="D271" s="37" t="s">
        <v>650</v>
      </c>
      <c r="E271">
        <f t="shared" si="17"/>
        <v>1</v>
      </c>
      <c r="F271" s="37" t="s">
        <v>669</v>
      </c>
      <c r="G271">
        <f t="shared" si="18"/>
        <v>1</v>
      </c>
      <c r="V271" t="s">
        <v>669</v>
      </c>
      <c r="Y271" t="str">
        <f t="shared" si="19"/>
        <v>N/A</v>
      </c>
    </row>
    <row r="272" spans="1:25" x14ac:dyDescent="0.55000000000000004">
      <c r="A272" s="1" t="s">
        <v>270</v>
      </c>
      <c r="B272" t="s">
        <v>650</v>
      </c>
      <c r="C272" t="s">
        <v>669</v>
      </c>
      <c r="D272" s="37" t="s">
        <v>651</v>
      </c>
      <c r="E272">
        <f t="shared" si="17"/>
        <v>0</v>
      </c>
      <c r="F272" s="37" t="s">
        <v>663</v>
      </c>
      <c r="G272">
        <f t="shared" si="18"/>
        <v>0</v>
      </c>
      <c r="V272" t="s">
        <v>669</v>
      </c>
      <c r="Y272" t="str">
        <f t="shared" si="19"/>
        <v>N/A</v>
      </c>
    </row>
    <row r="273" spans="1:25" x14ac:dyDescent="0.55000000000000004">
      <c r="A273" s="1" t="s">
        <v>271</v>
      </c>
      <c r="B273" t="s">
        <v>650</v>
      </c>
      <c r="C273" t="s">
        <v>669</v>
      </c>
      <c r="D273" s="37" t="s">
        <v>651</v>
      </c>
      <c r="E273">
        <f t="shared" si="17"/>
        <v>0</v>
      </c>
      <c r="F273" s="37" t="s">
        <v>657</v>
      </c>
      <c r="G273">
        <f t="shared" si="18"/>
        <v>0</v>
      </c>
      <c r="V273" t="s">
        <v>669</v>
      </c>
      <c r="Y273" t="str">
        <f t="shared" si="19"/>
        <v>N/A</v>
      </c>
    </row>
    <row r="274" spans="1:25" x14ac:dyDescent="0.55000000000000004">
      <c r="A274" s="1" t="s">
        <v>272</v>
      </c>
      <c r="B274" t="s">
        <v>651</v>
      </c>
      <c r="C274" t="s">
        <v>657</v>
      </c>
      <c r="D274" s="37" t="s">
        <v>651</v>
      </c>
      <c r="E274">
        <f t="shared" si="17"/>
        <v>1</v>
      </c>
      <c r="F274" s="37" t="s">
        <v>663</v>
      </c>
      <c r="G274">
        <f t="shared" si="18"/>
        <v>0</v>
      </c>
      <c r="V274" t="s">
        <v>669</v>
      </c>
      <c r="Y274" t="str">
        <f t="shared" si="19"/>
        <v>N/A</v>
      </c>
    </row>
    <row r="275" spans="1:25" x14ac:dyDescent="0.55000000000000004">
      <c r="A275" s="1" t="s">
        <v>273</v>
      </c>
      <c r="B275" t="s">
        <v>651</v>
      </c>
      <c r="C275" t="s">
        <v>657</v>
      </c>
      <c r="D275" s="37" t="s">
        <v>651</v>
      </c>
      <c r="E275">
        <f t="shared" si="17"/>
        <v>1</v>
      </c>
      <c r="F275" s="37" t="s">
        <v>657</v>
      </c>
      <c r="G275">
        <f t="shared" si="18"/>
        <v>1</v>
      </c>
      <c r="V275" t="s">
        <v>669</v>
      </c>
      <c r="Y275" t="str">
        <f t="shared" si="19"/>
        <v>N/A</v>
      </c>
    </row>
    <row r="276" spans="1:25" x14ac:dyDescent="0.55000000000000004">
      <c r="A276" s="1" t="s">
        <v>274</v>
      </c>
      <c r="B276" t="s">
        <v>650</v>
      </c>
      <c r="C276" t="s">
        <v>669</v>
      </c>
      <c r="D276" s="37" t="s">
        <v>650</v>
      </c>
      <c r="E276">
        <f t="shared" si="17"/>
        <v>1</v>
      </c>
      <c r="F276" s="37" t="s">
        <v>669</v>
      </c>
      <c r="G276">
        <f t="shared" si="18"/>
        <v>1</v>
      </c>
      <c r="V276" t="s">
        <v>669</v>
      </c>
      <c r="Y276" t="str">
        <f t="shared" si="19"/>
        <v>N/A</v>
      </c>
    </row>
    <row r="277" spans="1:25" x14ac:dyDescent="0.55000000000000004">
      <c r="A277" s="1" t="s">
        <v>275</v>
      </c>
      <c r="B277" t="s">
        <v>651</v>
      </c>
      <c r="C277" t="s">
        <v>676</v>
      </c>
      <c r="D277" s="37" t="s">
        <v>651</v>
      </c>
      <c r="E277">
        <f t="shared" si="17"/>
        <v>1</v>
      </c>
      <c r="F277" s="37" t="s">
        <v>657</v>
      </c>
      <c r="G277">
        <f t="shared" si="18"/>
        <v>0</v>
      </c>
      <c r="V277" t="s">
        <v>657</v>
      </c>
      <c r="Y277" t="str">
        <f t="shared" si="19"/>
        <v>N/A</v>
      </c>
    </row>
    <row r="278" spans="1:25" x14ac:dyDescent="0.55000000000000004">
      <c r="A278" s="1" t="s">
        <v>276</v>
      </c>
      <c r="B278" t="s">
        <v>650</v>
      </c>
      <c r="C278" t="s">
        <v>669</v>
      </c>
      <c r="D278" s="37" t="s">
        <v>651</v>
      </c>
      <c r="E278">
        <f t="shared" si="17"/>
        <v>0</v>
      </c>
      <c r="F278" s="37" t="s">
        <v>657</v>
      </c>
      <c r="G278">
        <f t="shared" si="18"/>
        <v>0</v>
      </c>
      <c r="V278" t="s">
        <v>669</v>
      </c>
      <c r="Y278" t="str">
        <f t="shared" si="19"/>
        <v>N/A</v>
      </c>
    </row>
    <row r="279" spans="1:25" x14ac:dyDescent="0.55000000000000004">
      <c r="A279" s="1" t="s">
        <v>277</v>
      </c>
      <c r="B279" t="s">
        <v>650</v>
      </c>
      <c r="C279" t="s">
        <v>669</v>
      </c>
      <c r="D279" s="37" t="s">
        <v>650</v>
      </c>
      <c r="E279">
        <f t="shared" si="17"/>
        <v>1</v>
      </c>
      <c r="F279" s="37" t="s">
        <v>669</v>
      </c>
      <c r="G279">
        <f t="shared" si="18"/>
        <v>1</v>
      </c>
      <c r="V279" t="s">
        <v>657</v>
      </c>
      <c r="Y279" t="str">
        <f t="shared" si="19"/>
        <v>N/A</v>
      </c>
    </row>
    <row r="280" spans="1:25" x14ac:dyDescent="0.55000000000000004">
      <c r="A280" s="1" t="s">
        <v>278</v>
      </c>
      <c r="B280" t="s">
        <v>650</v>
      </c>
      <c r="C280" t="s">
        <v>669</v>
      </c>
      <c r="D280" s="37" t="s">
        <v>650</v>
      </c>
      <c r="E280">
        <f t="shared" si="17"/>
        <v>1</v>
      </c>
      <c r="F280" s="37" t="s">
        <v>669</v>
      </c>
      <c r="G280">
        <f t="shared" si="18"/>
        <v>1</v>
      </c>
      <c r="V280" t="s">
        <v>657</v>
      </c>
      <c r="Y280" t="str">
        <f t="shared" si="19"/>
        <v>N/A</v>
      </c>
    </row>
    <row r="281" spans="1:25" x14ac:dyDescent="0.55000000000000004">
      <c r="A281" s="1" t="s">
        <v>279</v>
      </c>
      <c r="B281" t="s">
        <v>650</v>
      </c>
      <c r="C281" t="s">
        <v>669</v>
      </c>
      <c r="D281" s="37" t="s">
        <v>650</v>
      </c>
      <c r="E281">
        <f t="shared" si="17"/>
        <v>1</v>
      </c>
      <c r="F281" s="37" t="s">
        <v>669</v>
      </c>
      <c r="G281">
        <f t="shared" si="18"/>
        <v>1</v>
      </c>
      <c r="V281" t="s">
        <v>669</v>
      </c>
      <c r="Y281" t="str">
        <f t="shared" si="19"/>
        <v>N/A</v>
      </c>
    </row>
    <row r="282" spans="1:25" x14ac:dyDescent="0.55000000000000004">
      <c r="A282" s="1" t="s">
        <v>280</v>
      </c>
      <c r="B282" t="s">
        <v>651</v>
      </c>
      <c r="C282" t="s">
        <v>657</v>
      </c>
      <c r="D282" t="s">
        <v>651</v>
      </c>
      <c r="E282">
        <f t="shared" si="17"/>
        <v>1</v>
      </c>
      <c r="F282" t="s">
        <v>657</v>
      </c>
      <c r="G282">
        <f t="shared" si="18"/>
        <v>1</v>
      </c>
      <c r="V282" t="s">
        <v>669</v>
      </c>
      <c r="Y282" t="str">
        <f t="shared" si="19"/>
        <v>N/A</v>
      </c>
    </row>
    <row r="283" spans="1:25" x14ac:dyDescent="0.55000000000000004">
      <c r="A283" s="1" t="s">
        <v>281</v>
      </c>
      <c r="B283" t="s">
        <v>651</v>
      </c>
      <c r="C283" t="s">
        <v>663</v>
      </c>
      <c r="D283" s="37" t="s">
        <v>651</v>
      </c>
      <c r="E283">
        <f t="shared" si="17"/>
        <v>1</v>
      </c>
      <c r="F283" s="37" t="s">
        <v>663</v>
      </c>
      <c r="G283">
        <f t="shared" si="18"/>
        <v>1</v>
      </c>
      <c r="V283" t="s">
        <v>669</v>
      </c>
      <c r="Y283" t="str">
        <f t="shared" si="19"/>
        <v>N/A</v>
      </c>
    </row>
    <row r="284" spans="1:25" x14ac:dyDescent="0.55000000000000004">
      <c r="A284" s="1" t="s">
        <v>282</v>
      </c>
      <c r="B284" t="s">
        <v>650</v>
      </c>
      <c r="C284" t="s">
        <v>669</v>
      </c>
      <c r="D284" s="37" t="s">
        <v>651</v>
      </c>
      <c r="E284">
        <f t="shared" si="17"/>
        <v>0</v>
      </c>
      <c r="F284" s="37" t="s">
        <v>657</v>
      </c>
      <c r="G284">
        <f t="shared" si="18"/>
        <v>0</v>
      </c>
      <c r="V284" t="s">
        <v>657</v>
      </c>
      <c r="Y284" t="str">
        <f t="shared" si="19"/>
        <v>N/A</v>
      </c>
    </row>
    <row r="285" spans="1:25" x14ac:dyDescent="0.55000000000000004">
      <c r="A285" s="1" t="s">
        <v>283</v>
      </c>
      <c r="B285" t="s">
        <v>650</v>
      </c>
      <c r="C285" t="s">
        <v>669</v>
      </c>
      <c r="D285" s="37" t="s">
        <v>650</v>
      </c>
      <c r="E285">
        <f t="shared" si="17"/>
        <v>1</v>
      </c>
      <c r="F285" s="37" t="s">
        <v>669</v>
      </c>
      <c r="G285">
        <f t="shared" si="18"/>
        <v>1</v>
      </c>
      <c r="V285" t="s">
        <v>669</v>
      </c>
      <c r="Y285" t="str">
        <f t="shared" si="19"/>
        <v>N/A</v>
      </c>
    </row>
    <row r="286" spans="1:25" x14ac:dyDescent="0.55000000000000004">
      <c r="A286" s="1" t="s">
        <v>284</v>
      </c>
      <c r="B286" t="s">
        <v>651</v>
      </c>
      <c r="C286" t="s">
        <v>663</v>
      </c>
      <c r="D286" s="37" t="s">
        <v>650</v>
      </c>
      <c r="E286">
        <f t="shared" si="17"/>
        <v>0</v>
      </c>
      <c r="F286" s="37" t="s">
        <v>669</v>
      </c>
      <c r="G286">
        <f t="shared" si="18"/>
        <v>0</v>
      </c>
      <c r="V286" t="s">
        <v>669</v>
      </c>
      <c r="Y286" t="str">
        <f t="shared" si="19"/>
        <v>N/A</v>
      </c>
    </row>
    <row r="287" spans="1:25" x14ac:dyDescent="0.55000000000000004">
      <c r="A287" s="1" t="s">
        <v>285</v>
      </c>
      <c r="B287" t="s">
        <v>651</v>
      </c>
      <c r="C287" t="s">
        <v>657</v>
      </c>
      <c r="D287" s="37" t="s">
        <v>650</v>
      </c>
      <c r="E287">
        <f t="shared" si="17"/>
        <v>0</v>
      </c>
      <c r="F287" s="37" t="s">
        <v>669</v>
      </c>
      <c r="G287">
        <f t="shared" si="18"/>
        <v>0</v>
      </c>
      <c r="V287" t="s">
        <v>669</v>
      </c>
      <c r="Y287" t="str">
        <f t="shared" si="19"/>
        <v>N/A</v>
      </c>
    </row>
    <row r="288" spans="1:25" x14ac:dyDescent="0.55000000000000004">
      <c r="A288" s="1" t="s">
        <v>286</v>
      </c>
      <c r="B288" t="s">
        <v>651</v>
      </c>
      <c r="C288" t="s">
        <v>657</v>
      </c>
      <c r="D288" s="37" t="s">
        <v>651</v>
      </c>
      <c r="E288">
        <f t="shared" si="17"/>
        <v>1</v>
      </c>
      <c r="F288" s="37" t="s">
        <v>657</v>
      </c>
      <c r="G288">
        <f t="shared" si="18"/>
        <v>1</v>
      </c>
      <c r="V288" t="s">
        <v>669</v>
      </c>
      <c r="Y288" t="str">
        <f t="shared" si="19"/>
        <v>N/A</v>
      </c>
    </row>
    <row r="289" spans="1:25" x14ac:dyDescent="0.55000000000000004">
      <c r="A289" s="1" t="s">
        <v>287</v>
      </c>
      <c r="B289" t="s">
        <v>651</v>
      </c>
      <c r="C289" t="s">
        <v>663</v>
      </c>
      <c r="D289" s="37" t="s">
        <v>651</v>
      </c>
      <c r="E289">
        <f t="shared" si="17"/>
        <v>1</v>
      </c>
      <c r="F289" s="37" t="s">
        <v>663</v>
      </c>
      <c r="G289">
        <f t="shared" si="18"/>
        <v>1</v>
      </c>
      <c r="V289" t="s">
        <v>669</v>
      </c>
      <c r="Y289" t="str">
        <f t="shared" si="19"/>
        <v>N/A</v>
      </c>
    </row>
    <row r="290" spans="1:25" x14ac:dyDescent="0.55000000000000004">
      <c r="A290" s="1" t="s">
        <v>288</v>
      </c>
      <c r="B290" t="s">
        <v>650</v>
      </c>
      <c r="C290" t="s">
        <v>669</v>
      </c>
      <c r="D290" s="37" t="s">
        <v>650</v>
      </c>
      <c r="E290">
        <f t="shared" si="17"/>
        <v>1</v>
      </c>
      <c r="F290" s="37" t="s">
        <v>669</v>
      </c>
      <c r="G290">
        <f t="shared" si="18"/>
        <v>1</v>
      </c>
      <c r="V290" t="s">
        <v>657</v>
      </c>
      <c r="Y290" t="str">
        <f t="shared" si="19"/>
        <v>N/A</v>
      </c>
    </row>
    <row r="291" spans="1:25" x14ac:dyDescent="0.55000000000000004">
      <c r="A291" s="1" t="s">
        <v>289</v>
      </c>
      <c r="B291" t="s">
        <v>650</v>
      </c>
      <c r="C291" t="s">
        <v>669</v>
      </c>
      <c r="D291" s="37" t="s">
        <v>650</v>
      </c>
      <c r="E291">
        <f t="shared" si="17"/>
        <v>1</v>
      </c>
      <c r="F291" s="37" t="s">
        <v>669</v>
      </c>
      <c r="G291">
        <f t="shared" si="18"/>
        <v>1</v>
      </c>
      <c r="V291" t="s">
        <v>657</v>
      </c>
      <c r="Y291" t="str">
        <f t="shared" si="19"/>
        <v>N/A</v>
      </c>
    </row>
    <row r="292" spans="1:25" x14ac:dyDescent="0.55000000000000004">
      <c r="A292" s="1" t="s">
        <v>290</v>
      </c>
      <c r="B292" t="s">
        <v>650</v>
      </c>
      <c r="C292" t="s">
        <v>669</v>
      </c>
      <c r="D292" s="37" t="s">
        <v>651</v>
      </c>
      <c r="E292">
        <f t="shared" si="17"/>
        <v>0</v>
      </c>
      <c r="F292" s="37" t="s">
        <v>663</v>
      </c>
      <c r="G292">
        <f t="shared" si="18"/>
        <v>0</v>
      </c>
      <c r="V292" t="s">
        <v>669</v>
      </c>
      <c r="Y292" t="str">
        <f t="shared" si="19"/>
        <v>N/A</v>
      </c>
    </row>
    <row r="293" spans="1:25" x14ac:dyDescent="0.55000000000000004">
      <c r="A293" s="1" t="s">
        <v>291</v>
      </c>
      <c r="B293" t="s">
        <v>651</v>
      </c>
      <c r="C293" t="s">
        <v>657</v>
      </c>
      <c r="D293" s="37" t="s">
        <v>651</v>
      </c>
      <c r="E293">
        <f t="shared" si="17"/>
        <v>1</v>
      </c>
      <c r="F293" s="37" t="s">
        <v>657</v>
      </c>
      <c r="G293">
        <f t="shared" si="18"/>
        <v>1</v>
      </c>
      <c r="V293" t="s">
        <v>669</v>
      </c>
      <c r="Y293" t="str">
        <f t="shared" si="19"/>
        <v>N/A</v>
      </c>
    </row>
    <row r="294" spans="1:25" x14ac:dyDescent="0.55000000000000004">
      <c r="A294" s="1" t="s">
        <v>292</v>
      </c>
      <c r="B294" t="s">
        <v>650</v>
      </c>
      <c r="C294" t="s">
        <v>669</v>
      </c>
      <c r="D294" s="37" t="s">
        <v>651</v>
      </c>
      <c r="E294">
        <f t="shared" si="17"/>
        <v>0</v>
      </c>
      <c r="F294" s="37" t="s">
        <v>676</v>
      </c>
      <c r="G294">
        <f t="shared" si="18"/>
        <v>0</v>
      </c>
      <c r="V294" t="s">
        <v>663</v>
      </c>
      <c r="Y294" t="str">
        <f t="shared" si="19"/>
        <v>N/A</v>
      </c>
    </row>
    <row r="295" spans="1:25" x14ac:dyDescent="0.55000000000000004">
      <c r="A295" s="1" t="s">
        <v>293</v>
      </c>
      <c r="B295" t="s">
        <v>650</v>
      </c>
      <c r="C295" t="s">
        <v>669</v>
      </c>
      <c r="D295" s="37" t="s">
        <v>650</v>
      </c>
      <c r="E295">
        <f t="shared" si="17"/>
        <v>1</v>
      </c>
      <c r="F295" s="37" t="s">
        <v>669</v>
      </c>
      <c r="G295">
        <f t="shared" si="18"/>
        <v>1</v>
      </c>
      <c r="V295" t="s">
        <v>657</v>
      </c>
      <c r="Y295" t="str">
        <f t="shared" si="19"/>
        <v>N/A</v>
      </c>
    </row>
    <row r="296" spans="1:25" x14ac:dyDescent="0.55000000000000004">
      <c r="A296" s="1" t="s">
        <v>294</v>
      </c>
      <c r="B296" t="s">
        <v>651</v>
      </c>
      <c r="C296" t="s">
        <v>657</v>
      </c>
      <c r="D296" s="37" t="s">
        <v>651</v>
      </c>
      <c r="E296">
        <f t="shared" si="17"/>
        <v>1</v>
      </c>
      <c r="F296" s="37" t="s">
        <v>657</v>
      </c>
      <c r="G296">
        <f t="shared" si="18"/>
        <v>1</v>
      </c>
      <c r="V296" t="s">
        <v>676</v>
      </c>
      <c r="Y296" t="str">
        <f t="shared" si="19"/>
        <v>N/A</v>
      </c>
    </row>
    <row r="297" spans="1:25" x14ac:dyDescent="0.55000000000000004">
      <c r="A297" s="1" t="s">
        <v>295</v>
      </c>
      <c r="B297" t="s">
        <v>650</v>
      </c>
      <c r="C297" t="s">
        <v>669</v>
      </c>
      <c r="D297" s="37" t="s">
        <v>650</v>
      </c>
      <c r="E297">
        <f t="shared" si="17"/>
        <v>1</v>
      </c>
      <c r="F297" s="37" t="s">
        <v>669</v>
      </c>
      <c r="G297">
        <f t="shared" si="18"/>
        <v>1</v>
      </c>
      <c r="V297" t="s">
        <v>669</v>
      </c>
      <c r="Y297" t="str">
        <f t="shared" si="19"/>
        <v>N/A</v>
      </c>
    </row>
    <row r="298" spans="1:25" x14ac:dyDescent="0.55000000000000004">
      <c r="A298" s="1" t="s">
        <v>296</v>
      </c>
      <c r="B298" t="s">
        <v>650</v>
      </c>
      <c r="C298" t="s">
        <v>669</v>
      </c>
      <c r="D298" s="37" t="s">
        <v>650</v>
      </c>
      <c r="E298">
        <f t="shared" si="17"/>
        <v>1</v>
      </c>
      <c r="F298" s="37" t="s">
        <v>669</v>
      </c>
      <c r="G298">
        <f t="shared" si="18"/>
        <v>1</v>
      </c>
      <c r="V298" t="s">
        <v>657</v>
      </c>
      <c r="Y298" t="str">
        <f t="shared" si="19"/>
        <v>N/A</v>
      </c>
    </row>
    <row r="299" spans="1:25" x14ac:dyDescent="0.55000000000000004">
      <c r="A299" s="1" t="s">
        <v>297</v>
      </c>
      <c r="B299" t="s">
        <v>650</v>
      </c>
      <c r="C299" t="s">
        <v>669</v>
      </c>
      <c r="D299" s="37" t="s">
        <v>650</v>
      </c>
      <c r="E299">
        <f t="shared" si="17"/>
        <v>1</v>
      </c>
      <c r="F299" s="37" t="s">
        <v>669</v>
      </c>
      <c r="G299">
        <f t="shared" si="18"/>
        <v>1</v>
      </c>
      <c r="V299" t="s">
        <v>669</v>
      </c>
      <c r="Y299" t="str">
        <f t="shared" si="19"/>
        <v>N/A</v>
      </c>
    </row>
    <row r="300" spans="1:25" x14ac:dyDescent="0.55000000000000004">
      <c r="A300" s="1" t="s">
        <v>298</v>
      </c>
      <c r="B300" t="s">
        <v>651</v>
      </c>
      <c r="C300" t="s">
        <v>663</v>
      </c>
      <c r="D300" s="37" t="s">
        <v>651</v>
      </c>
      <c r="E300">
        <f t="shared" si="17"/>
        <v>1</v>
      </c>
      <c r="F300" s="37" t="s">
        <v>663</v>
      </c>
      <c r="G300">
        <f t="shared" si="18"/>
        <v>1</v>
      </c>
      <c r="V300" t="s">
        <v>657</v>
      </c>
      <c r="Y300" t="str">
        <f t="shared" si="19"/>
        <v>N/A</v>
      </c>
    </row>
    <row r="301" spans="1:25" x14ac:dyDescent="0.55000000000000004">
      <c r="A301" s="1" t="s">
        <v>299</v>
      </c>
      <c r="B301" t="s">
        <v>650</v>
      </c>
      <c r="C301" t="s">
        <v>669</v>
      </c>
      <c r="D301" s="37" t="s">
        <v>650</v>
      </c>
      <c r="E301">
        <f t="shared" si="17"/>
        <v>1</v>
      </c>
      <c r="F301" s="37" t="s">
        <v>669</v>
      </c>
      <c r="G301">
        <f t="shared" si="18"/>
        <v>1</v>
      </c>
      <c r="V301" t="s">
        <v>669</v>
      </c>
      <c r="Y301" t="str">
        <f t="shared" si="19"/>
        <v>N/A</v>
      </c>
    </row>
    <row r="302" spans="1:25" x14ac:dyDescent="0.55000000000000004">
      <c r="A302" s="1" t="s">
        <v>300</v>
      </c>
      <c r="B302" t="s">
        <v>651</v>
      </c>
      <c r="C302" t="s">
        <v>657</v>
      </c>
      <c r="D302" s="37" t="s">
        <v>651</v>
      </c>
      <c r="E302">
        <f t="shared" si="17"/>
        <v>1</v>
      </c>
      <c r="F302" s="37" t="s">
        <v>657</v>
      </c>
      <c r="G302">
        <f t="shared" si="18"/>
        <v>1</v>
      </c>
      <c r="V302" t="s">
        <v>669</v>
      </c>
      <c r="Y302" t="str">
        <f t="shared" si="19"/>
        <v>N/A</v>
      </c>
    </row>
    <row r="303" spans="1:25" x14ac:dyDescent="0.55000000000000004">
      <c r="A303" s="1" t="s">
        <v>301</v>
      </c>
      <c r="B303" t="s">
        <v>651</v>
      </c>
      <c r="C303" t="s">
        <v>663</v>
      </c>
      <c r="D303" s="37" t="s">
        <v>650</v>
      </c>
      <c r="E303">
        <f t="shared" si="17"/>
        <v>0</v>
      </c>
      <c r="F303" s="37" t="s">
        <v>669</v>
      </c>
      <c r="G303">
        <f t="shared" si="18"/>
        <v>0</v>
      </c>
      <c r="V303" t="s">
        <v>669</v>
      </c>
      <c r="Y303" t="str">
        <f t="shared" si="19"/>
        <v>N/A</v>
      </c>
    </row>
    <row r="304" spans="1:25" x14ac:dyDescent="0.55000000000000004">
      <c r="A304" s="1" t="s">
        <v>302</v>
      </c>
      <c r="B304" t="s">
        <v>651</v>
      </c>
      <c r="C304" t="s">
        <v>657</v>
      </c>
      <c r="D304" s="37" t="s">
        <v>651</v>
      </c>
      <c r="E304">
        <f t="shared" si="17"/>
        <v>1</v>
      </c>
      <c r="F304" s="37" t="s">
        <v>657</v>
      </c>
      <c r="G304">
        <f t="shared" si="18"/>
        <v>1</v>
      </c>
      <c r="V304" t="s">
        <v>657</v>
      </c>
      <c r="Y304" t="str">
        <f t="shared" si="19"/>
        <v>N/A</v>
      </c>
    </row>
    <row r="305" spans="1:25" x14ac:dyDescent="0.55000000000000004">
      <c r="A305" s="1" t="s">
        <v>303</v>
      </c>
      <c r="B305" t="s">
        <v>650</v>
      </c>
      <c r="C305" t="s">
        <v>669</v>
      </c>
      <c r="D305" s="37" t="s">
        <v>651</v>
      </c>
      <c r="E305">
        <f t="shared" si="17"/>
        <v>0</v>
      </c>
      <c r="F305" s="37" t="s">
        <v>657</v>
      </c>
      <c r="G305">
        <f t="shared" si="18"/>
        <v>0</v>
      </c>
      <c r="V305" t="s">
        <v>669</v>
      </c>
      <c r="Y305" t="str">
        <f t="shared" si="19"/>
        <v>N/A</v>
      </c>
    </row>
    <row r="306" spans="1:25" x14ac:dyDescent="0.55000000000000004">
      <c r="A306" s="1" t="s">
        <v>304</v>
      </c>
      <c r="B306" t="s">
        <v>650</v>
      </c>
      <c r="C306" t="s">
        <v>669</v>
      </c>
      <c r="D306" s="37" t="s">
        <v>651</v>
      </c>
      <c r="E306">
        <f t="shared" si="17"/>
        <v>0</v>
      </c>
      <c r="F306" s="37" t="s">
        <v>657</v>
      </c>
      <c r="G306">
        <f t="shared" si="18"/>
        <v>0</v>
      </c>
      <c r="V306" t="s">
        <v>669</v>
      </c>
      <c r="Y306" t="str">
        <f t="shared" si="19"/>
        <v>N/A</v>
      </c>
    </row>
    <row r="307" spans="1:25" x14ac:dyDescent="0.55000000000000004">
      <c r="A307" s="1" t="s">
        <v>305</v>
      </c>
      <c r="B307" t="s">
        <v>651</v>
      </c>
      <c r="C307" t="s">
        <v>657</v>
      </c>
      <c r="D307" s="37" t="s">
        <v>651</v>
      </c>
      <c r="E307">
        <f t="shared" si="17"/>
        <v>1</v>
      </c>
      <c r="F307" s="37" t="s">
        <v>657</v>
      </c>
      <c r="G307">
        <f t="shared" si="18"/>
        <v>1</v>
      </c>
      <c r="V307" t="s">
        <v>657</v>
      </c>
      <c r="Y307" t="str">
        <f t="shared" si="19"/>
        <v>N/A</v>
      </c>
    </row>
    <row r="308" spans="1:25" x14ac:dyDescent="0.55000000000000004">
      <c r="A308" s="1" t="s">
        <v>306</v>
      </c>
      <c r="B308" t="s">
        <v>650</v>
      </c>
      <c r="C308" t="s">
        <v>669</v>
      </c>
      <c r="D308" s="37" t="s">
        <v>650</v>
      </c>
      <c r="E308">
        <f t="shared" si="17"/>
        <v>1</v>
      </c>
      <c r="F308" s="37" t="s">
        <v>669</v>
      </c>
      <c r="G308">
        <f t="shared" si="18"/>
        <v>1</v>
      </c>
      <c r="V308" t="s">
        <v>657</v>
      </c>
      <c r="Y308" t="str">
        <f t="shared" si="19"/>
        <v>N/A</v>
      </c>
    </row>
    <row r="309" spans="1:25" x14ac:dyDescent="0.55000000000000004">
      <c r="A309" s="1" t="s">
        <v>307</v>
      </c>
      <c r="B309" t="s">
        <v>651</v>
      </c>
      <c r="C309" t="s">
        <v>657</v>
      </c>
      <c r="D309" s="37" t="s">
        <v>651</v>
      </c>
      <c r="E309">
        <f t="shared" si="17"/>
        <v>1</v>
      </c>
      <c r="F309" s="37" t="s">
        <v>657</v>
      </c>
      <c r="G309">
        <f t="shared" si="18"/>
        <v>1</v>
      </c>
      <c r="V309" t="s">
        <v>669</v>
      </c>
      <c r="Y309" t="str">
        <f t="shared" si="19"/>
        <v>N/A</v>
      </c>
    </row>
    <row r="310" spans="1:25" x14ac:dyDescent="0.55000000000000004">
      <c r="A310" s="1" t="s">
        <v>308</v>
      </c>
      <c r="B310" t="s">
        <v>650</v>
      </c>
      <c r="C310" t="s">
        <v>669</v>
      </c>
      <c r="D310" s="37" t="s">
        <v>650</v>
      </c>
      <c r="E310">
        <f t="shared" si="17"/>
        <v>1</v>
      </c>
      <c r="F310" s="37" t="s">
        <v>669</v>
      </c>
      <c r="G310">
        <f t="shared" si="18"/>
        <v>1</v>
      </c>
      <c r="V310" t="s">
        <v>669</v>
      </c>
      <c r="Y310" t="str">
        <f t="shared" si="19"/>
        <v>N/A</v>
      </c>
    </row>
    <row r="311" spans="1:25" x14ac:dyDescent="0.55000000000000004">
      <c r="A311" s="1" t="s">
        <v>309</v>
      </c>
      <c r="B311" t="s">
        <v>651</v>
      </c>
      <c r="C311" t="s">
        <v>657</v>
      </c>
      <c r="D311" s="37" t="s">
        <v>650</v>
      </c>
      <c r="E311">
        <f t="shared" si="17"/>
        <v>0</v>
      </c>
      <c r="F311" s="37" t="s">
        <v>669</v>
      </c>
      <c r="G311">
        <f t="shared" si="18"/>
        <v>0</v>
      </c>
      <c r="V311" t="s">
        <v>657</v>
      </c>
      <c r="Y311" t="str">
        <f t="shared" si="19"/>
        <v>N/A</v>
      </c>
    </row>
    <row r="312" spans="1:25" x14ac:dyDescent="0.55000000000000004">
      <c r="A312" s="1" t="s">
        <v>310</v>
      </c>
      <c r="B312" t="s">
        <v>650</v>
      </c>
      <c r="C312" t="s">
        <v>669</v>
      </c>
      <c r="D312" s="37" t="s">
        <v>650</v>
      </c>
      <c r="E312">
        <f t="shared" si="17"/>
        <v>1</v>
      </c>
      <c r="F312" s="37" t="s">
        <v>669</v>
      </c>
      <c r="G312">
        <f t="shared" si="18"/>
        <v>1</v>
      </c>
      <c r="V312" t="s">
        <v>669</v>
      </c>
      <c r="Y312" t="str">
        <f t="shared" si="19"/>
        <v>N/A</v>
      </c>
    </row>
    <row r="313" spans="1:25" x14ac:dyDescent="0.55000000000000004">
      <c r="A313" s="1" t="s">
        <v>311</v>
      </c>
      <c r="B313" t="s">
        <v>650</v>
      </c>
      <c r="C313" t="s">
        <v>669</v>
      </c>
      <c r="D313" s="37" t="s">
        <v>650</v>
      </c>
      <c r="E313">
        <f t="shared" si="17"/>
        <v>1</v>
      </c>
      <c r="F313" s="37" t="s">
        <v>669</v>
      </c>
      <c r="G313">
        <f t="shared" si="18"/>
        <v>1</v>
      </c>
      <c r="V313" t="s">
        <v>657</v>
      </c>
      <c r="Y313" t="str">
        <f t="shared" si="19"/>
        <v>N/A</v>
      </c>
    </row>
    <row r="314" spans="1:25" x14ac:dyDescent="0.55000000000000004">
      <c r="A314" s="1" t="s">
        <v>312</v>
      </c>
      <c r="B314" t="s">
        <v>650</v>
      </c>
      <c r="C314" t="s">
        <v>669</v>
      </c>
      <c r="D314" s="37" t="s">
        <v>650</v>
      </c>
      <c r="E314">
        <f t="shared" si="17"/>
        <v>1</v>
      </c>
      <c r="F314" s="37" t="s">
        <v>669</v>
      </c>
      <c r="G314">
        <f t="shared" si="18"/>
        <v>1</v>
      </c>
      <c r="V314" t="s">
        <v>657</v>
      </c>
      <c r="Y314" t="str">
        <f t="shared" si="19"/>
        <v>N/A</v>
      </c>
    </row>
    <row r="315" spans="1:25" x14ac:dyDescent="0.55000000000000004">
      <c r="A315" s="1" t="s">
        <v>313</v>
      </c>
      <c r="B315" t="s">
        <v>650</v>
      </c>
      <c r="C315" t="s">
        <v>669</v>
      </c>
      <c r="D315" s="37" t="s">
        <v>651</v>
      </c>
      <c r="E315">
        <f t="shared" si="17"/>
        <v>0</v>
      </c>
      <c r="F315" s="37" t="s">
        <v>657</v>
      </c>
      <c r="G315">
        <f t="shared" si="18"/>
        <v>0</v>
      </c>
      <c r="V315" t="s">
        <v>669</v>
      </c>
      <c r="Y315" t="str">
        <f t="shared" si="19"/>
        <v>N/A</v>
      </c>
    </row>
    <row r="316" spans="1:25" x14ac:dyDescent="0.55000000000000004">
      <c r="A316" s="1" t="s">
        <v>314</v>
      </c>
      <c r="B316" t="s">
        <v>651</v>
      </c>
      <c r="C316" t="s">
        <v>657</v>
      </c>
      <c r="D316" s="37" t="s">
        <v>650</v>
      </c>
      <c r="E316">
        <f t="shared" si="17"/>
        <v>0</v>
      </c>
      <c r="F316" s="37" t="s">
        <v>669</v>
      </c>
      <c r="G316">
        <f t="shared" si="18"/>
        <v>0</v>
      </c>
      <c r="V316" t="s">
        <v>657</v>
      </c>
      <c r="Y316" t="str">
        <f t="shared" si="19"/>
        <v>N/A</v>
      </c>
    </row>
    <row r="317" spans="1:25" x14ac:dyDescent="0.55000000000000004">
      <c r="A317" s="1" t="s">
        <v>315</v>
      </c>
      <c r="B317" t="s">
        <v>650</v>
      </c>
      <c r="C317" t="s">
        <v>669</v>
      </c>
      <c r="D317" s="37" t="s">
        <v>650</v>
      </c>
      <c r="E317">
        <f t="shared" si="17"/>
        <v>1</v>
      </c>
      <c r="F317" s="37" t="s">
        <v>669</v>
      </c>
      <c r="G317">
        <f t="shared" si="18"/>
        <v>1</v>
      </c>
      <c r="V317" t="s">
        <v>669</v>
      </c>
      <c r="Y317" t="str">
        <f t="shared" si="19"/>
        <v>N/A</v>
      </c>
    </row>
    <row r="318" spans="1:25" x14ac:dyDescent="0.55000000000000004">
      <c r="A318" s="1" t="s">
        <v>316</v>
      </c>
      <c r="B318" t="s">
        <v>651</v>
      </c>
      <c r="C318" t="s">
        <v>663</v>
      </c>
      <c r="D318" s="37" t="s">
        <v>651</v>
      </c>
      <c r="E318">
        <f t="shared" si="17"/>
        <v>1</v>
      </c>
      <c r="F318" s="37" t="s">
        <v>663</v>
      </c>
      <c r="G318">
        <f t="shared" si="18"/>
        <v>1</v>
      </c>
      <c r="V318" t="s">
        <v>657</v>
      </c>
      <c r="Y318" t="str">
        <f t="shared" si="19"/>
        <v>N/A</v>
      </c>
    </row>
    <row r="319" spans="1:25" x14ac:dyDescent="0.55000000000000004">
      <c r="A319" s="1" t="s">
        <v>317</v>
      </c>
      <c r="B319" t="s">
        <v>650</v>
      </c>
      <c r="C319" t="s">
        <v>669</v>
      </c>
      <c r="D319" s="37" t="s">
        <v>650</v>
      </c>
      <c r="E319">
        <f t="shared" si="17"/>
        <v>1</v>
      </c>
      <c r="F319" s="37" t="s">
        <v>669</v>
      </c>
      <c r="G319">
        <f t="shared" si="18"/>
        <v>1</v>
      </c>
      <c r="V319" t="s">
        <v>669</v>
      </c>
      <c r="Y319" t="str">
        <f t="shared" si="19"/>
        <v>N/A</v>
      </c>
    </row>
    <row r="320" spans="1:25" x14ac:dyDescent="0.55000000000000004">
      <c r="A320" s="1" t="s">
        <v>318</v>
      </c>
      <c r="B320" t="s">
        <v>650</v>
      </c>
      <c r="C320" t="s">
        <v>669</v>
      </c>
      <c r="D320" s="37" t="s">
        <v>650</v>
      </c>
      <c r="E320">
        <f t="shared" si="17"/>
        <v>1</v>
      </c>
      <c r="F320" s="37" t="s">
        <v>669</v>
      </c>
      <c r="G320">
        <f t="shared" si="18"/>
        <v>1</v>
      </c>
      <c r="V320" t="s">
        <v>657</v>
      </c>
      <c r="Y320" t="str">
        <f t="shared" si="19"/>
        <v>N/A</v>
      </c>
    </row>
    <row r="321" spans="1:25" x14ac:dyDescent="0.55000000000000004">
      <c r="A321" s="1" t="s">
        <v>319</v>
      </c>
      <c r="B321" t="s">
        <v>651</v>
      </c>
      <c r="C321" t="s">
        <v>657</v>
      </c>
      <c r="D321" s="37" t="s">
        <v>650</v>
      </c>
      <c r="E321">
        <f t="shared" si="17"/>
        <v>0</v>
      </c>
      <c r="F321" s="37" t="s">
        <v>669</v>
      </c>
      <c r="G321">
        <f t="shared" si="18"/>
        <v>0</v>
      </c>
      <c r="V321" t="s">
        <v>669</v>
      </c>
      <c r="Y321" t="str">
        <f t="shared" si="19"/>
        <v>N/A</v>
      </c>
    </row>
    <row r="322" spans="1:25" x14ac:dyDescent="0.55000000000000004">
      <c r="A322" s="1" t="s">
        <v>320</v>
      </c>
      <c r="B322" t="s">
        <v>651</v>
      </c>
      <c r="C322" t="s">
        <v>657</v>
      </c>
      <c r="D322" s="37" t="s">
        <v>651</v>
      </c>
      <c r="E322">
        <f t="shared" si="17"/>
        <v>1</v>
      </c>
      <c r="F322" s="37" t="s">
        <v>657</v>
      </c>
      <c r="G322">
        <f t="shared" si="18"/>
        <v>1</v>
      </c>
      <c r="V322" t="s">
        <v>669</v>
      </c>
      <c r="Y322" t="str">
        <f t="shared" si="19"/>
        <v>N/A</v>
      </c>
    </row>
    <row r="323" spans="1:25" x14ac:dyDescent="0.55000000000000004">
      <c r="A323" s="1" t="s">
        <v>321</v>
      </c>
      <c r="B323" t="s">
        <v>650</v>
      </c>
      <c r="C323" t="s">
        <v>669</v>
      </c>
      <c r="D323" s="37" t="s">
        <v>651</v>
      </c>
      <c r="E323">
        <f t="shared" ref="E323:E386" si="20">IF(B323=D323,1,0)</f>
        <v>0</v>
      </c>
      <c r="F323" s="37" t="s">
        <v>657</v>
      </c>
      <c r="G323">
        <f t="shared" ref="G323:G386" si="21">IF(C323=F323,1,0)</f>
        <v>0</v>
      </c>
      <c r="V323" t="s">
        <v>669</v>
      </c>
      <c r="Y323" t="str">
        <f t="shared" ref="Y323:Y386" si="22">IF(X323="","N/A",X323)</f>
        <v>N/A</v>
      </c>
    </row>
    <row r="324" spans="1:25" x14ac:dyDescent="0.55000000000000004">
      <c r="A324" s="1" t="s">
        <v>322</v>
      </c>
      <c r="B324" t="s">
        <v>650</v>
      </c>
      <c r="C324" t="s">
        <v>669</v>
      </c>
      <c r="D324" s="37" t="s">
        <v>651</v>
      </c>
      <c r="E324">
        <f t="shared" si="20"/>
        <v>0</v>
      </c>
      <c r="F324" s="37" t="s">
        <v>657</v>
      </c>
      <c r="G324">
        <f t="shared" si="21"/>
        <v>0</v>
      </c>
      <c r="V324" t="s">
        <v>657</v>
      </c>
      <c r="Y324" t="str">
        <f t="shared" si="22"/>
        <v>N/A</v>
      </c>
    </row>
    <row r="325" spans="1:25" x14ac:dyDescent="0.55000000000000004">
      <c r="A325" s="1" t="s">
        <v>323</v>
      </c>
      <c r="B325" t="s">
        <v>651</v>
      </c>
      <c r="C325" t="s">
        <v>676</v>
      </c>
      <c r="D325" s="37" t="s">
        <v>651</v>
      </c>
      <c r="E325">
        <f t="shared" si="20"/>
        <v>1</v>
      </c>
      <c r="F325" s="37" t="s">
        <v>676</v>
      </c>
      <c r="G325">
        <f t="shared" si="21"/>
        <v>1</v>
      </c>
      <c r="V325" t="s">
        <v>669</v>
      </c>
      <c r="Y325" t="str">
        <f t="shared" si="22"/>
        <v>N/A</v>
      </c>
    </row>
    <row r="326" spans="1:25" x14ac:dyDescent="0.55000000000000004">
      <c r="A326" s="1" t="s">
        <v>324</v>
      </c>
      <c r="B326" t="s">
        <v>650</v>
      </c>
      <c r="C326" t="s">
        <v>669</v>
      </c>
      <c r="D326" s="37" t="s">
        <v>651</v>
      </c>
      <c r="E326">
        <f t="shared" si="20"/>
        <v>0</v>
      </c>
      <c r="F326" s="37" t="s">
        <v>663</v>
      </c>
      <c r="G326">
        <f t="shared" si="21"/>
        <v>0</v>
      </c>
      <c r="V326" t="s">
        <v>669</v>
      </c>
      <c r="Y326" t="str">
        <f t="shared" si="22"/>
        <v>N/A</v>
      </c>
    </row>
    <row r="327" spans="1:25" x14ac:dyDescent="0.55000000000000004">
      <c r="A327" s="1" t="s">
        <v>325</v>
      </c>
      <c r="B327" t="s">
        <v>651</v>
      </c>
      <c r="C327" t="s">
        <v>663</v>
      </c>
      <c r="D327" s="37" t="s">
        <v>651</v>
      </c>
      <c r="E327">
        <f t="shared" si="20"/>
        <v>1</v>
      </c>
      <c r="F327" s="37" t="s">
        <v>663</v>
      </c>
      <c r="G327">
        <f t="shared" si="21"/>
        <v>1</v>
      </c>
      <c r="V327" t="s">
        <v>657</v>
      </c>
      <c r="Y327" t="str">
        <f t="shared" si="22"/>
        <v>N/A</v>
      </c>
    </row>
    <row r="328" spans="1:25" x14ac:dyDescent="0.55000000000000004">
      <c r="A328" s="1"/>
      <c r="D328" s="37"/>
      <c r="F328" s="37"/>
      <c r="V328" t="s">
        <v>657</v>
      </c>
      <c r="X328" t="s">
        <v>657</v>
      </c>
      <c r="Y328" t="str">
        <f t="shared" si="22"/>
        <v>Hack</v>
      </c>
    </row>
    <row r="329" spans="1:25" x14ac:dyDescent="0.55000000000000004">
      <c r="A329" s="1"/>
      <c r="D329" s="37"/>
      <c r="F329" s="37"/>
      <c r="V329" t="s">
        <v>657</v>
      </c>
      <c r="Y329" t="str">
        <f t="shared" si="22"/>
        <v>N/A</v>
      </c>
    </row>
    <row r="330" spans="1:25" x14ac:dyDescent="0.55000000000000004">
      <c r="A330" s="1"/>
      <c r="D330" s="37"/>
      <c r="F330" s="37"/>
      <c r="V330" t="s">
        <v>657</v>
      </c>
      <c r="X330" t="s">
        <v>657</v>
      </c>
      <c r="Y330" t="str">
        <f t="shared" si="22"/>
        <v>Hack</v>
      </c>
    </row>
    <row r="331" spans="1:25" x14ac:dyDescent="0.55000000000000004">
      <c r="A331" s="1"/>
      <c r="D331" s="37"/>
      <c r="F331" s="37"/>
      <c r="V331" t="s">
        <v>669</v>
      </c>
      <c r="Y331" t="str">
        <f t="shared" si="22"/>
        <v>N/A</v>
      </c>
    </row>
    <row r="332" spans="1:25" x14ac:dyDescent="0.55000000000000004">
      <c r="A332" s="1"/>
      <c r="D332" s="37"/>
      <c r="F332" s="37"/>
      <c r="V332" t="s">
        <v>669</v>
      </c>
      <c r="X332" t="s">
        <v>676</v>
      </c>
      <c r="Y332" t="str">
        <f t="shared" si="22"/>
        <v>Vulnerability</v>
      </c>
    </row>
    <row r="333" spans="1:25" x14ac:dyDescent="0.55000000000000004">
      <c r="A333" s="1"/>
      <c r="D333" s="37"/>
      <c r="F333" s="37"/>
      <c r="V333" t="s">
        <v>669</v>
      </c>
      <c r="Y333" t="str">
        <f t="shared" si="22"/>
        <v>N/A</v>
      </c>
    </row>
    <row r="334" spans="1:25" x14ac:dyDescent="0.55000000000000004">
      <c r="A334" s="1"/>
      <c r="D334" s="37"/>
      <c r="F334" s="37"/>
      <c r="V334" t="s">
        <v>669</v>
      </c>
      <c r="X334" t="s">
        <v>657</v>
      </c>
      <c r="Y334" t="str">
        <f t="shared" si="22"/>
        <v>Hack</v>
      </c>
    </row>
    <row r="335" spans="1:25" x14ac:dyDescent="0.55000000000000004">
      <c r="A335" s="1"/>
      <c r="D335" s="37"/>
      <c r="F335" s="37"/>
      <c r="V335" t="s">
        <v>669</v>
      </c>
      <c r="X335" t="s">
        <v>663</v>
      </c>
      <c r="Y335" t="str">
        <f t="shared" si="22"/>
        <v>Malware</v>
      </c>
    </row>
    <row r="336" spans="1:25" x14ac:dyDescent="0.55000000000000004">
      <c r="A336" s="1"/>
      <c r="D336" s="37"/>
      <c r="F336" s="37"/>
      <c r="V336" t="s">
        <v>669</v>
      </c>
      <c r="X336" t="s">
        <v>676</v>
      </c>
      <c r="Y336" t="str">
        <f t="shared" si="22"/>
        <v>Vulnerability</v>
      </c>
    </row>
    <row r="337" spans="1:25" x14ac:dyDescent="0.55000000000000004">
      <c r="A337" s="1"/>
      <c r="D337" s="37"/>
      <c r="F337" s="37"/>
      <c r="V337" t="s">
        <v>663</v>
      </c>
      <c r="Y337" t="str">
        <f t="shared" si="22"/>
        <v>N/A</v>
      </c>
    </row>
    <row r="338" spans="1:25" x14ac:dyDescent="0.55000000000000004">
      <c r="A338" s="1"/>
      <c r="D338" s="37"/>
      <c r="F338" s="37"/>
      <c r="V338" t="s">
        <v>657</v>
      </c>
      <c r="Y338" t="str">
        <f t="shared" si="22"/>
        <v>N/A</v>
      </c>
    </row>
    <row r="339" spans="1:25" x14ac:dyDescent="0.55000000000000004">
      <c r="A339" s="1"/>
      <c r="D339" s="37"/>
      <c r="F339" s="37"/>
      <c r="V339" t="s">
        <v>657</v>
      </c>
      <c r="X339" t="s">
        <v>657</v>
      </c>
      <c r="Y339" t="str">
        <f t="shared" si="22"/>
        <v>Hack</v>
      </c>
    </row>
    <row r="340" spans="1:25" x14ac:dyDescent="0.55000000000000004">
      <c r="A340" s="1"/>
      <c r="D340" s="37"/>
      <c r="F340" s="37"/>
      <c r="V340" t="s">
        <v>669</v>
      </c>
      <c r="Y340" t="str">
        <f t="shared" si="22"/>
        <v>N/A</v>
      </c>
    </row>
    <row r="341" spans="1:25" x14ac:dyDescent="0.55000000000000004">
      <c r="A341" s="1"/>
      <c r="D341" s="37"/>
      <c r="F341" s="37"/>
      <c r="V341" t="s">
        <v>669</v>
      </c>
      <c r="X341" t="s">
        <v>683</v>
      </c>
      <c r="Y341" t="str">
        <f t="shared" si="22"/>
        <v>Other</v>
      </c>
    </row>
    <row r="342" spans="1:25" x14ac:dyDescent="0.55000000000000004">
      <c r="A342" s="1"/>
      <c r="D342" s="37"/>
      <c r="F342" s="37"/>
      <c r="V342" t="s">
        <v>669</v>
      </c>
      <c r="Y342" t="str">
        <f t="shared" si="22"/>
        <v>N/A</v>
      </c>
    </row>
    <row r="343" spans="1:25" x14ac:dyDescent="0.55000000000000004">
      <c r="A343" s="1"/>
      <c r="D343" s="37"/>
      <c r="F343" s="37"/>
      <c r="V343" t="s">
        <v>657</v>
      </c>
      <c r="Y343" t="str">
        <f t="shared" si="22"/>
        <v>N/A</v>
      </c>
    </row>
    <row r="344" spans="1:25" x14ac:dyDescent="0.55000000000000004">
      <c r="A344" s="1"/>
      <c r="D344" s="37"/>
      <c r="F344" s="37"/>
      <c r="V344" t="s">
        <v>676</v>
      </c>
      <c r="X344" t="s">
        <v>657</v>
      </c>
      <c r="Y344" t="str">
        <f t="shared" si="22"/>
        <v>Hack</v>
      </c>
    </row>
    <row r="345" spans="1:25" x14ac:dyDescent="0.55000000000000004">
      <c r="A345" s="1"/>
      <c r="D345" s="37"/>
      <c r="F345" s="37"/>
      <c r="V345" t="s">
        <v>669</v>
      </c>
      <c r="X345" t="s">
        <v>657</v>
      </c>
      <c r="Y345" t="str">
        <f t="shared" si="22"/>
        <v>Hack</v>
      </c>
    </row>
    <row r="346" spans="1:25" x14ac:dyDescent="0.55000000000000004">
      <c r="A346" s="1"/>
      <c r="D346" s="37"/>
      <c r="F346" s="37"/>
      <c r="V346" t="s">
        <v>657</v>
      </c>
      <c r="X346" t="s">
        <v>663</v>
      </c>
      <c r="Y346" t="str">
        <f t="shared" si="22"/>
        <v>Malware</v>
      </c>
    </row>
    <row r="347" spans="1:25" x14ac:dyDescent="0.55000000000000004">
      <c r="A347" s="1"/>
      <c r="D347" s="37"/>
      <c r="F347" s="37"/>
      <c r="V347" t="s">
        <v>657</v>
      </c>
      <c r="Y347" t="str">
        <f t="shared" si="22"/>
        <v>N/A</v>
      </c>
    </row>
    <row r="348" spans="1:25" x14ac:dyDescent="0.55000000000000004">
      <c r="A348" s="1"/>
      <c r="D348" s="37"/>
      <c r="F348" s="37"/>
      <c r="V348" t="s">
        <v>669</v>
      </c>
      <c r="X348" t="s">
        <v>663</v>
      </c>
      <c r="Y348" t="str">
        <f t="shared" si="22"/>
        <v>Malware</v>
      </c>
    </row>
    <row r="349" spans="1:25" x14ac:dyDescent="0.55000000000000004">
      <c r="A349" s="1"/>
      <c r="D349" s="37"/>
      <c r="F349" s="37"/>
      <c r="V349" t="s">
        <v>669</v>
      </c>
      <c r="X349" t="s">
        <v>663</v>
      </c>
      <c r="Y349" t="str">
        <f t="shared" si="22"/>
        <v>Malware</v>
      </c>
    </row>
    <row r="350" spans="1:25" x14ac:dyDescent="0.55000000000000004">
      <c r="A350" s="1"/>
      <c r="D350" s="37"/>
      <c r="F350" s="37"/>
      <c r="V350" t="s">
        <v>663</v>
      </c>
      <c r="Y350" t="str">
        <f t="shared" si="22"/>
        <v>N/A</v>
      </c>
    </row>
    <row r="351" spans="1:25" x14ac:dyDescent="0.55000000000000004">
      <c r="A351" s="1"/>
      <c r="D351" s="37"/>
      <c r="F351" s="37"/>
      <c r="V351" t="s">
        <v>663</v>
      </c>
      <c r="Y351" t="str">
        <f t="shared" si="22"/>
        <v>N/A</v>
      </c>
    </row>
    <row r="352" spans="1:25" x14ac:dyDescent="0.55000000000000004">
      <c r="A352" s="1"/>
      <c r="D352" s="37"/>
      <c r="F352" s="37"/>
      <c r="V352" t="s">
        <v>669</v>
      </c>
      <c r="X352" t="s">
        <v>657</v>
      </c>
      <c r="Y352" t="str">
        <f t="shared" si="22"/>
        <v>Hack</v>
      </c>
    </row>
    <row r="353" spans="1:25" x14ac:dyDescent="0.55000000000000004">
      <c r="A353" s="1"/>
      <c r="D353" s="37"/>
      <c r="F353" s="37"/>
      <c r="V353" t="s">
        <v>669</v>
      </c>
      <c r="Y353" t="str">
        <f t="shared" si="22"/>
        <v>N/A</v>
      </c>
    </row>
    <row r="354" spans="1:25" x14ac:dyDescent="0.55000000000000004">
      <c r="A354" s="1"/>
      <c r="D354" s="37"/>
      <c r="F354" s="37"/>
      <c r="V354" t="s">
        <v>669</v>
      </c>
      <c r="Y354" t="str">
        <f t="shared" si="22"/>
        <v>N/A</v>
      </c>
    </row>
    <row r="355" spans="1:25" x14ac:dyDescent="0.55000000000000004">
      <c r="A355" s="1"/>
      <c r="D355" s="37"/>
      <c r="F355" s="37"/>
      <c r="V355" t="s">
        <v>669</v>
      </c>
      <c r="Y355" t="str">
        <f t="shared" si="22"/>
        <v>N/A</v>
      </c>
    </row>
    <row r="356" spans="1:25" x14ac:dyDescent="0.55000000000000004">
      <c r="A356" s="1"/>
      <c r="D356" s="37"/>
      <c r="F356" s="37"/>
      <c r="V356" t="s">
        <v>669</v>
      </c>
      <c r="X356" t="s">
        <v>663</v>
      </c>
      <c r="Y356" t="str">
        <f t="shared" si="22"/>
        <v>Malware</v>
      </c>
    </row>
    <row r="357" spans="1:25" x14ac:dyDescent="0.55000000000000004">
      <c r="A357" s="1"/>
      <c r="D357" s="37"/>
      <c r="F357" s="37"/>
      <c r="V357" t="s">
        <v>669</v>
      </c>
      <c r="Y357" t="str">
        <f t="shared" si="22"/>
        <v>N/A</v>
      </c>
    </row>
    <row r="358" spans="1:25" x14ac:dyDescent="0.55000000000000004">
      <c r="A358" s="1"/>
      <c r="D358" s="37"/>
      <c r="F358" s="37"/>
      <c r="V358" t="s">
        <v>657</v>
      </c>
      <c r="X358" t="s">
        <v>657</v>
      </c>
      <c r="Y358" t="str">
        <f t="shared" si="22"/>
        <v>Hack</v>
      </c>
    </row>
    <row r="359" spans="1:25" x14ac:dyDescent="0.55000000000000004">
      <c r="A359" s="1"/>
      <c r="D359" s="37"/>
      <c r="F359" s="37"/>
      <c r="V359" t="s">
        <v>669</v>
      </c>
      <c r="X359" t="s">
        <v>657</v>
      </c>
      <c r="Y359" t="str">
        <f t="shared" si="22"/>
        <v>Hack</v>
      </c>
    </row>
    <row r="360" spans="1:25" x14ac:dyDescent="0.55000000000000004">
      <c r="A360" s="1"/>
      <c r="D360" s="37"/>
      <c r="F360" s="37"/>
      <c r="V360" t="s">
        <v>669</v>
      </c>
      <c r="X360" t="s">
        <v>657</v>
      </c>
      <c r="Y360" t="str">
        <f t="shared" si="22"/>
        <v>Hack</v>
      </c>
    </row>
    <row r="361" spans="1:25" x14ac:dyDescent="0.55000000000000004">
      <c r="A361" s="1"/>
      <c r="D361" s="37"/>
      <c r="F361" s="37"/>
      <c r="V361" t="s">
        <v>669</v>
      </c>
      <c r="Y361" t="str">
        <f t="shared" si="22"/>
        <v>N/A</v>
      </c>
    </row>
    <row r="362" spans="1:25" x14ac:dyDescent="0.55000000000000004">
      <c r="A362" s="1"/>
      <c r="D362" s="37"/>
      <c r="F362" s="37"/>
      <c r="V362" t="s">
        <v>669</v>
      </c>
      <c r="X362" t="s">
        <v>657</v>
      </c>
      <c r="Y362" t="str">
        <f t="shared" si="22"/>
        <v>Hack</v>
      </c>
    </row>
    <row r="363" spans="1:25" x14ac:dyDescent="0.55000000000000004">
      <c r="A363" s="1"/>
      <c r="D363" s="37"/>
      <c r="F363" s="37"/>
      <c r="V363" t="s">
        <v>669</v>
      </c>
      <c r="Y363" t="str">
        <f t="shared" si="22"/>
        <v>N/A</v>
      </c>
    </row>
    <row r="364" spans="1:25" x14ac:dyDescent="0.55000000000000004">
      <c r="A364" s="1"/>
      <c r="D364" s="37"/>
      <c r="F364" s="37"/>
      <c r="V364" t="s">
        <v>657</v>
      </c>
      <c r="Y364" t="str">
        <f t="shared" si="22"/>
        <v>N/A</v>
      </c>
    </row>
    <row r="365" spans="1:25" x14ac:dyDescent="0.55000000000000004">
      <c r="A365" s="1"/>
      <c r="V365" t="s">
        <v>669</v>
      </c>
      <c r="X365" t="s">
        <v>657</v>
      </c>
      <c r="Y365" t="str">
        <f t="shared" si="22"/>
        <v>Hack</v>
      </c>
    </row>
    <row r="366" spans="1:25" x14ac:dyDescent="0.55000000000000004">
      <c r="A366" s="1"/>
      <c r="D366" s="37"/>
      <c r="F366" s="37"/>
      <c r="V366" t="s">
        <v>669</v>
      </c>
      <c r="Y366" t="str">
        <f t="shared" si="22"/>
        <v>N/A</v>
      </c>
    </row>
    <row r="367" spans="1:25" x14ac:dyDescent="0.55000000000000004">
      <c r="A367" s="1"/>
      <c r="D367" s="37"/>
      <c r="F367" s="37"/>
      <c r="V367" t="s">
        <v>657</v>
      </c>
      <c r="X367" t="s">
        <v>657</v>
      </c>
      <c r="Y367" t="str">
        <f t="shared" si="22"/>
        <v>Hack</v>
      </c>
    </row>
    <row r="368" spans="1:25" x14ac:dyDescent="0.55000000000000004">
      <c r="A368" s="1"/>
      <c r="D368" s="37"/>
      <c r="F368" s="37"/>
      <c r="V368" t="s">
        <v>669</v>
      </c>
      <c r="Y368" t="str">
        <f t="shared" si="22"/>
        <v>N/A</v>
      </c>
    </row>
    <row r="369" spans="1:25" x14ac:dyDescent="0.55000000000000004">
      <c r="A369" s="1"/>
      <c r="D369" s="37"/>
      <c r="F369" s="37"/>
      <c r="V369" t="s">
        <v>669</v>
      </c>
      <c r="Y369" t="str">
        <f t="shared" si="22"/>
        <v>N/A</v>
      </c>
    </row>
    <row r="370" spans="1:25" x14ac:dyDescent="0.55000000000000004">
      <c r="A370" s="1"/>
      <c r="D370" s="37"/>
      <c r="F370" s="37"/>
      <c r="V370" t="s">
        <v>657</v>
      </c>
      <c r="Y370" t="str">
        <f t="shared" si="22"/>
        <v>N/A</v>
      </c>
    </row>
    <row r="371" spans="1:25" x14ac:dyDescent="0.55000000000000004">
      <c r="A371" s="1"/>
      <c r="D371" s="37"/>
      <c r="F371" s="37"/>
      <c r="V371" t="s">
        <v>657</v>
      </c>
      <c r="Y371" t="str">
        <f t="shared" si="22"/>
        <v>N/A</v>
      </c>
    </row>
    <row r="372" spans="1:25" x14ac:dyDescent="0.55000000000000004">
      <c r="A372" s="1"/>
      <c r="D372" s="37"/>
      <c r="F372" s="37"/>
      <c r="V372" t="s">
        <v>669</v>
      </c>
      <c r="Y372" t="str">
        <f t="shared" si="22"/>
        <v>N/A</v>
      </c>
    </row>
    <row r="373" spans="1:25" x14ac:dyDescent="0.55000000000000004">
      <c r="A373" s="1"/>
      <c r="D373" s="37"/>
      <c r="F373" s="37"/>
      <c r="V373" t="s">
        <v>669</v>
      </c>
      <c r="Y373" t="str">
        <f t="shared" si="22"/>
        <v>N/A</v>
      </c>
    </row>
    <row r="374" spans="1:25" x14ac:dyDescent="0.55000000000000004">
      <c r="A374" s="1"/>
      <c r="D374" s="37"/>
      <c r="F374" s="37"/>
      <c r="V374" t="s">
        <v>657</v>
      </c>
      <c r="X374" t="s">
        <v>663</v>
      </c>
      <c r="Y374" t="str">
        <f t="shared" si="22"/>
        <v>Malware</v>
      </c>
    </row>
    <row r="375" spans="1:25" x14ac:dyDescent="0.55000000000000004">
      <c r="A375" s="1"/>
      <c r="D375" s="37"/>
      <c r="F375" s="37"/>
      <c r="V375" t="s">
        <v>669</v>
      </c>
      <c r="X375" t="s">
        <v>657</v>
      </c>
      <c r="Y375" t="str">
        <f t="shared" si="22"/>
        <v>Hack</v>
      </c>
    </row>
    <row r="376" spans="1:25" x14ac:dyDescent="0.55000000000000004">
      <c r="A376" s="1"/>
      <c r="D376" s="37"/>
      <c r="F376" s="37"/>
      <c r="V376" t="s">
        <v>663</v>
      </c>
      <c r="X376" t="s">
        <v>657</v>
      </c>
      <c r="Y376" t="str">
        <f t="shared" si="22"/>
        <v>Hack</v>
      </c>
    </row>
    <row r="377" spans="1:25" x14ac:dyDescent="0.55000000000000004">
      <c r="A377" s="1"/>
      <c r="D377" s="37"/>
      <c r="F377" s="37"/>
      <c r="V377" t="s">
        <v>669</v>
      </c>
      <c r="Y377" t="str">
        <f t="shared" si="22"/>
        <v>N/A</v>
      </c>
    </row>
    <row r="378" spans="1:25" x14ac:dyDescent="0.55000000000000004">
      <c r="A378" s="1"/>
      <c r="D378" s="37"/>
      <c r="F378" s="37"/>
      <c r="V378" t="s">
        <v>657</v>
      </c>
      <c r="Y378" t="str">
        <f t="shared" si="22"/>
        <v>N/A</v>
      </c>
    </row>
    <row r="379" spans="1:25" x14ac:dyDescent="0.55000000000000004">
      <c r="A379" s="1"/>
      <c r="D379" s="37"/>
      <c r="F379" s="37"/>
      <c r="V379" t="s">
        <v>669</v>
      </c>
      <c r="X379" t="s">
        <v>657</v>
      </c>
      <c r="Y379" t="str">
        <f t="shared" si="22"/>
        <v>Hack</v>
      </c>
    </row>
    <row r="380" spans="1:25" x14ac:dyDescent="0.55000000000000004">
      <c r="A380" s="1"/>
      <c r="D380" s="37"/>
      <c r="F380" s="37"/>
      <c r="V380" t="s">
        <v>669</v>
      </c>
      <c r="Y380" t="str">
        <f t="shared" si="22"/>
        <v>N/A</v>
      </c>
    </row>
    <row r="381" spans="1:25" x14ac:dyDescent="0.55000000000000004">
      <c r="A381" s="1"/>
      <c r="D381" s="37"/>
      <c r="F381" s="37"/>
      <c r="V381" t="s">
        <v>657</v>
      </c>
      <c r="X381" t="s">
        <v>676</v>
      </c>
      <c r="Y381" t="str">
        <f t="shared" si="22"/>
        <v>Vulnerability</v>
      </c>
    </row>
    <row r="382" spans="1:25" x14ac:dyDescent="0.55000000000000004">
      <c r="A382" s="1"/>
      <c r="D382" s="37"/>
      <c r="F382" s="37"/>
      <c r="V382" t="s">
        <v>657</v>
      </c>
      <c r="X382" t="s">
        <v>657</v>
      </c>
      <c r="Y382" t="str">
        <f t="shared" si="22"/>
        <v>Hack</v>
      </c>
    </row>
    <row r="383" spans="1:25" x14ac:dyDescent="0.55000000000000004">
      <c r="A383" s="1"/>
      <c r="D383" s="37"/>
      <c r="F383" s="37"/>
      <c r="V383" t="s">
        <v>669</v>
      </c>
      <c r="X383" t="s">
        <v>657</v>
      </c>
      <c r="Y383" t="str">
        <f t="shared" si="22"/>
        <v>Hack</v>
      </c>
    </row>
    <row r="384" spans="1:25" x14ac:dyDescent="0.55000000000000004">
      <c r="A384" s="1"/>
      <c r="D384" s="37"/>
      <c r="F384" s="37"/>
      <c r="V384" t="s">
        <v>657</v>
      </c>
      <c r="X384" t="s">
        <v>657</v>
      </c>
      <c r="Y384" t="str">
        <f t="shared" si="22"/>
        <v>Hack</v>
      </c>
    </row>
    <row r="385" spans="1:25" x14ac:dyDescent="0.55000000000000004">
      <c r="A385" s="1"/>
      <c r="D385" s="37"/>
      <c r="F385" s="37"/>
      <c r="V385" t="s">
        <v>657</v>
      </c>
      <c r="X385" t="s">
        <v>663</v>
      </c>
      <c r="Y385" t="str">
        <f t="shared" si="22"/>
        <v>Malware</v>
      </c>
    </row>
    <row r="386" spans="1:25" x14ac:dyDescent="0.55000000000000004">
      <c r="A386" s="1"/>
      <c r="D386" s="37"/>
      <c r="F386" s="37"/>
      <c r="V386" t="s">
        <v>669</v>
      </c>
      <c r="Y386" t="str">
        <f t="shared" si="22"/>
        <v>N/A</v>
      </c>
    </row>
    <row r="387" spans="1:25" x14ac:dyDescent="0.55000000000000004">
      <c r="A387" s="1"/>
      <c r="D387" s="37"/>
      <c r="F387" s="37"/>
      <c r="V387" t="s">
        <v>669</v>
      </c>
      <c r="X387" t="s">
        <v>657</v>
      </c>
      <c r="Y387" t="str">
        <f t="shared" ref="Y387:Y450" si="23">IF(X387="","N/A",X387)</f>
        <v>Hack</v>
      </c>
    </row>
    <row r="388" spans="1:25" x14ac:dyDescent="0.55000000000000004">
      <c r="A388" s="1"/>
      <c r="D388" s="37"/>
      <c r="F388" s="37"/>
      <c r="V388" t="s">
        <v>676</v>
      </c>
      <c r="X388" t="s">
        <v>657</v>
      </c>
      <c r="Y388" t="str">
        <f t="shared" si="23"/>
        <v>Hack</v>
      </c>
    </row>
    <row r="389" spans="1:25" x14ac:dyDescent="0.55000000000000004">
      <c r="A389" s="1"/>
      <c r="D389" s="37"/>
      <c r="F389" s="37"/>
      <c r="V389" t="s">
        <v>669</v>
      </c>
      <c r="Y389" t="str">
        <f t="shared" si="23"/>
        <v>N/A</v>
      </c>
    </row>
    <row r="390" spans="1:25" x14ac:dyDescent="0.55000000000000004">
      <c r="A390" s="1"/>
      <c r="D390" s="37"/>
      <c r="F390" s="37"/>
      <c r="V390" t="s">
        <v>669</v>
      </c>
      <c r="Y390" t="str">
        <f t="shared" si="23"/>
        <v>N/A</v>
      </c>
    </row>
    <row r="391" spans="1:25" x14ac:dyDescent="0.55000000000000004">
      <c r="A391" s="1"/>
      <c r="D391" s="37"/>
      <c r="F391" s="37"/>
      <c r="V391" t="s">
        <v>669</v>
      </c>
      <c r="Y391" t="str">
        <f t="shared" si="23"/>
        <v>N/A</v>
      </c>
    </row>
    <row r="392" spans="1:25" x14ac:dyDescent="0.55000000000000004">
      <c r="A392" s="1"/>
      <c r="V392" t="s">
        <v>669</v>
      </c>
      <c r="Y392" t="str">
        <f t="shared" si="23"/>
        <v>N/A</v>
      </c>
    </row>
    <row r="393" spans="1:25" x14ac:dyDescent="0.55000000000000004">
      <c r="A393" s="1"/>
      <c r="D393" s="37"/>
      <c r="F393" s="37"/>
      <c r="V393" t="s">
        <v>669</v>
      </c>
      <c r="Y393" t="str">
        <f t="shared" si="23"/>
        <v>N/A</v>
      </c>
    </row>
    <row r="394" spans="1:25" x14ac:dyDescent="0.55000000000000004">
      <c r="A394" s="1"/>
      <c r="D394" s="37"/>
      <c r="F394" s="37"/>
      <c r="V394" t="s">
        <v>669</v>
      </c>
      <c r="X394" t="s">
        <v>663</v>
      </c>
      <c r="Y394" t="str">
        <f t="shared" si="23"/>
        <v>Malware</v>
      </c>
    </row>
    <row r="395" spans="1:25" x14ac:dyDescent="0.55000000000000004">
      <c r="A395" s="1"/>
      <c r="D395" s="37"/>
      <c r="F395" s="37"/>
      <c r="V395" t="s">
        <v>669</v>
      </c>
      <c r="Y395" t="str">
        <f t="shared" si="23"/>
        <v>N/A</v>
      </c>
    </row>
    <row r="396" spans="1:25" x14ac:dyDescent="0.55000000000000004">
      <c r="A396" s="1"/>
      <c r="D396" s="37"/>
      <c r="F396" s="37"/>
      <c r="V396" t="s">
        <v>663</v>
      </c>
      <c r="X396" t="s">
        <v>657</v>
      </c>
      <c r="Y396" t="str">
        <f t="shared" si="23"/>
        <v>Hack</v>
      </c>
    </row>
    <row r="397" spans="1:25" x14ac:dyDescent="0.55000000000000004">
      <c r="A397" s="1"/>
      <c r="D397" s="37"/>
      <c r="F397" s="37"/>
      <c r="V397" t="s">
        <v>669</v>
      </c>
      <c r="X397" t="s">
        <v>657</v>
      </c>
      <c r="Y397" t="str">
        <f t="shared" si="23"/>
        <v>Hack</v>
      </c>
    </row>
    <row r="398" spans="1:25" x14ac:dyDescent="0.55000000000000004">
      <c r="A398" s="1"/>
      <c r="D398" s="37"/>
      <c r="F398" s="37"/>
      <c r="V398" t="s">
        <v>657</v>
      </c>
      <c r="X398" t="s">
        <v>663</v>
      </c>
      <c r="Y398" t="str">
        <f t="shared" si="23"/>
        <v>Malware</v>
      </c>
    </row>
    <row r="399" spans="1:25" x14ac:dyDescent="0.55000000000000004">
      <c r="A399" s="1"/>
      <c r="D399" s="37"/>
      <c r="F399" s="37"/>
      <c r="V399" t="s">
        <v>657</v>
      </c>
      <c r="Y399" t="str">
        <f t="shared" si="23"/>
        <v>N/A</v>
      </c>
    </row>
    <row r="400" spans="1:25" x14ac:dyDescent="0.55000000000000004">
      <c r="A400" s="1"/>
      <c r="D400" s="37"/>
      <c r="F400" s="37"/>
      <c r="V400" t="s">
        <v>663</v>
      </c>
      <c r="Y400" t="str">
        <f t="shared" si="23"/>
        <v>N/A</v>
      </c>
    </row>
    <row r="401" spans="1:25" x14ac:dyDescent="0.55000000000000004">
      <c r="A401" s="1"/>
      <c r="D401" s="37"/>
      <c r="F401" s="37"/>
      <c r="V401" t="s">
        <v>669</v>
      </c>
      <c r="X401" t="s">
        <v>657</v>
      </c>
      <c r="Y401" t="str">
        <f t="shared" si="23"/>
        <v>Hack</v>
      </c>
    </row>
    <row r="402" spans="1:25" x14ac:dyDescent="0.55000000000000004">
      <c r="A402" s="1"/>
      <c r="D402" s="37"/>
      <c r="F402" s="37"/>
      <c r="V402" t="s">
        <v>657</v>
      </c>
      <c r="Y402" t="str">
        <f t="shared" si="23"/>
        <v>N/A</v>
      </c>
    </row>
    <row r="403" spans="1:25" x14ac:dyDescent="0.55000000000000004">
      <c r="A403" s="1"/>
      <c r="D403" s="37"/>
      <c r="F403" s="37"/>
      <c r="V403" t="s">
        <v>669</v>
      </c>
      <c r="Y403" t="str">
        <f t="shared" si="23"/>
        <v>N/A</v>
      </c>
    </row>
    <row r="404" spans="1:25" x14ac:dyDescent="0.55000000000000004">
      <c r="A404" s="1"/>
      <c r="D404" s="37"/>
      <c r="F404" s="37"/>
      <c r="V404" t="s">
        <v>669</v>
      </c>
      <c r="X404" t="s">
        <v>657</v>
      </c>
      <c r="Y404" t="str">
        <f t="shared" si="23"/>
        <v>Hack</v>
      </c>
    </row>
    <row r="405" spans="1:25" x14ac:dyDescent="0.55000000000000004">
      <c r="A405" s="1"/>
      <c r="D405" s="37"/>
      <c r="F405" s="37"/>
      <c r="V405" t="s">
        <v>669</v>
      </c>
      <c r="X405" t="s">
        <v>657</v>
      </c>
      <c r="Y405" t="str">
        <f t="shared" si="23"/>
        <v>Hack</v>
      </c>
    </row>
    <row r="406" spans="1:25" x14ac:dyDescent="0.55000000000000004">
      <c r="A406" s="1"/>
      <c r="D406" s="37"/>
      <c r="F406" s="37"/>
      <c r="V406" t="s">
        <v>657</v>
      </c>
      <c r="Y406" t="str">
        <f t="shared" si="23"/>
        <v>N/A</v>
      </c>
    </row>
    <row r="407" spans="1:25" x14ac:dyDescent="0.55000000000000004">
      <c r="A407" s="1"/>
      <c r="D407" s="37"/>
      <c r="F407" s="37"/>
      <c r="V407" t="s">
        <v>676</v>
      </c>
      <c r="Y407" t="str">
        <f t="shared" si="23"/>
        <v>N/A</v>
      </c>
    </row>
    <row r="408" spans="1:25" x14ac:dyDescent="0.55000000000000004">
      <c r="A408" s="1"/>
      <c r="D408" s="37"/>
      <c r="F408" s="37"/>
      <c r="V408" t="s">
        <v>669</v>
      </c>
      <c r="Y408" t="str">
        <f t="shared" si="23"/>
        <v>N/A</v>
      </c>
    </row>
    <row r="409" spans="1:25" x14ac:dyDescent="0.55000000000000004">
      <c r="A409" s="1"/>
      <c r="D409" s="37"/>
      <c r="F409" s="37"/>
      <c r="V409" t="s">
        <v>669</v>
      </c>
      <c r="Y409" t="str">
        <f t="shared" si="23"/>
        <v>N/A</v>
      </c>
    </row>
    <row r="410" spans="1:25" x14ac:dyDescent="0.55000000000000004">
      <c r="A410" s="1"/>
      <c r="D410" s="37"/>
      <c r="F410" s="37"/>
      <c r="V410" t="s">
        <v>669</v>
      </c>
      <c r="Y410" t="str">
        <f t="shared" si="23"/>
        <v>N/A</v>
      </c>
    </row>
    <row r="411" spans="1:25" x14ac:dyDescent="0.55000000000000004">
      <c r="A411" s="1"/>
      <c r="V411" t="s">
        <v>669</v>
      </c>
      <c r="Y411" t="str">
        <f t="shared" si="23"/>
        <v>N/A</v>
      </c>
    </row>
    <row r="412" spans="1:25" x14ac:dyDescent="0.55000000000000004">
      <c r="A412" s="1"/>
      <c r="D412" s="37"/>
      <c r="F412" s="37"/>
      <c r="V412" t="s">
        <v>657</v>
      </c>
      <c r="Y412" t="str">
        <f t="shared" si="23"/>
        <v>N/A</v>
      </c>
    </row>
    <row r="413" spans="1:25" x14ac:dyDescent="0.55000000000000004">
      <c r="A413" s="1"/>
      <c r="D413" s="37"/>
      <c r="F413" s="37"/>
      <c r="V413" t="s">
        <v>669</v>
      </c>
      <c r="X413" t="s">
        <v>657</v>
      </c>
      <c r="Y413" t="str">
        <f t="shared" si="23"/>
        <v>Hack</v>
      </c>
    </row>
    <row r="414" spans="1:25" x14ac:dyDescent="0.55000000000000004">
      <c r="A414" s="1"/>
      <c r="D414" s="37"/>
      <c r="F414" s="37"/>
      <c r="V414" t="s">
        <v>669</v>
      </c>
      <c r="X414" t="s">
        <v>663</v>
      </c>
      <c r="Y414" t="str">
        <f t="shared" si="23"/>
        <v>Malware</v>
      </c>
    </row>
    <row r="415" spans="1:25" x14ac:dyDescent="0.55000000000000004">
      <c r="A415" s="1"/>
      <c r="D415" s="37"/>
      <c r="F415" s="37"/>
      <c r="V415" t="s">
        <v>657</v>
      </c>
      <c r="Y415" t="str">
        <f t="shared" si="23"/>
        <v>N/A</v>
      </c>
    </row>
    <row r="416" spans="1:25" x14ac:dyDescent="0.55000000000000004">
      <c r="A416" s="1"/>
      <c r="D416" s="37"/>
      <c r="F416" s="37"/>
      <c r="V416" t="s">
        <v>663</v>
      </c>
      <c r="Y416" t="str">
        <f t="shared" si="23"/>
        <v>N/A</v>
      </c>
    </row>
    <row r="417" spans="1:25" x14ac:dyDescent="0.55000000000000004">
      <c r="A417" s="1"/>
      <c r="D417" s="37"/>
      <c r="F417" s="37"/>
      <c r="V417" t="s">
        <v>669</v>
      </c>
      <c r="Y417" t="str">
        <f t="shared" si="23"/>
        <v>N/A</v>
      </c>
    </row>
    <row r="418" spans="1:25" x14ac:dyDescent="0.55000000000000004">
      <c r="A418" s="1"/>
      <c r="D418" s="37"/>
      <c r="F418" s="37"/>
      <c r="V418" t="s">
        <v>669</v>
      </c>
      <c r="X418" t="s">
        <v>657</v>
      </c>
      <c r="Y418" t="str">
        <f t="shared" si="23"/>
        <v>Hack</v>
      </c>
    </row>
    <row r="419" spans="1:25" x14ac:dyDescent="0.55000000000000004">
      <c r="A419" s="1"/>
      <c r="D419" s="37"/>
      <c r="F419" s="37"/>
      <c r="V419" t="s">
        <v>669</v>
      </c>
      <c r="Y419" t="str">
        <f t="shared" si="23"/>
        <v>N/A</v>
      </c>
    </row>
    <row r="420" spans="1:25" x14ac:dyDescent="0.55000000000000004">
      <c r="A420" s="1"/>
      <c r="D420" s="37"/>
      <c r="F420" s="37"/>
      <c r="V420" t="s">
        <v>669</v>
      </c>
      <c r="X420" t="s">
        <v>657</v>
      </c>
      <c r="Y420" t="str">
        <f t="shared" si="23"/>
        <v>Hack</v>
      </c>
    </row>
    <row r="421" spans="1:25" x14ac:dyDescent="0.55000000000000004">
      <c r="A421" s="1"/>
      <c r="D421" s="37"/>
      <c r="F421" s="37"/>
      <c r="V421" t="s">
        <v>669</v>
      </c>
      <c r="X421" t="s">
        <v>657</v>
      </c>
      <c r="Y421" t="str">
        <f t="shared" si="23"/>
        <v>Hack</v>
      </c>
    </row>
    <row r="422" spans="1:25" x14ac:dyDescent="0.55000000000000004">
      <c r="A422" s="1"/>
      <c r="D422" s="37"/>
      <c r="F422" s="37"/>
      <c r="V422" t="s">
        <v>669</v>
      </c>
      <c r="Y422" t="str">
        <f t="shared" si="23"/>
        <v>N/A</v>
      </c>
    </row>
    <row r="423" spans="1:25" x14ac:dyDescent="0.55000000000000004">
      <c r="A423" s="1"/>
      <c r="D423" s="37"/>
      <c r="F423" s="37"/>
      <c r="V423" t="s">
        <v>657</v>
      </c>
      <c r="X423" t="s">
        <v>657</v>
      </c>
      <c r="Y423" t="str">
        <f t="shared" si="23"/>
        <v>Hack</v>
      </c>
    </row>
    <row r="424" spans="1:25" x14ac:dyDescent="0.55000000000000004">
      <c r="A424" s="1"/>
      <c r="D424" s="37"/>
      <c r="F424" s="37"/>
      <c r="V424" t="s">
        <v>669</v>
      </c>
      <c r="Y424" t="str">
        <f t="shared" si="23"/>
        <v>N/A</v>
      </c>
    </row>
    <row r="425" spans="1:25" x14ac:dyDescent="0.55000000000000004">
      <c r="A425" s="1"/>
      <c r="D425" s="37"/>
      <c r="F425" s="37"/>
      <c r="V425" t="s">
        <v>669</v>
      </c>
      <c r="Y425" t="str">
        <f t="shared" si="23"/>
        <v>N/A</v>
      </c>
    </row>
    <row r="426" spans="1:25" x14ac:dyDescent="0.55000000000000004">
      <c r="A426" s="1"/>
      <c r="D426" s="37"/>
      <c r="F426" s="37"/>
      <c r="V426" t="s">
        <v>669</v>
      </c>
      <c r="X426" t="s">
        <v>663</v>
      </c>
      <c r="Y426" t="str">
        <f t="shared" si="23"/>
        <v>Malware</v>
      </c>
    </row>
    <row r="427" spans="1:25" x14ac:dyDescent="0.55000000000000004">
      <c r="A427" s="1"/>
      <c r="D427" s="37"/>
      <c r="F427" s="37"/>
      <c r="V427" t="s">
        <v>669</v>
      </c>
      <c r="Y427" t="str">
        <f t="shared" si="23"/>
        <v>N/A</v>
      </c>
    </row>
    <row r="428" spans="1:25" x14ac:dyDescent="0.55000000000000004">
      <c r="A428" s="1"/>
      <c r="D428" s="37"/>
      <c r="F428" s="37"/>
      <c r="V428" t="s">
        <v>663</v>
      </c>
      <c r="Y428" t="str">
        <f t="shared" si="23"/>
        <v>N/A</v>
      </c>
    </row>
    <row r="429" spans="1:25" x14ac:dyDescent="0.55000000000000004">
      <c r="A429" s="1"/>
      <c r="D429" s="37"/>
      <c r="F429" s="37"/>
      <c r="V429" t="s">
        <v>669</v>
      </c>
      <c r="Y429" t="str">
        <f t="shared" si="23"/>
        <v>N/A</v>
      </c>
    </row>
    <row r="430" spans="1:25" x14ac:dyDescent="0.55000000000000004">
      <c r="A430" s="1"/>
      <c r="D430" s="37"/>
      <c r="F430" s="37"/>
      <c r="V430" t="s">
        <v>669</v>
      </c>
      <c r="X430" t="s">
        <v>657</v>
      </c>
      <c r="Y430" t="str">
        <f t="shared" si="23"/>
        <v>Hack</v>
      </c>
    </row>
    <row r="431" spans="1:25" x14ac:dyDescent="0.55000000000000004">
      <c r="A431" s="1"/>
      <c r="D431" s="37"/>
      <c r="F431" s="37"/>
      <c r="V431" t="s">
        <v>669</v>
      </c>
      <c r="X431" t="s">
        <v>657</v>
      </c>
      <c r="Y431" t="str">
        <f t="shared" si="23"/>
        <v>Hack</v>
      </c>
    </row>
    <row r="432" spans="1:25" x14ac:dyDescent="0.55000000000000004">
      <c r="A432" s="1"/>
      <c r="D432" s="37"/>
      <c r="F432" s="37"/>
      <c r="V432" t="s">
        <v>657</v>
      </c>
      <c r="Y432" t="str">
        <f t="shared" si="23"/>
        <v>N/A</v>
      </c>
    </row>
    <row r="433" spans="1:25" x14ac:dyDescent="0.55000000000000004">
      <c r="A433" s="1"/>
      <c r="D433" s="37"/>
      <c r="F433" s="37"/>
      <c r="V433" t="s">
        <v>657</v>
      </c>
      <c r="Y433" t="str">
        <f t="shared" si="23"/>
        <v>N/A</v>
      </c>
    </row>
    <row r="434" spans="1:25" x14ac:dyDescent="0.55000000000000004">
      <c r="A434" s="1"/>
      <c r="D434" s="37"/>
      <c r="F434" s="37"/>
      <c r="V434" t="s">
        <v>669</v>
      </c>
      <c r="X434" t="s">
        <v>657</v>
      </c>
      <c r="Y434" t="str">
        <f t="shared" si="23"/>
        <v>Hack</v>
      </c>
    </row>
    <row r="435" spans="1:25" x14ac:dyDescent="0.55000000000000004">
      <c r="A435" s="1"/>
      <c r="D435" s="37"/>
      <c r="F435" s="37"/>
      <c r="V435" t="s">
        <v>669</v>
      </c>
      <c r="X435" t="s">
        <v>657</v>
      </c>
      <c r="Y435" t="str">
        <f t="shared" si="23"/>
        <v>Hack</v>
      </c>
    </row>
    <row r="436" spans="1:25" x14ac:dyDescent="0.55000000000000004">
      <c r="A436" s="1"/>
      <c r="D436" s="37"/>
      <c r="F436" s="37"/>
      <c r="V436" t="s">
        <v>657</v>
      </c>
      <c r="Y436" t="str">
        <f t="shared" si="23"/>
        <v>N/A</v>
      </c>
    </row>
    <row r="437" spans="1:25" x14ac:dyDescent="0.55000000000000004">
      <c r="A437" s="1"/>
      <c r="D437" s="37"/>
      <c r="F437" s="37"/>
      <c r="V437" t="s">
        <v>669</v>
      </c>
      <c r="Y437" t="str">
        <f t="shared" si="23"/>
        <v>N/A</v>
      </c>
    </row>
    <row r="438" spans="1:25" x14ac:dyDescent="0.55000000000000004">
      <c r="A438" s="1"/>
      <c r="D438" s="37"/>
      <c r="F438" s="37"/>
      <c r="V438" t="s">
        <v>669</v>
      </c>
      <c r="X438" t="s">
        <v>657</v>
      </c>
      <c r="Y438" t="str">
        <f t="shared" si="23"/>
        <v>Hack</v>
      </c>
    </row>
    <row r="439" spans="1:25" x14ac:dyDescent="0.55000000000000004">
      <c r="A439" s="1"/>
      <c r="D439" s="37"/>
      <c r="F439" s="37"/>
      <c r="V439" t="s">
        <v>669</v>
      </c>
      <c r="X439" t="s">
        <v>663</v>
      </c>
      <c r="Y439" t="str">
        <f t="shared" si="23"/>
        <v>Malware</v>
      </c>
    </row>
    <row r="440" spans="1:25" x14ac:dyDescent="0.55000000000000004">
      <c r="A440" s="1"/>
      <c r="D440" s="37"/>
      <c r="F440" s="37"/>
      <c r="V440" t="s">
        <v>657</v>
      </c>
      <c r="X440" t="s">
        <v>657</v>
      </c>
      <c r="Y440" t="str">
        <f t="shared" si="23"/>
        <v>Hack</v>
      </c>
    </row>
    <row r="441" spans="1:25" x14ac:dyDescent="0.55000000000000004">
      <c r="A441" s="1"/>
      <c r="D441" s="37"/>
      <c r="F441" s="37"/>
      <c r="V441" t="s">
        <v>663</v>
      </c>
      <c r="Y441" t="str">
        <f t="shared" si="23"/>
        <v>N/A</v>
      </c>
    </row>
    <row r="442" spans="1:25" x14ac:dyDescent="0.55000000000000004">
      <c r="A442" s="1"/>
      <c r="D442" s="37"/>
      <c r="F442" s="37"/>
      <c r="V442" t="s">
        <v>657</v>
      </c>
      <c r="Y442" t="str">
        <f t="shared" si="23"/>
        <v>N/A</v>
      </c>
    </row>
    <row r="443" spans="1:25" x14ac:dyDescent="0.55000000000000004">
      <c r="A443" s="1"/>
      <c r="D443" s="37"/>
      <c r="F443" s="37"/>
      <c r="V443" t="s">
        <v>657</v>
      </c>
      <c r="Y443" t="str">
        <f t="shared" si="23"/>
        <v>N/A</v>
      </c>
    </row>
    <row r="444" spans="1:25" x14ac:dyDescent="0.55000000000000004">
      <c r="A444" s="1"/>
      <c r="D444" s="37"/>
      <c r="F444" s="37"/>
      <c r="V444" t="s">
        <v>669</v>
      </c>
      <c r="Y444" t="str">
        <f t="shared" si="23"/>
        <v>N/A</v>
      </c>
    </row>
    <row r="445" spans="1:25" x14ac:dyDescent="0.55000000000000004">
      <c r="A445" s="1"/>
      <c r="D445" s="37"/>
      <c r="F445" s="37"/>
      <c r="V445" t="s">
        <v>669</v>
      </c>
      <c r="Y445" t="str">
        <f t="shared" si="23"/>
        <v>N/A</v>
      </c>
    </row>
    <row r="446" spans="1:25" x14ac:dyDescent="0.55000000000000004">
      <c r="A446" s="1"/>
      <c r="D446" s="37"/>
      <c r="F446" s="37"/>
      <c r="V446" t="s">
        <v>657</v>
      </c>
      <c r="X446" t="s">
        <v>657</v>
      </c>
      <c r="Y446" t="str">
        <f t="shared" si="23"/>
        <v>Hack</v>
      </c>
    </row>
    <row r="447" spans="1:25" x14ac:dyDescent="0.55000000000000004">
      <c r="A447" s="1"/>
      <c r="D447" s="37"/>
      <c r="F447" s="37"/>
      <c r="V447" t="s">
        <v>663</v>
      </c>
      <c r="X447" t="s">
        <v>657</v>
      </c>
      <c r="Y447" t="str">
        <f t="shared" si="23"/>
        <v>Hack</v>
      </c>
    </row>
    <row r="448" spans="1:25" x14ac:dyDescent="0.55000000000000004">
      <c r="A448" s="1"/>
      <c r="D448" s="37"/>
      <c r="F448" s="37"/>
      <c r="V448" t="s">
        <v>657</v>
      </c>
      <c r="X448" t="s">
        <v>663</v>
      </c>
      <c r="Y448" t="str">
        <f t="shared" si="23"/>
        <v>Malware</v>
      </c>
    </row>
    <row r="449" spans="1:25" x14ac:dyDescent="0.55000000000000004">
      <c r="A449" s="1"/>
      <c r="D449" s="37"/>
      <c r="F449" s="37"/>
      <c r="V449" t="s">
        <v>657</v>
      </c>
      <c r="X449" t="s">
        <v>683</v>
      </c>
      <c r="Y449" t="str">
        <f t="shared" si="23"/>
        <v>Other</v>
      </c>
    </row>
    <row r="450" spans="1:25" x14ac:dyDescent="0.55000000000000004">
      <c r="A450" s="1"/>
      <c r="D450" s="37"/>
      <c r="F450" s="37"/>
      <c r="V450" t="s">
        <v>669</v>
      </c>
      <c r="Y450" t="str">
        <f t="shared" si="23"/>
        <v>N/A</v>
      </c>
    </row>
    <row r="451" spans="1:25" x14ac:dyDescent="0.55000000000000004">
      <c r="A451" s="1"/>
      <c r="D451" s="37"/>
      <c r="F451" s="37"/>
      <c r="V451" t="s">
        <v>657</v>
      </c>
      <c r="X451" t="s">
        <v>663</v>
      </c>
      <c r="Y451" t="str">
        <f t="shared" ref="Y451:Y514" si="24">IF(X451="","N/A",X451)</f>
        <v>Malware</v>
      </c>
    </row>
    <row r="452" spans="1:25" x14ac:dyDescent="0.55000000000000004">
      <c r="A452" s="1"/>
      <c r="D452" s="37"/>
      <c r="F452" s="37"/>
      <c r="V452" t="s">
        <v>669</v>
      </c>
      <c r="X452" t="s">
        <v>657</v>
      </c>
      <c r="Y452" t="str">
        <f t="shared" si="24"/>
        <v>Hack</v>
      </c>
    </row>
    <row r="453" spans="1:25" x14ac:dyDescent="0.55000000000000004">
      <c r="A453" s="1"/>
      <c r="D453" s="37"/>
      <c r="F453" s="37"/>
      <c r="V453" t="s">
        <v>657</v>
      </c>
      <c r="Y453" t="str">
        <f t="shared" si="24"/>
        <v>N/A</v>
      </c>
    </row>
    <row r="454" spans="1:25" x14ac:dyDescent="0.55000000000000004">
      <c r="A454" s="1"/>
      <c r="D454" s="37"/>
      <c r="F454" s="37"/>
      <c r="V454" t="s">
        <v>657</v>
      </c>
      <c r="Y454" t="str">
        <f t="shared" si="24"/>
        <v>N/A</v>
      </c>
    </row>
    <row r="455" spans="1:25" x14ac:dyDescent="0.55000000000000004">
      <c r="A455" s="1"/>
      <c r="D455" s="37"/>
      <c r="F455" s="37"/>
      <c r="V455" t="s">
        <v>669</v>
      </c>
      <c r="Y455" t="str">
        <f t="shared" si="24"/>
        <v>N/A</v>
      </c>
    </row>
    <row r="456" spans="1:25" x14ac:dyDescent="0.55000000000000004">
      <c r="A456" s="1"/>
      <c r="D456" s="37"/>
      <c r="F456" s="37"/>
      <c r="V456" t="s">
        <v>669</v>
      </c>
      <c r="Y456" t="str">
        <f t="shared" si="24"/>
        <v>N/A</v>
      </c>
    </row>
    <row r="457" spans="1:25" x14ac:dyDescent="0.55000000000000004">
      <c r="A457" s="1"/>
      <c r="D457" s="37"/>
      <c r="F457" s="37"/>
      <c r="V457" t="s">
        <v>669</v>
      </c>
      <c r="Y457" t="str">
        <f t="shared" si="24"/>
        <v>N/A</v>
      </c>
    </row>
    <row r="458" spans="1:25" x14ac:dyDescent="0.55000000000000004">
      <c r="A458" s="1"/>
      <c r="D458" s="37"/>
      <c r="F458" s="37"/>
      <c r="V458" t="s">
        <v>669</v>
      </c>
      <c r="Y458" t="str">
        <f t="shared" si="24"/>
        <v>N/A</v>
      </c>
    </row>
    <row r="459" spans="1:25" x14ac:dyDescent="0.55000000000000004">
      <c r="A459" s="1"/>
      <c r="V459" t="s">
        <v>669</v>
      </c>
      <c r="Y459" t="str">
        <f t="shared" si="24"/>
        <v>N/A</v>
      </c>
    </row>
    <row r="460" spans="1:25" x14ac:dyDescent="0.55000000000000004">
      <c r="A460" s="1"/>
      <c r="D460" s="37"/>
      <c r="F460" s="37"/>
      <c r="V460" t="s">
        <v>669</v>
      </c>
      <c r="X460" t="s">
        <v>657</v>
      </c>
      <c r="Y460" t="str">
        <f t="shared" si="24"/>
        <v>Hack</v>
      </c>
    </row>
    <row r="461" spans="1:25" x14ac:dyDescent="0.55000000000000004">
      <c r="A461" s="1"/>
      <c r="D461" s="37"/>
      <c r="F461" s="37"/>
      <c r="V461" t="s">
        <v>657</v>
      </c>
      <c r="X461" t="s">
        <v>663</v>
      </c>
      <c r="Y461" t="str">
        <f t="shared" si="24"/>
        <v>Malware</v>
      </c>
    </row>
    <row r="462" spans="1:25" x14ac:dyDescent="0.55000000000000004">
      <c r="A462" s="1"/>
      <c r="D462" s="37"/>
      <c r="F462" s="37"/>
      <c r="V462" t="s">
        <v>669</v>
      </c>
      <c r="Y462" t="str">
        <f t="shared" si="24"/>
        <v>N/A</v>
      </c>
    </row>
    <row r="463" spans="1:25" x14ac:dyDescent="0.55000000000000004">
      <c r="A463" s="1"/>
      <c r="D463" s="37"/>
      <c r="F463" s="37"/>
      <c r="V463" t="s">
        <v>669</v>
      </c>
      <c r="Y463" t="str">
        <f t="shared" si="24"/>
        <v>N/A</v>
      </c>
    </row>
    <row r="464" spans="1:25" x14ac:dyDescent="0.55000000000000004">
      <c r="A464" s="1"/>
      <c r="D464" s="37"/>
      <c r="F464" s="37"/>
      <c r="V464" t="s">
        <v>669</v>
      </c>
      <c r="Y464" t="str">
        <f t="shared" si="24"/>
        <v>N/A</v>
      </c>
    </row>
    <row r="465" spans="1:25" x14ac:dyDescent="0.55000000000000004">
      <c r="A465" s="1"/>
      <c r="D465" s="37"/>
      <c r="F465" s="37"/>
      <c r="V465" t="s">
        <v>657</v>
      </c>
      <c r="X465" t="s">
        <v>657</v>
      </c>
      <c r="Y465" t="str">
        <f t="shared" si="24"/>
        <v>Hack</v>
      </c>
    </row>
    <row r="466" spans="1:25" x14ac:dyDescent="0.55000000000000004">
      <c r="A466" s="1"/>
      <c r="D466" s="37"/>
      <c r="F466" s="37"/>
      <c r="V466" t="s">
        <v>669</v>
      </c>
      <c r="X466" t="s">
        <v>657</v>
      </c>
      <c r="Y466" t="str">
        <f t="shared" si="24"/>
        <v>Hack</v>
      </c>
    </row>
    <row r="467" spans="1:25" x14ac:dyDescent="0.55000000000000004">
      <c r="A467" s="1"/>
      <c r="D467" s="37"/>
      <c r="F467" s="37"/>
      <c r="V467" t="s">
        <v>657</v>
      </c>
      <c r="Y467" t="str">
        <f t="shared" si="24"/>
        <v>N/A</v>
      </c>
    </row>
    <row r="468" spans="1:25" x14ac:dyDescent="0.55000000000000004">
      <c r="A468" s="1"/>
      <c r="D468" s="37"/>
      <c r="F468" s="37"/>
      <c r="V468" t="s">
        <v>669</v>
      </c>
      <c r="Y468" t="str">
        <f t="shared" si="24"/>
        <v>N/A</v>
      </c>
    </row>
    <row r="469" spans="1:25" x14ac:dyDescent="0.55000000000000004">
      <c r="A469" s="1"/>
      <c r="D469" s="37"/>
      <c r="F469" s="37"/>
      <c r="V469" t="s">
        <v>669</v>
      </c>
      <c r="Y469" t="str">
        <f t="shared" si="24"/>
        <v>N/A</v>
      </c>
    </row>
    <row r="470" spans="1:25" x14ac:dyDescent="0.55000000000000004">
      <c r="A470" s="1"/>
      <c r="D470" s="37"/>
      <c r="F470" s="37"/>
      <c r="V470" t="s">
        <v>669</v>
      </c>
      <c r="Y470" t="str">
        <f t="shared" si="24"/>
        <v>N/A</v>
      </c>
    </row>
    <row r="471" spans="1:25" x14ac:dyDescent="0.55000000000000004">
      <c r="A471" s="1"/>
      <c r="D471" s="37"/>
      <c r="F471" s="37"/>
      <c r="V471" t="s">
        <v>669</v>
      </c>
      <c r="Y471" t="str">
        <f t="shared" si="24"/>
        <v>N/A</v>
      </c>
    </row>
    <row r="472" spans="1:25" x14ac:dyDescent="0.55000000000000004">
      <c r="A472" s="1"/>
      <c r="D472" s="37"/>
      <c r="F472" s="37"/>
      <c r="V472" t="s">
        <v>657</v>
      </c>
      <c r="Y472" t="str">
        <f t="shared" si="24"/>
        <v>N/A</v>
      </c>
    </row>
    <row r="473" spans="1:25" x14ac:dyDescent="0.55000000000000004">
      <c r="A473" s="1"/>
      <c r="D473" s="37"/>
      <c r="F473" s="37"/>
      <c r="V473" t="s">
        <v>669</v>
      </c>
      <c r="X473" t="s">
        <v>657</v>
      </c>
      <c r="Y473" t="str">
        <f t="shared" si="24"/>
        <v>Hack</v>
      </c>
    </row>
    <row r="474" spans="1:25" x14ac:dyDescent="0.55000000000000004">
      <c r="A474" s="1"/>
      <c r="D474" s="37"/>
      <c r="F474" s="37"/>
      <c r="V474" t="s">
        <v>669</v>
      </c>
      <c r="Y474" t="str">
        <f t="shared" si="24"/>
        <v>N/A</v>
      </c>
    </row>
    <row r="475" spans="1:25" x14ac:dyDescent="0.55000000000000004">
      <c r="A475" s="1"/>
      <c r="D475" s="37"/>
      <c r="F475" s="37"/>
      <c r="V475" t="s">
        <v>657</v>
      </c>
      <c r="X475" t="s">
        <v>657</v>
      </c>
      <c r="Y475" t="str">
        <f t="shared" si="24"/>
        <v>Hack</v>
      </c>
    </row>
    <row r="476" spans="1:25" x14ac:dyDescent="0.55000000000000004">
      <c r="A476" s="1"/>
      <c r="D476" s="37"/>
      <c r="F476" s="37"/>
      <c r="V476" t="s">
        <v>669</v>
      </c>
      <c r="X476" t="s">
        <v>657</v>
      </c>
      <c r="Y476" t="str">
        <f t="shared" si="24"/>
        <v>Hack</v>
      </c>
    </row>
    <row r="477" spans="1:25" x14ac:dyDescent="0.55000000000000004">
      <c r="A477" s="1"/>
      <c r="D477" s="37"/>
      <c r="F477" s="37"/>
      <c r="V477" t="s">
        <v>669</v>
      </c>
      <c r="Y477" t="str">
        <f t="shared" si="24"/>
        <v>N/A</v>
      </c>
    </row>
    <row r="478" spans="1:25" x14ac:dyDescent="0.55000000000000004">
      <c r="A478" s="1"/>
      <c r="D478" s="37"/>
      <c r="F478" s="37"/>
      <c r="V478" t="s">
        <v>657</v>
      </c>
      <c r="X478" t="s">
        <v>657</v>
      </c>
      <c r="Y478" t="str">
        <f t="shared" si="24"/>
        <v>Hack</v>
      </c>
    </row>
    <row r="479" spans="1:25" x14ac:dyDescent="0.55000000000000004">
      <c r="A479" s="1"/>
      <c r="D479" s="37"/>
      <c r="F479" s="37"/>
      <c r="V479" t="s">
        <v>657</v>
      </c>
      <c r="X479" t="s">
        <v>657</v>
      </c>
      <c r="Y479" t="str">
        <f t="shared" si="24"/>
        <v>Hack</v>
      </c>
    </row>
    <row r="480" spans="1:25" x14ac:dyDescent="0.55000000000000004">
      <c r="A480" s="1"/>
      <c r="D480" s="37"/>
      <c r="F480" s="37"/>
      <c r="V480" t="s">
        <v>657</v>
      </c>
      <c r="Y480" t="str">
        <f t="shared" si="24"/>
        <v>N/A</v>
      </c>
    </row>
    <row r="481" spans="1:25" x14ac:dyDescent="0.55000000000000004">
      <c r="A481" s="1"/>
      <c r="D481" s="37"/>
      <c r="F481" s="37"/>
      <c r="V481" t="s">
        <v>669</v>
      </c>
      <c r="X481" t="s">
        <v>676</v>
      </c>
      <c r="Y481" t="str">
        <f t="shared" si="24"/>
        <v>Vulnerability</v>
      </c>
    </row>
    <row r="482" spans="1:25" x14ac:dyDescent="0.55000000000000004">
      <c r="A482" s="1"/>
      <c r="D482" s="37"/>
      <c r="F482" s="37"/>
      <c r="V482" t="s">
        <v>657</v>
      </c>
      <c r="Y482" t="str">
        <f t="shared" si="24"/>
        <v>N/A</v>
      </c>
    </row>
    <row r="483" spans="1:25" x14ac:dyDescent="0.55000000000000004">
      <c r="A483" s="1"/>
      <c r="D483" s="37"/>
      <c r="F483" s="37"/>
      <c r="V483" t="s">
        <v>676</v>
      </c>
      <c r="X483" t="s">
        <v>663</v>
      </c>
      <c r="Y483" t="str">
        <f t="shared" si="24"/>
        <v>Malware</v>
      </c>
    </row>
    <row r="484" spans="1:25" x14ac:dyDescent="0.55000000000000004">
      <c r="A484" s="1"/>
      <c r="D484" s="37"/>
      <c r="F484" s="37"/>
      <c r="V484" t="s">
        <v>669</v>
      </c>
      <c r="X484" t="s">
        <v>657</v>
      </c>
      <c r="Y484" t="str">
        <f t="shared" si="24"/>
        <v>Hack</v>
      </c>
    </row>
    <row r="485" spans="1:25" x14ac:dyDescent="0.55000000000000004">
      <c r="A485" s="1"/>
      <c r="D485" s="37"/>
      <c r="F485" s="37"/>
      <c r="V485" t="s">
        <v>663</v>
      </c>
      <c r="X485" t="s">
        <v>657</v>
      </c>
      <c r="Y485" t="str">
        <f t="shared" si="24"/>
        <v>Hack</v>
      </c>
    </row>
    <row r="486" spans="1:25" x14ac:dyDescent="0.55000000000000004">
      <c r="A486" s="1"/>
      <c r="D486" s="37"/>
      <c r="F486" s="37"/>
      <c r="V486" t="s">
        <v>669</v>
      </c>
      <c r="Y486" t="str">
        <f t="shared" si="24"/>
        <v>N/A</v>
      </c>
    </row>
    <row r="487" spans="1:25" x14ac:dyDescent="0.55000000000000004">
      <c r="A487" s="1"/>
      <c r="D487" s="37"/>
      <c r="F487" s="37"/>
      <c r="V487" t="s">
        <v>669</v>
      </c>
      <c r="X487" t="s">
        <v>663</v>
      </c>
      <c r="Y487" t="str">
        <f t="shared" si="24"/>
        <v>Malware</v>
      </c>
    </row>
    <row r="488" spans="1:25" x14ac:dyDescent="0.55000000000000004">
      <c r="A488" s="1"/>
      <c r="D488" s="37"/>
      <c r="F488" s="37"/>
      <c r="V488" t="s">
        <v>657</v>
      </c>
      <c r="Y488" t="str">
        <f t="shared" si="24"/>
        <v>N/A</v>
      </c>
    </row>
    <row r="489" spans="1:25" x14ac:dyDescent="0.55000000000000004">
      <c r="A489" s="1"/>
      <c r="D489" s="37"/>
      <c r="F489" s="37"/>
      <c r="V489" t="s">
        <v>663</v>
      </c>
      <c r="Y489" t="str">
        <f t="shared" si="24"/>
        <v>N/A</v>
      </c>
    </row>
    <row r="490" spans="1:25" x14ac:dyDescent="0.55000000000000004">
      <c r="A490" s="1"/>
      <c r="D490" s="37"/>
      <c r="F490" s="37"/>
      <c r="V490" t="s">
        <v>669</v>
      </c>
      <c r="Y490" t="str">
        <f t="shared" si="24"/>
        <v>N/A</v>
      </c>
    </row>
    <row r="491" spans="1:25" x14ac:dyDescent="0.55000000000000004">
      <c r="A491" s="1"/>
      <c r="D491" s="37"/>
      <c r="F491" s="37"/>
      <c r="V491" t="s">
        <v>663</v>
      </c>
      <c r="X491" t="s">
        <v>657</v>
      </c>
      <c r="Y491" t="str">
        <f t="shared" si="24"/>
        <v>Hack</v>
      </c>
    </row>
    <row r="492" spans="1:25" x14ac:dyDescent="0.55000000000000004">
      <c r="A492" s="1"/>
      <c r="D492" s="37"/>
      <c r="F492" s="37"/>
      <c r="V492" t="s">
        <v>669</v>
      </c>
      <c r="X492" t="s">
        <v>657</v>
      </c>
      <c r="Y492" t="str">
        <f t="shared" si="24"/>
        <v>Hack</v>
      </c>
    </row>
    <row r="493" spans="1:25" x14ac:dyDescent="0.55000000000000004">
      <c r="A493" s="1"/>
      <c r="D493" s="37"/>
      <c r="F493" s="37"/>
      <c r="V493" t="s">
        <v>669</v>
      </c>
      <c r="Y493" t="str">
        <f t="shared" si="24"/>
        <v>N/A</v>
      </c>
    </row>
    <row r="494" spans="1:25" x14ac:dyDescent="0.55000000000000004">
      <c r="A494" s="1"/>
      <c r="D494" s="37"/>
      <c r="F494" s="37"/>
      <c r="V494" t="s">
        <v>657</v>
      </c>
      <c r="Y494" t="str">
        <f t="shared" si="24"/>
        <v>N/A</v>
      </c>
    </row>
    <row r="495" spans="1:25" x14ac:dyDescent="0.55000000000000004">
      <c r="A495" s="1"/>
      <c r="D495" s="37"/>
      <c r="F495" s="37"/>
      <c r="V495" t="s">
        <v>669</v>
      </c>
      <c r="X495" t="s">
        <v>657</v>
      </c>
      <c r="Y495" t="str">
        <f t="shared" si="24"/>
        <v>Hack</v>
      </c>
    </row>
    <row r="496" spans="1:25" x14ac:dyDescent="0.55000000000000004">
      <c r="A496" s="1"/>
      <c r="D496" s="37"/>
      <c r="F496" s="37"/>
      <c r="V496" t="s">
        <v>669</v>
      </c>
      <c r="X496" t="s">
        <v>657</v>
      </c>
      <c r="Y496" t="str">
        <f t="shared" si="24"/>
        <v>Hack</v>
      </c>
    </row>
    <row r="497" spans="1:25" x14ac:dyDescent="0.55000000000000004">
      <c r="A497" s="1"/>
      <c r="D497" s="37"/>
      <c r="F497" s="37"/>
      <c r="V497" t="s">
        <v>669</v>
      </c>
      <c r="X497" t="s">
        <v>663</v>
      </c>
      <c r="Y497" t="str">
        <f t="shared" si="24"/>
        <v>Malware</v>
      </c>
    </row>
    <row r="498" spans="1:25" x14ac:dyDescent="0.55000000000000004">
      <c r="A498" s="1"/>
      <c r="D498" s="37"/>
      <c r="F498" s="37"/>
      <c r="V498" t="s">
        <v>669</v>
      </c>
      <c r="X498" t="s">
        <v>657</v>
      </c>
      <c r="Y498" t="str">
        <f t="shared" si="24"/>
        <v>Hack</v>
      </c>
    </row>
    <row r="499" spans="1:25" x14ac:dyDescent="0.55000000000000004">
      <c r="A499" s="1"/>
      <c r="D499" s="37"/>
      <c r="F499" s="37"/>
      <c r="V499" t="s">
        <v>663</v>
      </c>
      <c r="Y499" t="str">
        <f t="shared" si="24"/>
        <v>N/A</v>
      </c>
    </row>
    <row r="500" spans="1:25" x14ac:dyDescent="0.55000000000000004">
      <c r="A500" s="1"/>
      <c r="D500" s="37"/>
      <c r="F500" s="37"/>
      <c r="V500" t="s">
        <v>669</v>
      </c>
      <c r="Y500" t="str">
        <f t="shared" si="24"/>
        <v>N/A</v>
      </c>
    </row>
    <row r="501" spans="1:25" x14ac:dyDescent="0.55000000000000004">
      <c r="A501" s="1"/>
      <c r="D501" s="37"/>
      <c r="F501" s="37"/>
      <c r="V501" t="s">
        <v>669</v>
      </c>
      <c r="X501" t="s">
        <v>657</v>
      </c>
      <c r="Y501" t="str">
        <f t="shared" si="24"/>
        <v>Hack</v>
      </c>
    </row>
    <row r="502" spans="1:25" x14ac:dyDescent="0.55000000000000004">
      <c r="A502" s="1"/>
      <c r="D502" s="37"/>
      <c r="F502" s="37"/>
      <c r="V502" t="s">
        <v>657</v>
      </c>
      <c r="X502" t="s">
        <v>663</v>
      </c>
      <c r="Y502" t="str">
        <f t="shared" si="24"/>
        <v>Malware</v>
      </c>
    </row>
    <row r="503" spans="1:25" x14ac:dyDescent="0.55000000000000004">
      <c r="A503" s="1"/>
      <c r="D503" s="37"/>
      <c r="F503" s="37"/>
      <c r="V503" t="s">
        <v>669</v>
      </c>
      <c r="Y503" t="str">
        <f t="shared" si="24"/>
        <v>N/A</v>
      </c>
    </row>
    <row r="504" spans="1:25" x14ac:dyDescent="0.55000000000000004">
      <c r="A504" s="1"/>
      <c r="D504" s="37"/>
      <c r="F504" s="37"/>
      <c r="V504" t="s">
        <v>663</v>
      </c>
      <c r="X504" t="s">
        <v>657</v>
      </c>
      <c r="Y504" t="str">
        <f t="shared" si="24"/>
        <v>Hack</v>
      </c>
    </row>
    <row r="505" spans="1:25" x14ac:dyDescent="0.55000000000000004">
      <c r="A505" s="1"/>
      <c r="D505" s="37"/>
      <c r="F505" s="37"/>
      <c r="V505" t="s">
        <v>669</v>
      </c>
      <c r="Y505" t="str">
        <f t="shared" si="24"/>
        <v>N/A</v>
      </c>
    </row>
    <row r="506" spans="1:25" x14ac:dyDescent="0.55000000000000004">
      <c r="A506" s="1"/>
      <c r="D506" s="37"/>
      <c r="F506" s="37"/>
      <c r="V506" t="s">
        <v>669</v>
      </c>
      <c r="X506" t="s">
        <v>657</v>
      </c>
      <c r="Y506" t="str">
        <f t="shared" si="24"/>
        <v>Hack</v>
      </c>
    </row>
    <row r="507" spans="1:25" x14ac:dyDescent="0.55000000000000004">
      <c r="A507" s="1"/>
      <c r="D507" s="37"/>
      <c r="F507" s="37"/>
      <c r="V507" t="s">
        <v>669</v>
      </c>
      <c r="Y507" t="str">
        <f t="shared" si="24"/>
        <v>N/A</v>
      </c>
    </row>
    <row r="508" spans="1:25" x14ac:dyDescent="0.55000000000000004">
      <c r="A508" s="1"/>
      <c r="D508" s="37"/>
      <c r="F508" s="37"/>
      <c r="V508" t="s">
        <v>657</v>
      </c>
      <c r="Y508" t="str">
        <f t="shared" si="24"/>
        <v>N/A</v>
      </c>
    </row>
    <row r="509" spans="1:25" x14ac:dyDescent="0.55000000000000004">
      <c r="A509" s="1"/>
      <c r="D509" s="37"/>
      <c r="F509" s="37"/>
      <c r="V509" t="s">
        <v>669</v>
      </c>
      <c r="X509" t="s">
        <v>676</v>
      </c>
      <c r="Y509" t="str">
        <f t="shared" si="24"/>
        <v>Vulnerability</v>
      </c>
    </row>
    <row r="510" spans="1:25" x14ac:dyDescent="0.55000000000000004">
      <c r="A510" s="1"/>
      <c r="D510" s="37"/>
      <c r="F510" s="37"/>
      <c r="V510" t="s">
        <v>669</v>
      </c>
      <c r="X510" t="s">
        <v>657</v>
      </c>
      <c r="Y510" t="str">
        <f t="shared" si="24"/>
        <v>Hack</v>
      </c>
    </row>
    <row r="511" spans="1:25" x14ac:dyDescent="0.55000000000000004">
      <c r="A511" s="1"/>
      <c r="D511" s="37"/>
      <c r="F511" s="37"/>
      <c r="V511" t="s">
        <v>669</v>
      </c>
      <c r="X511" t="s">
        <v>663</v>
      </c>
      <c r="Y511" t="str">
        <f t="shared" si="24"/>
        <v>Malware</v>
      </c>
    </row>
    <row r="512" spans="1:25" x14ac:dyDescent="0.55000000000000004">
      <c r="A512" s="1"/>
      <c r="D512" s="37"/>
      <c r="F512" s="37"/>
      <c r="V512" t="s">
        <v>669</v>
      </c>
      <c r="X512" t="s">
        <v>657</v>
      </c>
      <c r="Y512" t="str">
        <f t="shared" si="24"/>
        <v>Hack</v>
      </c>
    </row>
    <row r="513" spans="1:25" x14ac:dyDescent="0.55000000000000004">
      <c r="A513" s="1"/>
      <c r="D513" s="37"/>
      <c r="F513" s="37"/>
      <c r="V513" t="s">
        <v>669</v>
      </c>
      <c r="X513" t="s">
        <v>657</v>
      </c>
      <c r="Y513" t="str">
        <f t="shared" si="24"/>
        <v>Hack</v>
      </c>
    </row>
    <row r="514" spans="1:25" x14ac:dyDescent="0.55000000000000004">
      <c r="A514" s="1"/>
      <c r="D514" s="37"/>
      <c r="F514" s="37"/>
      <c r="V514" t="s">
        <v>663</v>
      </c>
      <c r="X514" t="s">
        <v>657</v>
      </c>
      <c r="Y514" t="str">
        <f t="shared" si="24"/>
        <v>Hack</v>
      </c>
    </row>
    <row r="515" spans="1:25" x14ac:dyDescent="0.55000000000000004">
      <c r="A515" s="1"/>
      <c r="D515" s="37"/>
      <c r="F515" s="37"/>
      <c r="V515" t="s">
        <v>669</v>
      </c>
      <c r="X515" t="s">
        <v>657</v>
      </c>
      <c r="Y515" t="str">
        <f t="shared" ref="Y515:Y578" si="25">IF(X515="","N/A",X515)</f>
        <v>Hack</v>
      </c>
    </row>
    <row r="516" spans="1:25" x14ac:dyDescent="0.55000000000000004">
      <c r="A516" s="1"/>
      <c r="D516" s="37"/>
      <c r="F516" s="37"/>
      <c r="V516" t="s">
        <v>657</v>
      </c>
      <c r="Y516" t="str">
        <f t="shared" si="25"/>
        <v>N/A</v>
      </c>
    </row>
    <row r="517" spans="1:25" x14ac:dyDescent="0.55000000000000004">
      <c r="A517" s="1"/>
      <c r="D517" s="37"/>
      <c r="F517" s="37"/>
      <c r="V517" t="s">
        <v>657</v>
      </c>
      <c r="X517" t="s">
        <v>657</v>
      </c>
      <c r="Y517" t="str">
        <f t="shared" si="25"/>
        <v>Hack</v>
      </c>
    </row>
    <row r="518" spans="1:25" x14ac:dyDescent="0.55000000000000004">
      <c r="A518" s="1"/>
      <c r="D518" s="37"/>
      <c r="F518" s="37"/>
      <c r="V518" t="s">
        <v>669</v>
      </c>
      <c r="Y518" t="str">
        <f t="shared" si="25"/>
        <v>N/A</v>
      </c>
    </row>
    <row r="519" spans="1:25" x14ac:dyDescent="0.55000000000000004">
      <c r="A519" s="1"/>
      <c r="D519" s="37"/>
      <c r="F519" s="37"/>
      <c r="V519" t="s">
        <v>669</v>
      </c>
      <c r="X519" t="s">
        <v>657</v>
      </c>
      <c r="Y519" t="str">
        <f t="shared" si="25"/>
        <v>Hack</v>
      </c>
    </row>
    <row r="520" spans="1:25" x14ac:dyDescent="0.55000000000000004">
      <c r="A520" s="1"/>
      <c r="D520" s="37"/>
      <c r="F520" s="37"/>
      <c r="V520" t="s">
        <v>663</v>
      </c>
      <c r="X520" t="s">
        <v>657</v>
      </c>
      <c r="Y520" t="str">
        <f t="shared" si="25"/>
        <v>Hack</v>
      </c>
    </row>
    <row r="521" spans="1:25" x14ac:dyDescent="0.55000000000000004">
      <c r="A521" s="1"/>
      <c r="D521" s="37"/>
      <c r="F521" s="37"/>
      <c r="V521" t="s">
        <v>669</v>
      </c>
      <c r="X521" t="s">
        <v>657</v>
      </c>
      <c r="Y521" t="str">
        <f t="shared" si="25"/>
        <v>Hack</v>
      </c>
    </row>
    <row r="522" spans="1:25" x14ac:dyDescent="0.55000000000000004">
      <c r="A522" s="1"/>
      <c r="D522" s="37"/>
      <c r="F522" s="37"/>
      <c r="V522" t="s">
        <v>669</v>
      </c>
      <c r="Y522" t="str">
        <f t="shared" si="25"/>
        <v>N/A</v>
      </c>
    </row>
    <row r="523" spans="1:25" x14ac:dyDescent="0.55000000000000004">
      <c r="A523" s="1"/>
      <c r="D523" s="37"/>
      <c r="F523" s="37"/>
      <c r="V523" t="s">
        <v>669</v>
      </c>
      <c r="X523" t="s">
        <v>663</v>
      </c>
      <c r="Y523" t="str">
        <f t="shared" si="25"/>
        <v>Malware</v>
      </c>
    </row>
    <row r="524" spans="1:25" x14ac:dyDescent="0.55000000000000004">
      <c r="A524" s="1"/>
      <c r="D524" s="37"/>
      <c r="F524" s="37"/>
      <c r="V524" t="s">
        <v>669</v>
      </c>
      <c r="Y524" t="str">
        <f t="shared" si="25"/>
        <v>N/A</v>
      </c>
    </row>
    <row r="525" spans="1:25" x14ac:dyDescent="0.55000000000000004">
      <c r="A525" s="1"/>
      <c r="D525" s="37"/>
      <c r="F525" s="37"/>
      <c r="V525" t="s">
        <v>676</v>
      </c>
      <c r="Y525" t="str">
        <f t="shared" si="25"/>
        <v>N/A</v>
      </c>
    </row>
    <row r="526" spans="1:25" x14ac:dyDescent="0.55000000000000004">
      <c r="A526" s="1"/>
      <c r="D526" s="37"/>
      <c r="F526" s="37"/>
      <c r="V526" t="s">
        <v>663</v>
      </c>
      <c r="Y526" t="str">
        <f t="shared" si="25"/>
        <v>N/A</v>
      </c>
    </row>
    <row r="527" spans="1:25" x14ac:dyDescent="0.55000000000000004">
      <c r="A527" s="1"/>
      <c r="D527" s="37"/>
      <c r="F527" s="37"/>
      <c r="V527" t="s">
        <v>669</v>
      </c>
      <c r="X527" t="s">
        <v>657</v>
      </c>
      <c r="Y527" t="str">
        <f t="shared" si="25"/>
        <v>Hack</v>
      </c>
    </row>
    <row r="528" spans="1:25" x14ac:dyDescent="0.55000000000000004">
      <c r="A528" s="1"/>
      <c r="D528" s="37"/>
      <c r="F528" s="37"/>
      <c r="V528" t="s">
        <v>657</v>
      </c>
      <c r="X528" t="s">
        <v>657</v>
      </c>
      <c r="Y528" t="str">
        <f t="shared" si="25"/>
        <v>Hack</v>
      </c>
    </row>
    <row r="529" spans="1:25" x14ac:dyDescent="0.55000000000000004">
      <c r="A529" s="1"/>
      <c r="D529" s="37"/>
      <c r="F529" s="37"/>
      <c r="V529" t="s">
        <v>669</v>
      </c>
      <c r="Y529" t="str">
        <f t="shared" si="25"/>
        <v>N/A</v>
      </c>
    </row>
    <row r="530" spans="1:25" x14ac:dyDescent="0.55000000000000004">
      <c r="A530" s="1"/>
      <c r="D530" s="37"/>
      <c r="F530" s="37"/>
      <c r="V530" t="s">
        <v>669</v>
      </c>
      <c r="Y530" t="str">
        <f t="shared" si="25"/>
        <v>N/A</v>
      </c>
    </row>
    <row r="531" spans="1:25" x14ac:dyDescent="0.55000000000000004">
      <c r="A531" s="1"/>
      <c r="D531" s="37"/>
      <c r="F531" s="37"/>
      <c r="V531" t="s">
        <v>657</v>
      </c>
      <c r="X531" t="s">
        <v>663</v>
      </c>
      <c r="Y531" t="str">
        <f t="shared" si="25"/>
        <v>Malware</v>
      </c>
    </row>
    <row r="532" spans="1:25" x14ac:dyDescent="0.55000000000000004">
      <c r="A532" s="1"/>
      <c r="D532" s="37"/>
      <c r="F532" s="37"/>
      <c r="V532" t="s">
        <v>669</v>
      </c>
      <c r="X532" t="s">
        <v>657</v>
      </c>
      <c r="Y532" t="str">
        <f t="shared" si="25"/>
        <v>Hack</v>
      </c>
    </row>
    <row r="533" spans="1:25" x14ac:dyDescent="0.55000000000000004">
      <c r="A533" s="1"/>
      <c r="D533" s="37"/>
      <c r="F533" s="37"/>
      <c r="V533" t="s">
        <v>663</v>
      </c>
      <c r="X533" t="s">
        <v>683</v>
      </c>
      <c r="Y533" t="str">
        <f t="shared" si="25"/>
        <v>Other</v>
      </c>
    </row>
    <row r="534" spans="1:25" x14ac:dyDescent="0.55000000000000004">
      <c r="A534" s="1"/>
      <c r="D534" s="37"/>
      <c r="F534" s="37"/>
      <c r="V534" t="s">
        <v>657</v>
      </c>
      <c r="X534" t="s">
        <v>683</v>
      </c>
      <c r="Y534" t="str">
        <f t="shared" si="25"/>
        <v>Other</v>
      </c>
    </row>
    <row r="535" spans="1:25" x14ac:dyDescent="0.55000000000000004">
      <c r="A535" s="1"/>
      <c r="D535" s="37"/>
      <c r="F535" s="37"/>
      <c r="V535" t="s">
        <v>663</v>
      </c>
      <c r="X535" t="s">
        <v>663</v>
      </c>
      <c r="Y535" t="str">
        <f t="shared" si="25"/>
        <v>Malware</v>
      </c>
    </row>
    <row r="536" spans="1:25" x14ac:dyDescent="0.55000000000000004">
      <c r="A536" s="1"/>
      <c r="D536" s="37"/>
      <c r="F536" s="37"/>
      <c r="V536" t="s">
        <v>657</v>
      </c>
      <c r="X536" t="s">
        <v>657</v>
      </c>
      <c r="Y536" t="str">
        <f t="shared" si="25"/>
        <v>Hack</v>
      </c>
    </row>
    <row r="537" spans="1:25" x14ac:dyDescent="0.55000000000000004">
      <c r="A537" s="1"/>
      <c r="D537" s="37"/>
      <c r="F537" s="37"/>
      <c r="V537" t="s">
        <v>657</v>
      </c>
      <c r="X537" t="s">
        <v>657</v>
      </c>
      <c r="Y537" t="str">
        <f t="shared" si="25"/>
        <v>Hack</v>
      </c>
    </row>
    <row r="538" spans="1:25" x14ac:dyDescent="0.55000000000000004">
      <c r="A538" s="1"/>
      <c r="D538" s="37"/>
      <c r="F538" s="37"/>
      <c r="V538" t="s">
        <v>669</v>
      </c>
      <c r="X538" t="s">
        <v>657</v>
      </c>
      <c r="Y538" t="str">
        <f t="shared" si="25"/>
        <v>Hack</v>
      </c>
    </row>
    <row r="539" spans="1:25" x14ac:dyDescent="0.55000000000000004">
      <c r="A539" s="1"/>
      <c r="D539" s="37"/>
      <c r="F539" s="37"/>
      <c r="V539" t="s">
        <v>657</v>
      </c>
      <c r="Y539" t="str">
        <f t="shared" si="25"/>
        <v>N/A</v>
      </c>
    </row>
    <row r="540" spans="1:25" x14ac:dyDescent="0.55000000000000004">
      <c r="A540" s="1"/>
      <c r="D540" s="37"/>
      <c r="F540" s="37"/>
      <c r="V540" t="s">
        <v>657</v>
      </c>
      <c r="Y540" t="str">
        <f t="shared" si="25"/>
        <v>N/A</v>
      </c>
    </row>
    <row r="541" spans="1:25" x14ac:dyDescent="0.55000000000000004">
      <c r="A541" s="1"/>
      <c r="D541" s="37"/>
      <c r="F541" s="37"/>
      <c r="V541" t="s">
        <v>669</v>
      </c>
      <c r="Y541" t="str">
        <f t="shared" si="25"/>
        <v>N/A</v>
      </c>
    </row>
    <row r="542" spans="1:25" x14ac:dyDescent="0.55000000000000004">
      <c r="A542" s="1"/>
      <c r="D542" s="37"/>
      <c r="F542" s="37"/>
      <c r="V542" t="s">
        <v>669</v>
      </c>
      <c r="Y542" t="str">
        <f t="shared" si="25"/>
        <v>N/A</v>
      </c>
    </row>
    <row r="543" spans="1:25" x14ac:dyDescent="0.55000000000000004">
      <c r="A543" s="1"/>
      <c r="D543" s="37"/>
      <c r="F543" s="37"/>
      <c r="V543" t="s">
        <v>669</v>
      </c>
      <c r="X543" t="s">
        <v>657</v>
      </c>
      <c r="Y543" t="str">
        <f t="shared" si="25"/>
        <v>Hack</v>
      </c>
    </row>
    <row r="544" spans="1:25" x14ac:dyDescent="0.55000000000000004">
      <c r="A544" s="1"/>
      <c r="D544" s="37"/>
      <c r="F544" s="37"/>
      <c r="V544" t="s">
        <v>669</v>
      </c>
      <c r="Y544" t="str">
        <f t="shared" si="25"/>
        <v>N/A</v>
      </c>
    </row>
    <row r="545" spans="1:25" x14ac:dyDescent="0.55000000000000004">
      <c r="A545" s="1"/>
      <c r="D545" s="37"/>
      <c r="F545" s="37"/>
      <c r="V545" t="s">
        <v>657</v>
      </c>
      <c r="Y545" t="str">
        <f t="shared" si="25"/>
        <v>N/A</v>
      </c>
    </row>
    <row r="546" spans="1:25" x14ac:dyDescent="0.55000000000000004">
      <c r="A546" s="1"/>
      <c r="D546" s="37"/>
      <c r="F546" s="37"/>
      <c r="V546" t="s">
        <v>669</v>
      </c>
      <c r="Y546" t="str">
        <f t="shared" si="25"/>
        <v>N/A</v>
      </c>
    </row>
    <row r="547" spans="1:25" x14ac:dyDescent="0.55000000000000004">
      <c r="A547" s="1"/>
      <c r="D547" s="37"/>
      <c r="F547" s="37"/>
      <c r="V547" t="s">
        <v>669</v>
      </c>
      <c r="Y547" t="str">
        <f t="shared" si="25"/>
        <v>N/A</v>
      </c>
    </row>
    <row r="548" spans="1:25" x14ac:dyDescent="0.55000000000000004">
      <c r="A548" s="1"/>
      <c r="D548" s="37"/>
      <c r="F548" s="37"/>
      <c r="V548" t="s">
        <v>669</v>
      </c>
      <c r="X548" t="s">
        <v>657</v>
      </c>
      <c r="Y548" t="str">
        <f t="shared" si="25"/>
        <v>Hack</v>
      </c>
    </row>
    <row r="549" spans="1:25" x14ac:dyDescent="0.55000000000000004">
      <c r="A549" s="1"/>
      <c r="D549" s="37"/>
      <c r="F549" s="37"/>
      <c r="Y549" t="str">
        <f t="shared" si="25"/>
        <v>N/A</v>
      </c>
    </row>
    <row r="550" spans="1:25" x14ac:dyDescent="0.55000000000000004">
      <c r="A550" s="1"/>
      <c r="D550" s="37"/>
      <c r="F550" s="37"/>
      <c r="V550" t="s">
        <v>657</v>
      </c>
      <c r="X550" t="s">
        <v>657</v>
      </c>
      <c r="Y550" t="str">
        <f t="shared" si="25"/>
        <v>Hack</v>
      </c>
    </row>
    <row r="551" spans="1:25" x14ac:dyDescent="0.55000000000000004">
      <c r="A551" s="1"/>
      <c r="D551" s="37"/>
      <c r="F551" s="37"/>
      <c r="V551" t="s">
        <v>657</v>
      </c>
      <c r="Y551" t="str">
        <f t="shared" si="25"/>
        <v>N/A</v>
      </c>
    </row>
    <row r="552" spans="1:25" x14ac:dyDescent="0.55000000000000004">
      <c r="A552" s="1"/>
      <c r="D552" s="37"/>
      <c r="F552" s="37"/>
      <c r="V552" t="s">
        <v>657</v>
      </c>
      <c r="Y552" t="str">
        <f t="shared" si="25"/>
        <v>N/A</v>
      </c>
    </row>
    <row r="553" spans="1:25" x14ac:dyDescent="0.55000000000000004">
      <c r="A553" s="1"/>
      <c r="D553" s="37"/>
      <c r="F553" s="37"/>
      <c r="V553" t="s">
        <v>669</v>
      </c>
      <c r="Y553" t="str">
        <f t="shared" si="25"/>
        <v>N/A</v>
      </c>
    </row>
    <row r="554" spans="1:25" x14ac:dyDescent="0.55000000000000004">
      <c r="A554" s="1"/>
      <c r="D554" s="37"/>
      <c r="F554" s="37"/>
      <c r="V554" t="s">
        <v>669</v>
      </c>
      <c r="X554" t="s">
        <v>657</v>
      </c>
      <c r="Y554" t="str">
        <f t="shared" si="25"/>
        <v>Hack</v>
      </c>
    </row>
    <row r="555" spans="1:25" x14ac:dyDescent="0.55000000000000004">
      <c r="A555" s="1"/>
      <c r="D555" s="37"/>
      <c r="F555" s="37"/>
      <c r="V555" t="s">
        <v>669</v>
      </c>
      <c r="X555" t="s">
        <v>657</v>
      </c>
      <c r="Y555" t="str">
        <f t="shared" si="25"/>
        <v>Hack</v>
      </c>
    </row>
    <row r="556" spans="1:25" x14ac:dyDescent="0.55000000000000004">
      <c r="A556" s="1"/>
      <c r="D556" s="37"/>
      <c r="F556" s="37"/>
      <c r="V556" t="s">
        <v>657</v>
      </c>
      <c r="Y556" t="str">
        <f t="shared" si="25"/>
        <v>N/A</v>
      </c>
    </row>
    <row r="557" spans="1:25" x14ac:dyDescent="0.55000000000000004">
      <c r="A557" s="1"/>
      <c r="D557" s="37"/>
      <c r="F557" s="37"/>
      <c r="V557" t="s">
        <v>669</v>
      </c>
      <c r="X557" t="s">
        <v>657</v>
      </c>
      <c r="Y557" t="str">
        <f t="shared" si="25"/>
        <v>Hack</v>
      </c>
    </row>
    <row r="558" spans="1:25" x14ac:dyDescent="0.55000000000000004">
      <c r="A558" s="1"/>
      <c r="D558" s="37"/>
      <c r="F558" s="37"/>
      <c r="V558" t="s">
        <v>657</v>
      </c>
      <c r="X558" t="s">
        <v>657</v>
      </c>
      <c r="Y558" t="str">
        <f t="shared" si="25"/>
        <v>Hack</v>
      </c>
    </row>
    <row r="559" spans="1:25" x14ac:dyDescent="0.55000000000000004">
      <c r="A559" s="1"/>
      <c r="V559" t="s">
        <v>669</v>
      </c>
      <c r="Y559" t="str">
        <f t="shared" si="25"/>
        <v>N/A</v>
      </c>
    </row>
    <row r="560" spans="1:25" x14ac:dyDescent="0.55000000000000004">
      <c r="A560" s="1"/>
      <c r="D560" s="37"/>
      <c r="F560" s="37"/>
      <c r="V560" t="s">
        <v>657</v>
      </c>
      <c r="Y560" t="str">
        <f t="shared" si="25"/>
        <v>N/A</v>
      </c>
    </row>
    <row r="561" spans="1:25" x14ac:dyDescent="0.55000000000000004">
      <c r="A561" s="1"/>
      <c r="D561" s="37"/>
      <c r="F561" s="37"/>
      <c r="V561" t="s">
        <v>669</v>
      </c>
      <c r="X561" t="s">
        <v>657</v>
      </c>
      <c r="Y561" t="str">
        <f t="shared" si="25"/>
        <v>Hack</v>
      </c>
    </row>
    <row r="562" spans="1:25" x14ac:dyDescent="0.55000000000000004">
      <c r="A562" s="1"/>
      <c r="D562" s="37"/>
      <c r="F562" s="37"/>
      <c r="V562" t="s">
        <v>657</v>
      </c>
      <c r="X562" t="s">
        <v>657</v>
      </c>
      <c r="Y562" t="str">
        <f t="shared" si="25"/>
        <v>Hack</v>
      </c>
    </row>
    <row r="563" spans="1:25" x14ac:dyDescent="0.55000000000000004">
      <c r="A563" s="1"/>
      <c r="D563" s="37"/>
      <c r="F563" s="37"/>
      <c r="V563" t="s">
        <v>669</v>
      </c>
      <c r="Y563" t="str">
        <f t="shared" si="25"/>
        <v>N/A</v>
      </c>
    </row>
    <row r="564" spans="1:25" x14ac:dyDescent="0.55000000000000004">
      <c r="A564" s="1"/>
      <c r="D564" s="37"/>
      <c r="F564" s="37"/>
      <c r="V564" t="s">
        <v>657</v>
      </c>
      <c r="X564" t="s">
        <v>657</v>
      </c>
      <c r="Y564" t="str">
        <f t="shared" si="25"/>
        <v>Hack</v>
      </c>
    </row>
    <row r="565" spans="1:25" x14ac:dyDescent="0.55000000000000004">
      <c r="A565" s="1"/>
      <c r="D565" s="37"/>
      <c r="F565" s="37"/>
      <c r="V565" t="s">
        <v>669</v>
      </c>
      <c r="X565" t="s">
        <v>657</v>
      </c>
      <c r="Y565" t="str">
        <f t="shared" si="25"/>
        <v>Hack</v>
      </c>
    </row>
    <row r="566" spans="1:25" x14ac:dyDescent="0.55000000000000004">
      <c r="A566" s="1"/>
      <c r="D566" s="37"/>
      <c r="F566" s="37"/>
      <c r="V566" t="s">
        <v>657</v>
      </c>
      <c r="Y566" t="str">
        <f t="shared" si="25"/>
        <v>N/A</v>
      </c>
    </row>
    <row r="567" spans="1:25" x14ac:dyDescent="0.55000000000000004">
      <c r="A567" s="1"/>
      <c r="D567" s="37"/>
      <c r="F567" s="37"/>
      <c r="V567" t="s">
        <v>669</v>
      </c>
      <c r="X567" t="s">
        <v>657</v>
      </c>
      <c r="Y567" t="str">
        <f t="shared" si="25"/>
        <v>Hack</v>
      </c>
    </row>
    <row r="568" spans="1:25" x14ac:dyDescent="0.55000000000000004">
      <c r="A568" s="1"/>
      <c r="D568" s="37"/>
      <c r="F568" s="37"/>
      <c r="V568" t="s">
        <v>657</v>
      </c>
      <c r="Y568" t="str">
        <f t="shared" si="25"/>
        <v>N/A</v>
      </c>
    </row>
    <row r="569" spans="1:25" x14ac:dyDescent="0.55000000000000004">
      <c r="A569" s="1"/>
      <c r="D569" s="37"/>
      <c r="F569" s="37"/>
      <c r="V569" t="s">
        <v>669</v>
      </c>
      <c r="Y569" t="str">
        <f t="shared" si="25"/>
        <v>N/A</v>
      </c>
    </row>
    <row r="570" spans="1:25" x14ac:dyDescent="0.55000000000000004">
      <c r="A570" s="1"/>
      <c r="D570" s="37"/>
      <c r="F570" s="37"/>
      <c r="V570" t="s">
        <v>669</v>
      </c>
      <c r="Y570" t="str">
        <f t="shared" si="25"/>
        <v>N/A</v>
      </c>
    </row>
    <row r="571" spans="1:25" x14ac:dyDescent="0.55000000000000004">
      <c r="A571" s="1"/>
      <c r="D571" s="37"/>
      <c r="F571" s="37"/>
      <c r="V571" t="s">
        <v>669</v>
      </c>
      <c r="X571" t="s">
        <v>657</v>
      </c>
      <c r="Y571" t="str">
        <f t="shared" si="25"/>
        <v>Hack</v>
      </c>
    </row>
    <row r="572" spans="1:25" x14ac:dyDescent="0.55000000000000004">
      <c r="A572" s="1"/>
      <c r="D572" s="37"/>
      <c r="F572" s="37"/>
      <c r="V572" t="s">
        <v>669</v>
      </c>
      <c r="X572" t="s">
        <v>657</v>
      </c>
      <c r="Y572" t="str">
        <f t="shared" si="25"/>
        <v>Hack</v>
      </c>
    </row>
    <row r="573" spans="1:25" x14ac:dyDescent="0.55000000000000004">
      <c r="A573" s="1"/>
      <c r="D573" s="37"/>
      <c r="F573" s="37"/>
      <c r="V573" t="s">
        <v>657</v>
      </c>
      <c r="Y573" t="str">
        <f t="shared" si="25"/>
        <v>N/A</v>
      </c>
    </row>
    <row r="574" spans="1:25" x14ac:dyDescent="0.55000000000000004">
      <c r="A574" s="1"/>
      <c r="D574" s="37"/>
      <c r="F574" s="37"/>
      <c r="V574" t="s">
        <v>669</v>
      </c>
      <c r="Y574" t="str">
        <f t="shared" si="25"/>
        <v>N/A</v>
      </c>
    </row>
    <row r="575" spans="1:25" x14ac:dyDescent="0.55000000000000004">
      <c r="A575" s="1"/>
      <c r="D575" s="37"/>
      <c r="F575" s="37"/>
      <c r="V575" t="s">
        <v>657</v>
      </c>
      <c r="X575" t="s">
        <v>657</v>
      </c>
      <c r="Y575" t="str">
        <f t="shared" si="25"/>
        <v>Hack</v>
      </c>
    </row>
    <row r="576" spans="1:25" x14ac:dyDescent="0.55000000000000004">
      <c r="A576" s="1"/>
      <c r="D576" s="37"/>
      <c r="F576" s="37"/>
      <c r="V576" t="s">
        <v>657</v>
      </c>
      <c r="Y576" t="str">
        <f t="shared" si="25"/>
        <v>N/A</v>
      </c>
    </row>
    <row r="577" spans="1:25" x14ac:dyDescent="0.55000000000000004">
      <c r="A577" s="1"/>
      <c r="D577" s="37"/>
      <c r="F577" s="37"/>
      <c r="V577" t="s">
        <v>669</v>
      </c>
      <c r="X577" t="s">
        <v>657</v>
      </c>
      <c r="Y577" t="str">
        <f t="shared" si="25"/>
        <v>Hack</v>
      </c>
    </row>
    <row r="578" spans="1:25" x14ac:dyDescent="0.55000000000000004">
      <c r="A578" s="1"/>
      <c r="D578" s="37"/>
      <c r="F578" s="37"/>
      <c r="V578" t="s">
        <v>657</v>
      </c>
      <c r="X578" t="s">
        <v>657</v>
      </c>
      <c r="Y578" t="str">
        <f t="shared" si="25"/>
        <v>Hack</v>
      </c>
    </row>
    <row r="579" spans="1:25" x14ac:dyDescent="0.55000000000000004">
      <c r="A579" s="1"/>
      <c r="D579" s="37"/>
      <c r="F579" s="37"/>
      <c r="V579" t="s">
        <v>669</v>
      </c>
      <c r="X579" t="s">
        <v>657</v>
      </c>
      <c r="Y579" t="str">
        <f t="shared" ref="Y579:Y642" si="26">IF(X579="","N/A",X579)</f>
        <v>Hack</v>
      </c>
    </row>
    <row r="580" spans="1:25" x14ac:dyDescent="0.55000000000000004">
      <c r="A580" s="1"/>
      <c r="D580" s="37"/>
      <c r="F580" s="37"/>
      <c r="V580" t="s">
        <v>657</v>
      </c>
      <c r="Y580" t="str">
        <f t="shared" si="26"/>
        <v>N/A</v>
      </c>
    </row>
    <row r="581" spans="1:25" x14ac:dyDescent="0.55000000000000004">
      <c r="A581" s="1"/>
      <c r="D581" s="37"/>
      <c r="F581" s="37"/>
      <c r="V581" t="s">
        <v>657</v>
      </c>
      <c r="X581" t="s">
        <v>663</v>
      </c>
      <c r="Y581" t="str">
        <f t="shared" si="26"/>
        <v>Malware</v>
      </c>
    </row>
    <row r="582" spans="1:25" x14ac:dyDescent="0.55000000000000004">
      <c r="A582" s="1"/>
      <c r="D582" s="37"/>
      <c r="F582" s="37"/>
      <c r="V582" t="s">
        <v>657</v>
      </c>
      <c r="Y582" t="str">
        <f t="shared" si="26"/>
        <v>N/A</v>
      </c>
    </row>
    <row r="583" spans="1:25" x14ac:dyDescent="0.55000000000000004">
      <c r="A583" s="1"/>
      <c r="D583" s="37"/>
      <c r="F583" s="37"/>
      <c r="V583" t="s">
        <v>669</v>
      </c>
      <c r="X583" t="s">
        <v>657</v>
      </c>
      <c r="Y583" t="str">
        <f t="shared" si="26"/>
        <v>Hack</v>
      </c>
    </row>
    <row r="584" spans="1:25" x14ac:dyDescent="0.55000000000000004">
      <c r="A584" s="1"/>
      <c r="D584" s="37"/>
      <c r="F584" s="37"/>
      <c r="V584" t="s">
        <v>657</v>
      </c>
      <c r="Y584" t="str">
        <f t="shared" si="26"/>
        <v>N/A</v>
      </c>
    </row>
    <row r="585" spans="1:25" x14ac:dyDescent="0.55000000000000004">
      <c r="A585" s="1"/>
      <c r="D585" s="37"/>
      <c r="F585" s="37"/>
      <c r="V585" t="s">
        <v>669</v>
      </c>
      <c r="Y585" t="str">
        <f t="shared" si="26"/>
        <v>N/A</v>
      </c>
    </row>
    <row r="586" spans="1:25" x14ac:dyDescent="0.55000000000000004">
      <c r="A586" s="1"/>
      <c r="D586" s="37"/>
      <c r="F586" s="37"/>
      <c r="V586" t="s">
        <v>657</v>
      </c>
      <c r="X586" t="s">
        <v>663</v>
      </c>
      <c r="Y586" t="str">
        <f t="shared" si="26"/>
        <v>Malware</v>
      </c>
    </row>
    <row r="587" spans="1:25" x14ac:dyDescent="0.55000000000000004">
      <c r="A587" s="1"/>
      <c r="B587" s="4"/>
      <c r="D587" s="37"/>
      <c r="F587" s="37"/>
      <c r="V587" t="s">
        <v>669</v>
      </c>
      <c r="X587" t="s">
        <v>657</v>
      </c>
      <c r="Y587" t="str">
        <f t="shared" si="26"/>
        <v>Hack</v>
      </c>
    </row>
    <row r="588" spans="1:25" x14ac:dyDescent="0.55000000000000004">
      <c r="A588" s="1"/>
      <c r="D588" s="37"/>
      <c r="F588" s="37"/>
      <c r="V588" t="s">
        <v>669</v>
      </c>
      <c r="Y588" t="str">
        <f t="shared" si="26"/>
        <v>N/A</v>
      </c>
    </row>
    <row r="589" spans="1:25" x14ac:dyDescent="0.55000000000000004">
      <c r="A589" s="1"/>
      <c r="D589" s="37"/>
      <c r="F589" s="37"/>
      <c r="V589" t="s">
        <v>669</v>
      </c>
      <c r="X589" t="s">
        <v>663</v>
      </c>
      <c r="Y589" t="str">
        <f t="shared" si="26"/>
        <v>Malware</v>
      </c>
    </row>
    <row r="590" spans="1:25" x14ac:dyDescent="0.55000000000000004">
      <c r="A590" s="1"/>
      <c r="D590" s="37"/>
      <c r="F590" s="37"/>
      <c r="V590" t="s">
        <v>663</v>
      </c>
      <c r="X590" t="s">
        <v>657</v>
      </c>
      <c r="Y590" t="str">
        <f t="shared" si="26"/>
        <v>Hack</v>
      </c>
    </row>
    <row r="591" spans="1:25" x14ac:dyDescent="0.55000000000000004">
      <c r="A591" s="1"/>
      <c r="D591" s="37"/>
      <c r="F591" s="37"/>
      <c r="V591" t="s">
        <v>669</v>
      </c>
      <c r="X591" t="s">
        <v>657</v>
      </c>
      <c r="Y591" t="str">
        <f t="shared" si="26"/>
        <v>Hack</v>
      </c>
    </row>
    <row r="592" spans="1:25" x14ac:dyDescent="0.55000000000000004">
      <c r="A592" s="1"/>
      <c r="D592" s="37"/>
      <c r="F592" s="37"/>
      <c r="V592" t="s">
        <v>669</v>
      </c>
      <c r="X592" t="s">
        <v>657</v>
      </c>
      <c r="Y592" t="str">
        <f t="shared" si="26"/>
        <v>Hack</v>
      </c>
    </row>
    <row r="593" spans="1:25" x14ac:dyDescent="0.55000000000000004">
      <c r="A593" s="1"/>
      <c r="D593" s="37"/>
      <c r="F593" s="37"/>
      <c r="V593" t="s">
        <v>669</v>
      </c>
      <c r="Y593" t="str">
        <f t="shared" si="26"/>
        <v>N/A</v>
      </c>
    </row>
    <row r="594" spans="1:25" x14ac:dyDescent="0.55000000000000004">
      <c r="A594" s="1"/>
      <c r="B594" s="4"/>
      <c r="D594" s="37"/>
      <c r="F594" s="37"/>
      <c r="V594" t="s">
        <v>669</v>
      </c>
      <c r="X594" t="s">
        <v>657</v>
      </c>
      <c r="Y594" t="str">
        <f t="shared" si="26"/>
        <v>Hack</v>
      </c>
    </row>
    <row r="595" spans="1:25" x14ac:dyDescent="0.55000000000000004">
      <c r="A595" s="1"/>
      <c r="D595" s="37"/>
      <c r="F595" s="37"/>
      <c r="V595" t="s">
        <v>657</v>
      </c>
      <c r="Y595" t="str">
        <f t="shared" si="26"/>
        <v>N/A</v>
      </c>
    </row>
    <row r="596" spans="1:25" x14ac:dyDescent="0.55000000000000004">
      <c r="A596" s="1"/>
      <c r="D596" s="37"/>
      <c r="F596" s="37"/>
      <c r="V596" t="s">
        <v>657</v>
      </c>
      <c r="X596" t="s">
        <v>663</v>
      </c>
      <c r="Y596" t="str">
        <f t="shared" si="26"/>
        <v>Malware</v>
      </c>
    </row>
    <row r="597" spans="1:25" x14ac:dyDescent="0.55000000000000004">
      <c r="A597" s="1"/>
      <c r="D597" s="37"/>
      <c r="F597" s="37"/>
      <c r="V597" t="s">
        <v>657</v>
      </c>
      <c r="Y597" t="str">
        <f t="shared" si="26"/>
        <v>N/A</v>
      </c>
    </row>
    <row r="598" spans="1:25" x14ac:dyDescent="0.55000000000000004">
      <c r="A598" s="1"/>
      <c r="D598" s="37"/>
      <c r="F598" s="37"/>
      <c r="V598" t="s">
        <v>669</v>
      </c>
      <c r="X598" t="s">
        <v>657</v>
      </c>
      <c r="Y598" t="str">
        <f t="shared" si="26"/>
        <v>Hack</v>
      </c>
    </row>
    <row r="599" spans="1:25" x14ac:dyDescent="0.55000000000000004">
      <c r="A599" s="1"/>
      <c r="D599" s="37"/>
      <c r="F599" s="37"/>
      <c r="V599" t="s">
        <v>669</v>
      </c>
      <c r="X599" t="s">
        <v>657</v>
      </c>
      <c r="Y599" t="str">
        <f t="shared" si="26"/>
        <v>Hack</v>
      </c>
    </row>
    <row r="600" spans="1:25" x14ac:dyDescent="0.55000000000000004">
      <c r="A600" s="1"/>
      <c r="D600" s="37"/>
      <c r="F600" s="37"/>
      <c r="V600" t="s">
        <v>669</v>
      </c>
      <c r="Y600" t="str">
        <f t="shared" si="26"/>
        <v>N/A</v>
      </c>
    </row>
    <row r="601" spans="1:25" x14ac:dyDescent="0.55000000000000004">
      <c r="A601" s="1"/>
      <c r="D601" s="37"/>
      <c r="F601" s="37"/>
      <c r="V601" t="s">
        <v>657</v>
      </c>
      <c r="Y601" t="str">
        <f t="shared" si="26"/>
        <v>N/A</v>
      </c>
    </row>
    <row r="602" spans="1:25" x14ac:dyDescent="0.55000000000000004">
      <c r="A602" s="1"/>
      <c r="D602" s="37"/>
      <c r="F602" s="37"/>
      <c r="V602" t="s">
        <v>669</v>
      </c>
      <c r="X602" t="s">
        <v>657</v>
      </c>
      <c r="Y602" t="str">
        <f t="shared" si="26"/>
        <v>Hack</v>
      </c>
    </row>
    <row r="603" spans="1:25" x14ac:dyDescent="0.55000000000000004">
      <c r="A603" s="1"/>
      <c r="D603" s="37"/>
      <c r="F603" s="37"/>
      <c r="V603" t="s">
        <v>669</v>
      </c>
      <c r="Y603" t="str">
        <f t="shared" si="26"/>
        <v>N/A</v>
      </c>
    </row>
    <row r="604" spans="1:25" x14ac:dyDescent="0.55000000000000004">
      <c r="A604" s="1"/>
      <c r="D604" s="37"/>
      <c r="F604" s="37"/>
      <c r="V604" t="s">
        <v>663</v>
      </c>
      <c r="Y604" t="str">
        <f t="shared" si="26"/>
        <v>N/A</v>
      </c>
    </row>
    <row r="605" spans="1:25" x14ac:dyDescent="0.55000000000000004">
      <c r="A605" s="1"/>
      <c r="D605" s="37"/>
      <c r="F605" s="37"/>
      <c r="V605" t="s">
        <v>669</v>
      </c>
      <c r="Y605" t="str">
        <f t="shared" si="26"/>
        <v>N/A</v>
      </c>
    </row>
    <row r="606" spans="1:25" x14ac:dyDescent="0.55000000000000004">
      <c r="A606" s="1"/>
      <c r="D606" s="37"/>
      <c r="F606" s="37"/>
      <c r="V606" t="s">
        <v>669</v>
      </c>
      <c r="X606" t="s">
        <v>663</v>
      </c>
      <c r="Y606" t="str">
        <f t="shared" si="26"/>
        <v>Malware</v>
      </c>
    </row>
    <row r="607" spans="1:25" x14ac:dyDescent="0.55000000000000004">
      <c r="A607" s="1"/>
      <c r="D607" s="37"/>
      <c r="F607" s="37"/>
      <c r="V607" t="s">
        <v>663</v>
      </c>
      <c r="X607" t="s">
        <v>663</v>
      </c>
      <c r="Y607" t="str">
        <f t="shared" si="26"/>
        <v>Malware</v>
      </c>
    </row>
    <row r="608" spans="1:25" x14ac:dyDescent="0.55000000000000004">
      <c r="A608" s="1"/>
      <c r="V608" t="s">
        <v>669</v>
      </c>
      <c r="Y608" t="str">
        <f t="shared" si="26"/>
        <v>N/A</v>
      </c>
    </row>
    <row r="609" spans="1:25" x14ac:dyDescent="0.55000000000000004">
      <c r="A609" s="1"/>
      <c r="D609" s="37"/>
      <c r="F609" s="37"/>
      <c r="V609" t="s">
        <v>669</v>
      </c>
      <c r="X609" t="s">
        <v>657</v>
      </c>
      <c r="Y609" t="str">
        <f t="shared" si="26"/>
        <v>Hack</v>
      </c>
    </row>
    <row r="610" spans="1:25" x14ac:dyDescent="0.55000000000000004">
      <c r="A610" s="1"/>
      <c r="D610" s="37"/>
      <c r="F610" s="37"/>
      <c r="V610" t="s">
        <v>657</v>
      </c>
      <c r="X610" t="s">
        <v>657</v>
      </c>
      <c r="Y610" t="str">
        <f t="shared" si="26"/>
        <v>Hack</v>
      </c>
    </row>
    <row r="611" spans="1:25" x14ac:dyDescent="0.55000000000000004">
      <c r="A611" s="1"/>
      <c r="D611" s="37"/>
      <c r="F611" s="37"/>
      <c r="V611" t="s">
        <v>669</v>
      </c>
      <c r="X611" t="s">
        <v>663</v>
      </c>
      <c r="Y611" t="str">
        <f t="shared" si="26"/>
        <v>Malware</v>
      </c>
    </row>
    <row r="612" spans="1:25" x14ac:dyDescent="0.55000000000000004">
      <c r="A612" s="1"/>
      <c r="D612" s="37"/>
      <c r="F612" s="37"/>
      <c r="V612" t="s">
        <v>663</v>
      </c>
      <c r="Y612" t="str">
        <f t="shared" si="26"/>
        <v>N/A</v>
      </c>
    </row>
    <row r="613" spans="1:25" x14ac:dyDescent="0.55000000000000004">
      <c r="A613" s="1"/>
      <c r="D613" s="37"/>
      <c r="F613" s="37"/>
      <c r="V613" t="s">
        <v>669</v>
      </c>
      <c r="X613" t="s">
        <v>657</v>
      </c>
      <c r="Y613" t="str">
        <f t="shared" si="26"/>
        <v>Hack</v>
      </c>
    </row>
    <row r="614" spans="1:25" x14ac:dyDescent="0.55000000000000004">
      <c r="A614" s="1"/>
      <c r="D614" s="37"/>
      <c r="F614" s="37"/>
      <c r="V614" t="s">
        <v>669</v>
      </c>
      <c r="Y614" t="str">
        <f t="shared" si="26"/>
        <v>N/A</v>
      </c>
    </row>
    <row r="615" spans="1:25" x14ac:dyDescent="0.55000000000000004">
      <c r="A615" s="1"/>
      <c r="D615" s="37"/>
      <c r="F615" s="37"/>
      <c r="V615" t="s">
        <v>669</v>
      </c>
      <c r="X615" t="s">
        <v>657</v>
      </c>
      <c r="Y615" t="str">
        <f t="shared" si="26"/>
        <v>Hack</v>
      </c>
    </row>
    <row r="616" spans="1:25" x14ac:dyDescent="0.55000000000000004">
      <c r="A616" s="1"/>
      <c r="D616" s="37"/>
      <c r="F616" s="37"/>
      <c r="V616" t="s">
        <v>676</v>
      </c>
      <c r="X616" t="s">
        <v>657</v>
      </c>
      <c r="Y616" t="str">
        <f t="shared" si="26"/>
        <v>Hack</v>
      </c>
    </row>
    <row r="617" spans="1:25" x14ac:dyDescent="0.55000000000000004">
      <c r="A617" s="1"/>
      <c r="D617" s="37"/>
      <c r="F617" s="37"/>
      <c r="V617" t="s">
        <v>669</v>
      </c>
      <c r="Y617" t="str">
        <f t="shared" si="26"/>
        <v>N/A</v>
      </c>
    </row>
    <row r="618" spans="1:25" x14ac:dyDescent="0.55000000000000004">
      <c r="A618" s="1"/>
      <c r="D618" s="37"/>
      <c r="F618" s="37"/>
      <c r="V618" t="s">
        <v>657</v>
      </c>
      <c r="Y618" t="str">
        <f t="shared" si="26"/>
        <v>N/A</v>
      </c>
    </row>
    <row r="619" spans="1:25" x14ac:dyDescent="0.55000000000000004">
      <c r="A619" s="1"/>
      <c r="D619" s="37"/>
      <c r="F619" s="37"/>
      <c r="V619" t="s">
        <v>669</v>
      </c>
      <c r="X619" t="s">
        <v>676</v>
      </c>
      <c r="Y619" t="str">
        <f t="shared" si="26"/>
        <v>Vulnerability</v>
      </c>
    </row>
    <row r="620" spans="1:25" x14ac:dyDescent="0.55000000000000004">
      <c r="A620" s="1"/>
      <c r="D620" s="37"/>
      <c r="F620" s="37"/>
      <c r="V620" t="s">
        <v>657</v>
      </c>
      <c r="Y620" t="str">
        <f t="shared" si="26"/>
        <v>N/A</v>
      </c>
    </row>
    <row r="621" spans="1:25" x14ac:dyDescent="0.55000000000000004">
      <c r="A621" s="1"/>
      <c r="D621" s="37"/>
      <c r="F621" s="37"/>
      <c r="V621" t="s">
        <v>657</v>
      </c>
      <c r="Y621" t="str">
        <f t="shared" si="26"/>
        <v>N/A</v>
      </c>
    </row>
    <row r="622" spans="1:25" x14ac:dyDescent="0.55000000000000004">
      <c r="A622" s="1"/>
      <c r="D622" s="37"/>
      <c r="F622" s="37"/>
      <c r="V622" t="s">
        <v>669</v>
      </c>
      <c r="Y622" t="str">
        <f t="shared" si="26"/>
        <v>N/A</v>
      </c>
    </row>
    <row r="623" spans="1:25" x14ac:dyDescent="0.55000000000000004">
      <c r="A623" s="1"/>
      <c r="D623" s="37"/>
      <c r="F623" s="37"/>
      <c r="V623" t="s">
        <v>669</v>
      </c>
      <c r="Y623" t="str">
        <f t="shared" si="26"/>
        <v>N/A</v>
      </c>
    </row>
    <row r="624" spans="1:25" x14ac:dyDescent="0.55000000000000004">
      <c r="A624" s="1"/>
      <c r="D624" s="37"/>
      <c r="F624" s="37"/>
      <c r="V624" t="s">
        <v>669</v>
      </c>
      <c r="X624" t="s">
        <v>676</v>
      </c>
      <c r="Y624" t="str">
        <f t="shared" si="26"/>
        <v>Vulnerability</v>
      </c>
    </row>
    <row r="625" spans="1:25" x14ac:dyDescent="0.55000000000000004">
      <c r="A625" s="1"/>
      <c r="D625" s="37"/>
      <c r="F625" s="37"/>
      <c r="V625" t="s">
        <v>669</v>
      </c>
      <c r="Y625" t="str">
        <f t="shared" si="26"/>
        <v>N/A</v>
      </c>
    </row>
    <row r="626" spans="1:25" x14ac:dyDescent="0.55000000000000004">
      <c r="A626" s="1"/>
      <c r="D626" s="37"/>
      <c r="F626" s="37"/>
      <c r="V626" t="s">
        <v>669</v>
      </c>
      <c r="Y626" t="str">
        <f t="shared" si="26"/>
        <v>N/A</v>
      </c>
    </row>
    <row r="627" spans="1:25" x14ac:dyDescent="0.55000000000000004">
      <c r="A627" s="1"/>
      <c r="D627" s="37"/>
      <c r="F627" s="37"/>
      <c r="V627" t="s">
        <v>669</v>
      </c>
      <c r="X627" t="s">
        <v>657</v>
      </c>
      <c r="Y627" t="str">
        <f t="shared" si="26"/>
        <v>Hack</v>
      </c>
    </row>
    <row r="628" spans="1:25" x14ac:dyDescent="0.55000000000000004">
      <c r="A628" s="1"/>
      <c r="D628" s="37"/>
      <c r="F628" s="37"/>
      <c r="V628" t="s">
        <v>657</v>
      </c>
      <c r="Y628" t="str">
        <f t="shared" si="26"/>
        <v>N/A</v>
      </c>
    </row>
    <row r="629" spans="1:25" x14ac:dyDescent="0.55000000000000004">
      <c r="A629" s="1"/>
      <c r="D629" s="37"/>
      <c r="F629" s="37"/>
      <c r="V629" t="s">
        <v>669</v>
      </c>
      <c r="Y629" t="str">
        <f t="shared" si="26"/>
        <v>N/A</v>
      </c>
    </row>
    <row r="630" spans="1:25" x14ac:dyDescent="0.55000000000000004">
      <c r="A630" s="1"/>
      <c r="D630" s="37"/>
      <c r="F630" s="37"/>
      <c r="V630" t="s">
        <v>669</v>
      </c>
      <c r="X630" t="s">
        <v>657</v>
      </c>
      <c r="Y630" t="str">
        <f t="shared" si="26"/>
        <v>Hack</v>
      </c>
    </row>
    <row r="631" spans="1:25" x14ac:dyDescent="0.55000000000000004">
      <c r="A631" s="1"/>
      <c r="D631" s="37"/>
      <c r="F631" s="37"/>
      <c r="V631" t="s">
        <v>657</v>
      </c>
      <c r="X631" t="s">
        <v>657</v>
      </c>
      <c r="Y631" t="str">
        <f t="shared" si="26"/>
        <v>Hack</v>
      </c>
    </row>
    <row r="632" spans="1:25" x14ac:dyDescent="0.55000000000000004">
      <c r="A632" s="1"/>
      <c r="D632" s="37"/>
      <c r="F632" s="37"/>
      <c r="V632" t="s">
        <v>669</v>
      </c>
      <c r="X632" t="s">
        <v>663</v>
      </c>
      <c r="Y632" t="str">
        <f t="shared" si="26"/>
        <v>Malware</v>
      </c>
    </row>
    <row r="633" spans="1:25" x14ac:dyDescent="0.55000000000000004">
      <c r="A633" s="1"/>
      <c r="D633" s="37"/>
      <c r="F633" s="37"/>
      <c r="V633" t="s">
        <v>663</v>
      </c>
      <c r="Y633" t="str">
        <f t="shared" si="26"/>
        <v>N/A</v>
      </c>
    </row>
    <row r="634" spans="1:25" x14ac:dyDescent="0.55000000000000004">
      <c r="A634" s="1"/>
      <c r="D634" s="37"/>
      <c r="F634" s="37"/>
      <c r="V634" t="s">
        <v>669</v>
      </c>
      <c r="Y634" t="str">
        <f t="shared" si="26"/>
        <v>N/A</v>
      </c>
    </row>
    <row r="635" spans="1:25" x14ac:dyDescent="0.55000000000000004">
      <c r="A635" s="1"/>
      <c r="D635" s="37"/>
      <c r="F635" s="37"/>
      <c r="V635" t="s">
        <v>676</v>
      </c>
      <c r="X635" t="s">
        <v>663</v>
      </c>
      <c r="Y635" t="str">
        <f t="shared" si="26"/>
        <v>Malware</v>
      </c>
    </row>
    <row r="636" spans="1:25" x14ac:dyDescent="0.55000000000000004">
      <c r="A636" s="1"/>
      <c r="D636" s="37"/>
      <c r="F636" s="37"/>
      <c r="V636" t="s">
        <v>669</v>
      </c>
      <c r="X636" t="s">
        <v>663</v>
      </c>
      <c r="Y636" t="str">
        <f t="shared" si="26"/>
        <v>Malware</v>
      </c>
    </row>
    <row r="637" spans="1:25" x14ac:dyDescent="0.55000000000000004">
      <c r="A637" s="1"/>
      <c r="D637" s="37"/>
      <c r="F637" s="37"/>
      <c r="V637" t="s">
        <v>663</v>
      </c>
      <c r="Y637" t="str">
        <f t="shared" si="26"/>
        <v>N/A</v>
      </c>
    </row>
    <row r="638" spans="1:25" x14ac:dyDescent="0.55000000000000004">
      <c r="A638" s="1"/>
      <c r="D638" s="37"/>
      <c r="F638" s="37"/>
      <c r="V638" t="s">
        <v>669</v>
      </c>
      <c r="Y638" t="str">
        <f t="shared" si="26"/>
        <v>N/A</v>
      </c>
    </row>
    <row r="639" spans="1:25" x14ac:dyDescent="0.55000000000000004">
      <c r="A639" s="1"/>
      <c r="D639" s="37"/>
      <c r="F639" s="37"/>
      <c r="V639" t="s">
        <v>669</v>
      </c>
      <c r="Y639" t="str">
        <f t="shared" si="26"/>
        <v>N/A</v>
      </c>
    </row>
    <row r="640" spans="1:25" x14ac:dyDescent="0.55000000000000004">
      <c r="A640" s="1"/>
      <c r="D640" s="37"/>
      <c r="F640" s="37"/>
      <c r="V640" t="s">
        <v>663</v>
      </c>
      <c r="Y640" t="str">
        <f t="shared" si="26"/>
        <v>N/A</v>
      </c>
    </row>
    <row r="641" spans="1:25" x14ac:dyDescent="0.55000000000000004">
      <c r="A641" s="1"/>
      <c r="D641" s="37"/>
      <c r="F641" s="37"/>
      <c r="V641" t="s">
        <v>657</v>
      </c>
      <c r="Y641" t="str">
        <f t="shared" si="26"/>
        <v>N/A</v>
      </c>
    </row>
    <row r="642" spans="1:25" x14ac:dyDescent="0.55000000000000004">
      <c r="A642" s="1"/>
      <c r="D642" s="37"/>
      <c r="F642" s="37"/>
      <c r="V642" t="s">
        <v>657</v>
      </c>
      <c r="Y642" t="str">
        <f t="shared" si="26"/>
        <v>N/A</v>
      </c>
    </row>
    <row r="643" spans="1:25" x14ac:dyDescent="0.55000000000000004">
      <c r="A643" s="1"/>
      <c r="D643" s="37"/>
      <c r="F643" s="37"/>
      <c r="V643" t="s">
        <v>657</v>
      </c>
      <c r="X643" t="s">
        <v>663</v>
      </c>
      <c r="Y643" t="str">
        <f t="shared" ref="Y643:Y650" si="27">IF(X643="","N/A",X643)</f>
        <v>Malware</v>
      </c>
    </row>
    <row r="644" spans="1:25" x14ac:dyDescent="0.55000000000000004">
      <c r="A644" s="1"/>
      <c r="D644" s="37"/>
      <c r="F644" s="37"/>
      <c r="V644" t="s">
        <v>663</v>
      </c>
      <c r="Y644" t="str">
        <f t="shared" si="27"/>
        <v>N/A</v>
      </c>
    </row>
    <row r="645" spans="1:25" x14ac:dyDescent="0.55000000000000004">
      <c r="A645" s="1"/>
      <c r="D645" s="37"/>
      <c r="F645" s="37"/>
      <c r="V645" t="s">
        <v>657</v>
      </c>
      <c r="Y645" t="str">
        <f t="shared" si="27"/>
        <v>N/A</v>
      </c>
    </row>
    <row r="646" spans="1:25" x14ac:dyDescent="0.55000000000000004">
      <c r="A646" s="1"/>
      <c r="D646" s="37"/>
      <c r="F646" s="37"/>
      <c r="V646" t="s">
        <v>663</v>
      </c>
      <c r="X646" t="s">
        <v>657</v>
      </c>
      <c r="Y646" t="str">
        <f t="shared" si="27"/>
        <v>Hack</v>
      </c>
    </row>
    <row r="647" spans="1:25" x14ac:dyDescent="0.55000000000000004">
      <c r="A647" s="1"/>
      <c r="D647" s="37"/>
      <c r="F647" s="37"/>
      <c r="V647" t="s">
        <v>657</v>
      </c>
      <c r="Y647" t="str">
        <f t="shared" si="27"/>
        <v>N/A</v>
      </c>
    </row>
    <row r="648" spans="1:25" x14ac:dyDescent="0.55000000000000004">
      <c r="A648" s="1"/>
      <c r="D648" s="37"/>
      <c r="F648" s="37"/>
      <c r="V648" t="s">
        <v>669</v>
      </c>
      <c r="X648" t="s">
        <v>657</v>
      </c>
      <c r="Y648" t="str">
        <f t="shared" si="27"/>
        <v>Hack</v>
      </c>
    </row>
    <row r="649" spans="1:25" x14ac:dyDescent="0.55000000000000004">
      <c r="D649" s="37"/>
      <c r="F649" s="37"/>
      <c r="V649" t="s">
        <v>657</v>
      </c>
      <c r="X649" t="s">
        <v>657</v>
      </c>
      <c r="Y649" t="str">
        <f t="shared" si="27"/>
        <v>Hack</v>
      </c>
    </row>
    <row r="650" spans="1:25" x14ac:dyDescent="0.55000000000000004">
      <c r="D650" s="37"/>
      <c r="F650" s="37"/>
      <c r="V650" t="s">
        <v>657</v>
      </c>
      <c r="X650" t="s">
        <v>657</v>
      </c>
      <c r="Y650" t="str">
        <f t="shared" si="27"/>
        <v>Hack</v>
      </c>
    </row>
    <row r="651" spans="1:25" x14ac:dyDescent="0.55000000000000004">
      <c r="V651" t="s">
        <v>669</v>
      </c>
    </row>
  </sheetData>
  <mergeCells count="4">
    <mergeCell ref="N2:P2"/>
    <mergeCell ref="M3:M5"/>
    <mergeCell ref="N13:R13"/>
    <mergeCell ref="M14:M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69D9-E19E-4FB3-BAB7-6A624A717997}">
  <dimension ref="A1:Y651"/>
  <sheetViews>
    <sheetView topLeftCell="B1" workbookViewId="0">
      <selection activeCell="O8" sqref="O8"/>
    </sheetView>
  </sheetViews>
  <sheetFormatPr defaultRowHeight="14.4" x14ac:dyDescent="0.55000000000000004"/>
  <cols>
    <col min="1" max="1" width="20.1015625" customWidth="1"/>
    <col min="2" max="2" width="14.05078125" bestFit="1" customWidth="1"/>
    <col min="3" max="3" width="13.05078125" bestFit="1" customWidth="1"/>
    <col min="4" max="4" width="16.5234375" bestFit="1" customWidth="1"/>
    <col min="5" max="5" width="2.3671875" customWidth="1"/>
    <col min="6" max="6" width="15.5234375" bestFit="1" customWidth="1"/>
    <col min="7" max="7" width="1.734375" customWidth="1"/>
    <col min="8" max="8" width="8.7890625" customWidth="1"/>
    <col min="9" max="9" width="16.3125" bestFit="1" customWidth="1"/>
    <col min="10" max="10" width="7.89453125" bestFit="1" customWidth="1"/>
    <col min="11" max="11" width="6.68359375" bestFit="1" customWidth="1"/>
    <col min="13" max="13" width="3.15625" bestFit="1" customWidth="1"/>
    <col min="14" max="14" width="10.68359375" bestFit="1" customWidth="1"/>
    <col min="15" max="15" width="8.15625" bestFit="1" customWidth="1"/>
    <col min="16" max="16" width="10.68359375" bestFit="1" customWidth="1"/>
    <col min="17" max="17" width="10.3671875" bestFit="1" customWidth="1"/>
    <col min="18" max="18" width="7.47265625" bestFit="1" customWidth="1"/>
    <col min="19" max="19" width="13.3671875" bestFit="1" customWidth="1"/>
    <col min="20" max="20" width="10.578125" bestFit="1" customWidth="1"/>
  </cols>
  <sheetData>
    <row r="1" spans="1:25" x14ac:dyDescent="0.55000000000000004">
      <c r="A1" t="s">
        <v>649</v>
      </c>
      <c r="B1" t="s">
        <v>894</v>
      </c>
      <c r="C1" t="s">
        <v>895</v>
      </c>
      <c r="D1" t="s">
        <v>892</v>
      </c>
      <c r="F1" t="s">
        <v>893</v>
      </c>
      <c r="J1" t="s">
        <v>891</v>
      </c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5" x14ac:dyDescent="0.55000000000000004">
      <c r="A2" s="1" t="s">
        <v>0</v>
      </c>
      <c r="B2" t="s">
        <v>650</v>
      </c>
      <c r="C2" t="s">
        <v>669</v>
      </c>
      <c r="D2" s="37" t="s">
        <v>651</v>
      </c>
      <c r="E2">
        <f>IF(B2=D2,1,0)</f>
        <v>0</v>
      </c>
      <c r="F2" s="37" t="s">
        <v>657</v>
      </c>
      <c r="G2">
        <f>IF(C2=F2,1,0)</f>
        <v>0</v>
      </c>
      <c r="I2" t="s">
        <v>652</v>
      </c>
      <c r="J2" s="8">
        <f>SUM(E2:E650)/COUNTA(D2:D650)</f>
        <v>0.62557781201848994</v>
      </c>
      <c r="L2" s="11"/>
      <c r="M2" s="11"/>
      <c r="N2" s="34" t="s">
        <v>890</v>
      </c>
      <c r="O2" s="34"/>
      <c r="P2" s="34"/>
      <c r="Q2" s="11"/>
      <c r="R2" s="11"/>
      <c r="S2" s="11"/>
      <c r="T2" s="11"/>
      <c r="U2" s="11"/>
      <c r="Y2" t="str">
        <f>IF(X2="","N/A",X2)</f>
        <v>N/A</v>
      </c>
    </row>
    <row r="3" spans="1:25" ht="14.4" customHeight="1" x14ac:dyDescent="0.55000000000000004">
      <c r="A3" s="1" t="s">
        <v>1</v>
      </c>
      <c r="B3" t="s">
        <v>650</v>
      </c>
      <c r="C3" t="s">
        <v>669</v>
      </c>
      <c r="D3" s="37" t="s">
        <v>651</v>
      </c>
      <c r="E3">
        <f t="shared" ref="E3:E66" si="0">IF(B3=D3,1,0)</f>
        <v>0</v>
      </c>
      <c r="F3" s="37" t="s">
        <v>657</v>
      </c>
      <c r="G3">
        <f t="shared" ref="G3:G66" si="1">IF(C3=F3,1,0)</f>
        <v>0</v>
      </c>
      <c r="I3" t="s">
        <v>654</v>
      </c>
      <c r="J3" s="8">
        <f>SUM(G2:G650)/(COUNTA(F2:F650))</f>
        <v>0.46687211093990755</v>
      </c>
      <c r="L3" s="11"/>
      <c r="M3" s="35" t="s">
        <v>889</v>
      </c>
      <c r="N3" s="17"/>
      <c r="O3" s="18" t="s">
        <v>651</v>
      </c>
      <c r="P3" s="18" t="s">
        <v>650</v>
      </c>
      <c r="Q3" s="11"/>
      <c r="R3" s="11"/>
      <c r="S3" s="11"/>
      <c r="T3" s="11"/>
      <c r="U3" s="11"/>
      <c r="Y3" t="str">
        <f t="shared" ref="Y3:Y66" si="2">IF(X3="","N/A",X3)</f>
        <v>N/A</v>
      </c>
    </row>
    <row r="4" spans="1:25" x14ac:dyDescent="0.55000000000000004">
      <c r="A4" s="1" t="s">
        <v>2</v>
      </c>
      <c r="B4" t="s">
        <v>650</v>
      </c>
      <c r="C4" t="s">
        <v>669</v>
      </c>
      <c r="D4" s="37" t="s">
        <v>651</v>
      </c>
      <c r="E4">
        <f t="shared" si="0"/>
        <v>0</v>
      </c>
      <c r="F4" s="37" t="s">
        <v>657</v>
      </c>
      <c r="G4">
        <f t="shared" si="1"/>
        <v>0</v>
      </c>
      <c r="I4" s="2" t="s">
        <v>845</v>
      </c>
      <c r="J4" s="9">
        <f>COUNTIF(D2:D648,"Relevant")/COUNTA(D2:D648)</f>
        <v>0.8191653786707882</v>
      </c>
      <c r="K4" s="6">
        <f>J4-J5</f>
        <v>0.36939721792890257</v>
      </c>
      <c r="L4" s="11"/>
      <c r="M4" s="35"/>
      <c r="N4" s="19" t="s">
        <v>651</v>
      </c>
      <c r="O4" s="18">
        <f>COUNTIFS(B2:B650,"Relevant",D2:D650,"Relevant")</f>
        <v>291</v>
      </c>
      <c r="P4" s="18">
        <f>COUNTIFS(B2:B650,"Relevant",D2:D650,"Not Relevant")</f>
        <v>2</v>
      </c>
      <c r="Q4" s="11"/>
      <c r="R4" s="11"/>
      <c r="S4" s="11"/>
      <c r="T4" s="11"/>
      <c r="U4" s="11"/>
      <c r="Y4" t="str">
        <f t="shared" si="2"/>
        <v>N/A</v>
      </c>
    </row>
    <row r="5" spans="1:25" x14ac:dyDescent="0.55000000000000004">
      <c r="A5" s="1" t="s">
        <v>3</v>
      </c>
      <c r="B5" t="s">
        <v>650</v>
      </c>
      <c r="C5" t="s">
        <v>669</v>
      </c>
      <c r="D5" s="37" t="s">
        <v>651</v>
      </c>
      <c r="E5">
        <f t="shared" si="0"/>
        <v>0</v>
      </c>
      <c r="F5" s="37" t="s">
        <v>657</v>
      </c>
      <c r="G5">
        <f t="shared" si="1"/>
        <v>0</v>
      </c>
      <c r="I5" t="s">
        <v>846</v>
      </c>
      <c r="J5" s="10">
        <f>COUNTIF(B2:B648,"Relevant")/COUNTA(B2:B648)</f>
        <v>0.44976816074188564</v>
      </c>
      <c r="L5" s="11"/>
      <c r="M5" s="35"/>
      <c r="N5" s="19" t="s">
        <v>650</v>
      </c>
      <c r="O5" s="18">
        <f>COUNTIFS(B2:B650,"Not Relevant",D2:D650,"Relevant")</f>
        <v>241</v>
      </c>
      <c r="P5" s="18">
        <f>COUNTIFS(B2:B650,"Not Relevant",D2:D650,"Not Relevant")</f>
        <v>115</v>
      </c>
      <c r="Q5" s="11"/>
      <c r="R5" s="11"/>
      <c r="S5" s="11"/>
      <c r="T5" s="11"/>
      <c r="U5" s="11"/>
      <c r="Y5" t="str">
        <f t="shared" si="2"/>
        <v>N/A</v>
      </c>
    </row>
    <row r="6" spans="1:25" x14ac:dyDescent="0.55000000000000004">
      <c r="A6" s="1" t="s">
        <v>4</v>
      </c>
      <c r="B6" t="s">
        <v>651</v>
      </c>
      <c r="C6" t="s">
        <v>657</v>
      </c>
      <c r="D6" s="37" t="s">
        <v>651</v>
      </c>
      <c r="E6">
        <f t="shared" si="0"/>
        <v>1</v>
      </c>
      <c r="F6" s="37" t="s">
        <v>657</v>
      </c>
      <c r="G6">
        <f t="shared" si="1"/>
        <v>1</v>
      </c>
      <c r="I6" s="2" t="s">
        <v>883</v>
      </c>
      <c r="J6" s="9">
        <f>COUNTIF(F2:F648,"Hack")/COUNTA(F2:F648)</f>
        <v>0.54404945904173108</v>
      </c>
      <c r="K6" s="6">
        <f>J6-J7</f>
        <v>0.23338485316846985</v>
      </c>
      <c r="L6" s="11"/>
      <c r="M6" s="11"/>
      <c r="N6" s="11"/>
      <c r="O6" s="11"/>
      <c r="P6" s="11"/>
      <c r="Q6" s="11"/>
      <c r="R6" s="11"/>
      <c r="S6" s="11"/>
      <c r="T6" s="11"/>
      <c r="U6" s="11"/>
      <c r="X6" t="s">
        <v>657</v>
      </c>
      <c r="Y6" t="str">
        <f t="shared" si="2"/>
        <v>Hack</v>
      </c>
    </row>
    <row r="7" spans="1:25" x14ac:dyDescent="0.55000000000000004">
      <c r="A7" s="1" t="s">
        <v>5</v>
      </c>
      <c r="B7" t="s">
        <v>650</v>
      </c>
      <c r="C7" t="s">
        <v>669</v>
      </c>
      <c r="D7" s="37" t="s">
        <v>651</v>
      </c>
      <c r="E7">
        <f t="shared" si="0"/>
        <v>0</v>
      </c>
      <c r="F7" s="37" t="s">
        <v>657</v>
      </c>
      <c r="G7">
        <f t="shared" si="1"/>
        <v>0</v>
      </c>
      <c r="I7" t="s">
        <v>884</v>
      </c>
      <c r="J7" s="10">
        <f>COUNTIF(C2:C648,"Hack")/COUNTA(C2:C648)</f>
        <v>0.31066460587326122</v>
      </c>
      <c r="L7" s="11"/>
      <c r="M7" s="11"/>
      <c r="N7" s="12"/>
      <c r="O7" s="20" t="s">
        <v>896</v>
      </c>
      <c r="P7" s="20" t="s">
        <v>897</v>
      </c>
      <c r="Q7" s="20" t="s">
        <v>898</v>
      </c>
      <c r="R7" s="21" t="s">
        <v>899</v>
      </c>
      <c r="S7" s="11"/>
      <c r="T7" s="11"/>
      <c r="U7" s="11"/>
      <c r="Y7" t="str">
        <f t="shared" si="2"/>
        <v>N/A</v>
      </c>
    </row>
    <row r="8" spans="1:25" x14ac:dyDescent="0.55000000000000004">
      <c r="A8" s="1" t="s">
        <v>6</v>
      </c>
      <c r="B8" t="s">
        <v>650</v>
      </c>
      <c r="C8" t="s">
        <v>669</v>
      </c>
      <c r="D8" s="37" t="s">
        <v>651</v>
      </c>
      <c r="E8">
        <f t="shared" si="0"/>
        <v>0</v>
      </c>
      <c r="F8" s="37" t="s">
        <v>657</v>
      </c>
      <c r="G8">
        <f t="shared" si="1"/>
        <v>0</v>
      </c>
      <c r="I8" s="2" t="s">
        <v>885</v>
      </c>
      <c r="J8" s="9">
        <f>COUNTIF(F2:F648,"Malware")/COUNTA(F2:F648)</f>
        <v>0.13137557959814528</v>
      </c>
      <c r="K8" s="6">
        <f>J8-J9</f>
        <v>2.1638330757341562E-2</v>
      </c>
      <c r="L8" s="11"/>
      <c r="M8" s="11"/>
      <c r="N8" s="13" t="s">
        <v>651</v>
      </c>
      <c r="O8" s="22">
        <f>O4/SUM(O4:O5)</f>
        <v>0.54699248120300747</v>
      </c>
      <c r="P8" s="22">
        <f>O4/SUM(O4:P4)</f>
        <v>0.99317406143344711</v>
      </c>
      <c r="Q8" s="22">
        <f>2*((O8*P8)/(O8+P8))</f>
        <v>0.70545454545454545</v>
      </c>
      <c r="R8" s="14">
        <f>SUM(O4:P4)</f>
        <v>293</v>
      </c>
      <c r="S8" s="11"/>
      <c r="T8" s="11"/>
      <c r="U8" s="11"/>
      <c r="Y8" t="str">
        <f t="shared" si="2"/>
        <v>N/A</v>
      </c>
    </row>
    <row r="9" spans="1:25" ht="14.7" thickBot="1" x14ac:dyDescent="0.6">
      <c r="A9" s="1" t="s">
        <v>7</v>
      </c>
      <c r="B9" t="s">
        <v>651</v>
      </c>
      <c r="C9" t="s">
        <v>663</v>
      </c>
      <c r="D9" s="37" t="s">
        <v>651</v>
      </c>
      <c r="E9">
        <f t="shared" si="0"/>
        <v>1</v>
      </c>
      <c r="F9" s="37" t="s">
        <v>909</v>
      </c>
      <c r="G9">
        <f t="shared" si="1"/>
        <v>0</v>
      </c>
      <c r="I9" t="s">
        <v>886</v>
      </c>
      <c r="J9" s="10">
        <f>COUNTIF(C2:C648,"Malware")/COUNTA(C2:C648)</f>
        <v>0.10973724884080371</v>
      </c>
      <c r="L9" s="11"/>
      <c r="M9" s="11"/>
      <c r="N9" s="24" t="s">
        <v>650</v>
      </c>
      <c r="O9" s="25">
        <f>P5/SUM(P4:P5)</f>
        <v>0.98290598290598286</v>
      </c>
      <c r="P9" s="25">
        <f>P5/SUM(O5:P5)</f>
        <v>0.32303370786516855</v>
      </c>
      <c r="Q9" s="25">
        <f>2*((O9*P9)/(O9+P9))</f>
        <v>0.48625792811839325</v>
      </c>
      <c r="R9" s="26">
        <f>SUM(O5:P5)</f>
        <v>356</v>
      </c>
      <c r="S9" s="11"/>
      <c r="T9" s="11"/>
      <c r="U9" s="11"/>
      <c r="X9" t="s">
        <v>663</v>
      </c>
      <c r="Y9" t="str">
        <f t="shared" si="2"/>
        <v>Malware</v>
      </c>
    </row>
    <row r="10" spans="1:25" x14ac:dyDescent="0.55000000000000004">
      <c r="A10" s="1" t="s">
        <v>8</v>
      </c>
      <c r="B10" t="s">
        <v>651</v>
      </c>
      <c r="C10" t="s">
        <v>663</v>
      </c>
      <c r="D10" s="37" t="s">
        <v>651</v>
      </c>
      <c r="E10">
        <f t="shared" si="0"/>
        <v>1</v>
      </c>
      <c r="F10" s="37" t="s">
        <v>663</v>
      </c>
      <c r="G10">
        <f t="shared" si="1"/>
        <v>1</v>
      </c>
      <c r="I10" s="2" t="s">
        <v>887</v>
      </c>
      <c r="J10" s="9">
        <f>COUNTIF(F2:F648,"Vulnerability")/COUNTA(F2:F648)</f>
        <v>1.3910355486862442E-2</v>
      </c>
      <c r="K10" s="7">
        <f>J10-J11</f>
        <v>-7.7279752704791337E-3</v>
      </c>
      <c r="L10" s="11"/>
      <c r="M10" s="11"/>
      <c r="N10" s="28" t="s">
        <v>891</v>
      </c>
      <c r="O10" s="22">
        <f>SUM(O4,P5)/SUM(O4:P5)</f>
        <v>0.62557781201848994</v>
      </c>
      <c r="P10" s="11"/>
      <c r="Q10" s="11"/>
      <c r="R10" s="14">
        <f>SUM(R8:R9)</f>
        <v>649</v>
      </c>
      <c r="S10" s="11"/>
      <c r="T10" s="11"/>
      <c r="U10" s="11"/>
      <c r="X10" t="s">
        <v>663</v>
      </c>
      <c r="Y10" t="str">
        <f t="shared" si="2"/>
        <v>Malware</v>
      </c>
    </row>
    <row r="11" spans="1:25" x14ac:dyDescent="0.55000000000000004">
      <c r="A11" s="1" t="s">
        <v>9</v>
      </c>
      <c r="B11" t="s">
        <v>651</v>
      </c>
      <c r="C11" t="s">
        <v>657</v>
      </c>
      <c r="D11" s="37" t="s">
        <v>651</v>
      </c>
      <c r="E11">
        <f t="shared" si="0"/>
        <v>1</v>
      </c>
      <c r="F11" s="37" t="s">
        <v>657</v>
      </c>
      <c r="G11">
        <f t="shared" si="1"/>
        <v>1</v>
      </c>
      <c r="I11" t="s">
        <v>888</v>
      </c>
      <c r="J11" s="10">
        <f>COUNTIF(C2:C648,"Vulnerability")/COUNTA(C2:C648)</f>
        <v>2.1638330757341576E-2</v>
      </c>
      <c r="L11" s="11"/>
      <c r="M11" s="11"/>
      <c r="N11" s="33" t="s">
        <v>902</v>
      </c>
      <c r="O11" s="23">
        <f>SUM(O27:O28)</f>
        <v>0.78610682112020203</v>
      </c>
      <c r="P11" s="23">
        <f t="shared" ref="P11:Q11" si="3">SUM(P27:P28)</f>
        <v>0.62557781201849005</v>
      </c>
      <c r="Q11" s="23">
        <f t="shared" si="3"/>
        <v>0.58521726383409833</v>
      </c>
      <c r="R11" s="16">
        <f>SUM(R8:R9)</f>
        <v>649</v>
      </c>
      <c r="S11" s="11"/>
      <c r="T11" s="11"/>
      <c r="U11" s="11"/>
      <c r="X11" t="s">
        <v>657</v>
      </c>
      <c r="Y11" t="str">
        <f t="shared" si="2"/>
        <v>Hack</v>
      </c>
    </row>
    <row r="12" spans="1:25" x14ac:dyDescent="0.55000000000000004">
      <c r="A12" s="1" t="s">
        <v>10</v>
      </c>
      <c r="B12" t="s">
        <v>650</v>
      </c>
      <c r="C12" t="s">
        <v>669</v>
      </c>
      <c r="D12" s="37" t="s">
        <v>651</v>
      </c>
      <c r="E12">
        <f t="shared" si="0"/>
        <v>0</v>
      </c>
      <c r="F12" s="37" t="s">
        <v>657</v>
      </c>
      <c r="G12">
        <f t="shared" si="1"/>
        <v>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Y12" t="str">
        <f t="shared" si="2"/>
        <v>N/A</v>
      </c>
    </row>
    <row r="13" spans="1:25" x14ac:dyDescent="0.55000000000000004">
      <c r="A13" s="1" t="s">
        <v>11</v>
      </c>
      <c r="B13" t="s">
        <v>650</v>
      </c>
      <c r="C13" t="s">
        <v>669</v>
      </c>
      <c r="D13" s="37" t="s">
        <v>650</v>
      </c>
      <c r="E13">
        <f t="shared" si="0"/>
        <v>1</v>
      </c>
      <c r="F13" s="37" t="s">
        <v>669</v>
      </c>
      <c r="G13">
        <f t="shared" si="1"/>
        <v>1</v>
      </c>
      <c r="L13" s="11"/>
      <c r="M13" s="11"/>
      <c r="N13" s="36" t="s">
        <v>890</v>
      </c>
      <c r="O13" s="36"/>
      <c r="P13" s="36"/>
      <c r="Q13" s="36"/>
      <c r="R13" s="36"/>
      <c r="S13" s="11"/>
      <c r="T13" s="11"/>
      <c r="U13" s="11"/>
      <c r="Y13" t="str">
        <f t="shared" si="2"/>
        <v>N/A</v>
      </c>
    </row>
    <row r="14" spans="1:25" x14ac:dyDescent="0.55000000000000004">
      <c r="A14" s="1" t="s">
        <v>12</v>
      </c>
      <c r="B14" t="s">
        <v>650</v>
      </c>
      <c r="C14" t="s">
        <v>669</v>
      </c>
      <c r="D14" s="37" t="s">
        <v>651</v>
      </c>
      <c r="E14">
        <f t="shared" si="0"/>
        <v>0</v>
      </c>
      <c r="F14" s="37" t="s">
        <v>657</v>
      </c>
      <c r="G14">
        <f t="shared" si="1"/>
        <v>0</v>
      </c>
      <c r="L14" s="11"/>
      <c r="M14" s="35" t="s">
        <v>889</v>
      </c>
      <c r="N14" s="17"/>
      <c r="O14" s="18" t="s">
        <v>657</v>
      </c>
      <c r="P14" s="18" t="s">
        <v>663</v>
      </c>
      <c r="Q14" s="18" t="s">
        <v>676</v>
      </c>
      <c r="R14" s="18" t="s">
        <v>669</v>
      </c>
      <c r="S14" s="11"/>
      <c r="T14" s="11"/>
      <c r="U14" s="11"/>
      <c r="Y14" t="str">
        <f t="shared" si="2"/>
        <v>N/A</v>
      </c>
    </row>
    <row r="15" spans="1:25" x14ac:dyDescent="0.55000000000000004">
      <c r="A15" s="1" t="s">
        <v>13</v>
      </c>
      <c r="B15" t="s">
        <v>650</v>
      </c>
      <c r="C15" t="s">
        <v>669</v>
      </c>
      <c r="D15" s="37" t="s">
        <v>650</v>
      </c>
      <c r="E15">
        <f t="shared" si="0"/>
        <v>1</v>
      </c>
      <c r="F15" s="37" t="s">
        <v>669</v>
      </c>
      <c r="G15">
        <f t="shared" si="1"/>
        <v>1</v>
      </c>
      <c r="L15" s="11"/>
      <c r="M15" s="35"/>
      <c r="N15" s="19" t="s">
        <v>657</v>
      </c>
      <c r="O15" s="18">
        <f>COUNTIFS($C$2:$C$650,"Hack",$F$2:$F$650,"Hack")</f>
        <v>156</v>
      </c>
      <c r="P15" s="18">
        <f>COUNTIFS($C$2:$C$650,"Hack",$F$2:$F$650,"Malware")</f>
        <v>8</v>
      </c>
      <c r="Q15" s="18">
        <f>COUNTIFS($C$2:$C$650,"Hack",$F$2:$F$650,"Vulnerability")</f>
        <v>0</v>
      </c>
      <c r="R15" s="18">
        <f>COUNTIFS($C$2:$C$650,"Hack",$F$2:$F$650,"N/A")</f>
        <v>0</v>
      </c>
      <c r="S15" s="11"/>
      <c r="T15" s="11"/>
      <c r="U15" s="11"/>
      <c r="Y15" t="str">
        <f t="shared" si="2"/>
        <v>N/A</v>
      </c>
    </row>
    <row r="16" spans="1:25" ht="14.4" customHeight="1" x14ac:dyDescent="0.55000000000000004">
      <c r="A16" s="1" t="s">
        <v>14</v>
      </c>
      <c r="B16" t="s">
        <v>650</v>
      </c>
      <c r="C16" t="s">
        <v>669</v>
      </c>
      <c r="D16" s="37" t="s">
        <v>651</v>
      </c>
      <c r="E16">
        <f t="shared" si="0"/>
        <v>0</v>
      </c>
      <c r="F16" s="37" t="s">
        <v>908</v>
      </c>
      <c r="G16">
        <f t="shared" si="1"/>
        <v>0</v>
      </c>
      <c r="L16" s="11"/>
      <c r="M16" s="35"/>
      <c r="N16" s="19" t="s">
        <v>663</v>
      </c>
      <c r="O16" s="18">
        <f>COUNTIFS($C$2:$C$650,"Malware",$F$2:$F$650,"Hack")</f>
        <v>22</v>
      </c>
      <c r="P16" s="18">
        <f>COUNTIFS($C$2:$C$650,"Malware",$F$2:$F$650,"Malware")</f>
        <v>38</v>
      </c>
      <c r="Q16" s="18">
        <f>COUNTIFS($C$2:$C$650,"Malware",$F$2:$F$650,"Vulnerability")</f>
        <v>0</v>
      </c>
      <c r="R16" s="18">
        <f>COUNTIFS($C$2:$C$650,"Malware",$F$2:$F$650,"N/A")</f>
        <v>1</v>
      </c>
      <c r="S16" s="11"/>
      <c r="T16" s="11"/>
      <c r="U16" s="11"/>
      <c r="Y16" t="str">
        <f t="shared" si="2"/>
        <v>N/A</v>
      </c>
    </row>
    <row r="17" spans="1:25" x14ac:dyDescent="0.55000000000000004">
      <c r="A17" s="1" t="s">
        <v>15</v>
      </c>
      <c r="B17" t="s">
        <v>651</v>
      </c>
      <c r="C17" t="s">
        <v>663</v>
      </c>
      <c r="D17" s="37" t="s">
        <v>651</v>
      </c>
      <c r="E17">
        <f t="shared" si="0"/>
        <v>1</v>
      </c>
      <c r="F17" s="37" t="s">
        <v>663</v>
      </c>
      <c r="G17">
        <f t="shared" si="1"/>
        <v>1</v>
      </c>
      <c r="L17" s="11"/>
      <c r="M17" s="35"/>
      <c r="N17" s="19" t="s">
        <v>676</v>
      </c>
      <c r="O17" s="18">
        <f>COUNTIFS($C$2:$C$650,"Vulnerability",$F$2:$F$650,"Hack")</f>
        <v>7</v>
      </c>
      <c r="P17" s="18">
        <f>COUNTIFS($C$2:$C$650,"Vulnerability",$F$2:$F$650,"Malware")</f>
        <v>1</v>
      </c>
      <c r="Q17" s="18">
        <f>COUNTIFS($C$2:$C$650,"Vulnerability",$F$2:$F$650,"Vulnerability")</f>
        <v>4</v>
      </c>
      <c r="R17" s="18">
        <f>COUNTIFS($C$2:$C$650,"Vulnerability",$F$2:$F$650,"N/A")</f>
        <v>1</v>
      </c>
      <c r="S17" s="11"/>
      <c r="T17" s="11"/>
      <c r="U17" s="11"/>
      <c r="X17" t="s">
        <v>663</v>
      </c>
      <c r="Y17" t="str">
        <f t="shared" si="2"/>
        <v>Malware</v>
      </c>
    </row>
    <row r="18" spans="1:25" x14ac:dyDescent="0.55000000000000004">
      <c r="A18" s="1" t="s">
        <v>16</v>
      </c>
      <c r="B18" t="s">
        <v>651</v>
      </c>
      <c r="C18" t="s">
        <v>663</v>
      </c>
      <c r="D18" s="37" t="s">
        <v>651</v>
      </c>
      <c r="E18">
        <f t="shared" si="0"/>
        <v>1</v>
      </c>
      <c r="F18" s="37" t="s">
        <v>909</v>
      </c>
      <c r="G18">
        <f t="shared" si="1"/>
        <v>0</v>
      </c>
      <c r="L18" s="11"/>
      <c r="M18" s="35"/>
      <c r="N18" s="19" t="s">
        <v>669</v>
      </c>
      <c r="O18" s="18">
        <f>COUNTIFS($C$2:$C$650,"N/A",$F$2:$F$650,"Hack")</f>
        <v>166</v>
      </c>
      <c r="P18" s="18">
        <f>COUNTIFS($C$2:$C$650,"N/A",$F$2:$F$650,"Malware")</f>
        <v>38</v>
      </c>
      <c r="Q18" s="18">
        <f>COUNTIFS($C$2:$C$650,"N/A",$F$2:$F$650,"Vulnerability")</f>
        <v>5</v>
      </c>
      <c r="R18" s="18">
        <f>COUNTIFS($C$2:$C$650,"N/A",$F$2:$F$650,"N/A")</f>
        <v>105</v>
      </c>
      <c r="S18" s="11"/>
      <c r="T18" s="11"/>
      <c r="U18" s="11"/>
      <c r="X18" t="s">
        <v>663</v>
      </c>
      <c r="Y18" t="str">
        <f t="shared" si="2"/>
        <v>Malware</v>
      </c>
    </row>
    <row r="19" spans="1:25" x14ac:dyDescent="0.55000000000000004">
      <c r="A19" s="1" t="s">
        <v>17</v>
      </c>
      <c r="B19" t="s">
        <v>650</v>
      </c>
      <c r="C19" t="s">
        <v>669</v>
      </c>
      <c r="D19" s="37" t="s">
        <v>651</v>
      </c>
      <c r="E19">
        <f t="shared" si="0"/>
        <v>0</v>
      </c>
      <c r="F19" s="37" t="s">
        <v>908</v>
      </c>
      <c r="G19">
        <f t="shared" si="1"/>
        <v>0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Y19" t="str">
        <f t="shared" si="2"/>
        <v>N/A</v>
      </c>
    </row>
    <row r="20" spans="1:25" x14ac:dyDescent="0.55000000000000004">
      <c r="A20" s="1" t="s">
        <v>18</v>
      </c>
      <c r="B20" t="s">
        <v>650</v>
      </c>
      <c r="C20" t="s">
        <v>669</v>
      </c>
      <c r="D20" s="37" t="s">
        <v>650</v>
      </c>
      <c r="E20">
        <f t="shared" si="0"/>
        <v>1</v>
      </c>
      <c r="F20" s="37" t="s">
        <v>669</v>
      </c>
      <c r="G20">
        <f t="shared" si="1"/>
        <v>1</v>
      </c>
      <c r="L20" s="11"/>
      <c r="M20" s="11"/>
      <c r="N20" s="12"/>
      <c r="O20" s="20" t="s">
        <v>896</v>
      </c>
      <c r="P20" s="20" t="s">
        <v>897</v>
      </c>
      <c r="Q20" s="20" t="s">
        <v>898</v>
      </c>
      <c r="R20" s="20" t="s">
        <v>899</v>
      </c>
      <c r="S20" s="29" t="s">
        <v>901</v>
      </c>
      <c r="T20" s="30" t="s">
        <v>900</v>
      </c>
      <c r="U20" s="11"/>
      <c r="Y20" t="str">
        <f t="shared" si="2"/>
        <v>N/A</v>
      </c>
    </row>
    <row r="21" spans="1:25" x14ac:dyDescent="0.55000000000000004">
      <c r="A21" s="1" t="s">
        <v>19</v>
      </c>
      <c r="B21" t="s">
        <v>651</v>
      </c>
      <c r="C21" t="s">
        <v>657</v>
      </c>
      <c r="D21" s="37" t="s">
        <v>651</v>
      </c>
      <c r="E21">
        <f t="shared" si="0"/>
        <v>1</v>
      </c>
      <c r="F21" s="37" t="s">
        <v>657</v>
      </c>
      <c r="G21">
        <f t="shared" si="1"/>
        <v>1</v>
      </c>
      <c r="L21" s="11"/>
      <c r="M21" s="11"/>
      <c r="N21" s="13" t="s">
        <v>657</v>
      </c>
      <c r="O21" s="22">
        <f>O15/SUM(O15:O18)</f>
        <v>0.44444444444444442</v>
      </c>
      <c r="P21" s="22">
        <f>O15/SUM(O15:R15)</f>
        <v>0.95121951219512191</v>
      </c>
      <c r="Q21" s="22">
        <f>2*((O21*P21)/(O21+P21))</f>
        <v>0.60582524271844662</v>
      </c>
      <c r="R21" s="11">
        <f>SUM(O15:R15)</f>
        <v>164</v>
      </c>
      <c r="S21" s="11">
        <f>COUNTIF($F$2:$F$648,"Hack")</f>
        <v>352</v>
      </c>
      <c r="T21" s="31">
        <f>(S21-R21)/R21</f>
        <v>1.1463414634146341</v>
      </c>
      <c r="U21" s="11"/>
      <c r="X21" t="s">
        <v>657</v>
      </c>
      <c r="Y21" t="str">
        <f t="shared" si="2"/>
        <v>Hack</v>
      </c>
    </row>
    <row r="22" spans="1:25" x14ac:dyDescent="0.55000000000000004">
      <c r="A22" s="1" t="s">
        <v>20</v>
      </c>
      <c r="B22" t="s">
        <v>651</v>
      </c>
      <c r="C22" t="s">
        <v>657</v>
      </c>
      <c r="D22" s="37" t="s">
        <v>651</v>
      </c>
      <c r="E22">
        <f t="shared" si="0"/>
        <v>1</v>
      </c>
      <c r="F22" s="37" t="s">
        <v>657</v>
      </c>
      <c r="G22">
        <f t="shared" si="1"/>
        <v>1</v>
      </c>
      <c r="L22" s="11"/>
      <c r="M22" s="11"/>
      <c r="N22" s="13" t="s">
        <v>663</v>
      </c>
      <c r="O22" s="22">
        <f>P16/SUM(P15:P18)</f>
        <v>0.44705882352941179</v>
      </c>
      <c r="P22" s="22">
        <f>P16/SUM(O16:R16)</f>
        <v>0.62295081967213117</v>
      </c>
      <c r="Q22" s="22">
        <f t="shared" ref="Q22:Q24" si="4">2*((O22*P22)/(O22+P22))</f>
        <v>0.52054794520547942</v>
      </c>
      <c r="R22" s="11">
        <f t="shared" ref="R22:R24" si="5">SUM(O16:R16)</f>
        <v>61</v>
      </c>
      <c r="S22" s="11">
        <f>COUNTIF($F$2:$F$648,"Malware")</f>
        <v>85</v>
      </c>
      <c r="T22" s="31">
        <f t="shared" ref="T22:T23" si="6">(S22-R22)/R22</f>
        <v>0.39344262295081966</v>
      </c>
      <c r="U22" s="11"/>
      <c r="X22" t="s">
        <v>657</v>
      </c>
      <c r="Y22" t="str">
        <f t="shared" si="2"/>
        <v>Hack</v>
      </c>
    </row>
    <row r="23" spans="1:25" x14ac:dyDescent="0.55000000000000004">
      <c r="A23" s="1" t="s">
        <v>21</v>
      </c>
      <c r="B23" t="s">
        <v>651</v>
      </c>
      <c r="C23" t="s">
        <v>663</v>
      </c>
      <c r="D23" s="37" t="s">
        <v>651</v>
      </c>
      <c r="E23">
        <f t="shared" si="0"/>
        <v>1</v>
      </c>
      <c r="F23" s="37" t="s">
        <v>663</v>
      </c>
      <c r="G23">
        <f t="shared" si="1"/>
        <v>1</v>
      </c>
      <c r="L23" s="11"/>
      <c r="M23" s="11"/>
      <c r="N23" s="13" t="s">
        <v>676</v>
      </c>
      <c r="O23" s="22">
        <f>Q17/SUM(Q15:Q18)</f>
        <v>0.44444444444444442</v>
      </c>
      <c r="P23" s="22">
        <f>Q17/SUM(O17:R17)</f>
        <v>0.30769230769230771</v>
      </c>
      <c r="Q23" s="22">
        <f t="shared" si="4"/>
        <v>0.3636363636363637</v>
      </c>
      <c r="R23" s="11">
        <f t="shared" si="5"/>
        <v>13</v>
      </c>
      <c r="S23" s="11">
        <f>COUNTIF($F$2:$F$648,"Vulnerability")</f>
        <v>9</v>
      </c>
      <c r="T23" s="31">
        <f t="shared" si="6"/>
        <v>-0.30769230769230771</v>
      </c>
      <c r="U23" s="11"/>
      <c r="X23" t="s">
        <v>663</v>
      </c>
      <c r="Y23" t="str">
        <f t="shared" si="2"/>
        <v>Malware</v>
      </c>
    </row>
    <row r="24" spans="1:25" ht="14.7" thickBot="1" x14ac:dyDescent="0.6">
      <c r="A24" s="1" t="s">
        <v>22</v>
      </c>
      <c r="B24" t="s">
        <v>651</v>
      </c>
      <c r="C24" t="s">
        <v>657</v>
      </c>
      <c r="D24" s="37" t="s">
        <v>651</v>
      </c>
      <c r="E24">
        <f t="shared" si="0"/>
        <v>1</v>
      </c>
      <c r="F24" s="37" t="s">
        <v>657</v>
      </c>
      <c r="G24">
        <f t="shared" si="1"/>
        <v>1</v>
      </c>
      <c r="I24" t="s">
        <v>872</v>
      </c>
      <c r="L24" s="11"/>
      <c r="M24" s="11"/>
      <c r="N24" s="24" t="s">
        <v>669</v>
      </c>
      <c r="O24" s="25">
        <f>R18/SUM(R15:R18)</f>
        <v>0.98130841121495327</v>
      </c>
      <c r="P24" s="25">
        <f>R18/SUM(O18:R18)</f>
        <v>0.33439490445859871</v>
      </c>
      <c r="Q24" s="25">
        <f t="shared" si="4"/>
        <v>0.49881235154394293</v>
      </c>
      <c r="R24" s="27">
        <f t="shared" si="5"/>
        <v>314</v>
      </c>
      <c r="S24" s="27">
        <f>COUNTIF($F$2:$F$648,"N/A")</f>
        <v>107</v>
      </c>
      <c r="T24" s="32">
        <f>(S24-R24)/R24</f>
        <v>-0.65923566878980888</v>
      </c>
      <c r="U24" s="11"/>
      <c r="X24" t="s">
        <v>657</v>
      </c>
      <c r="Y24" t="str">
        <f t="shared" si="2"/>
        <v>Hack</v>
      </c>
    </row>
    <row r="25" spans="1:25" x14ac:dyDescent="0.55000000000000004">
      <c r="A25" s="1" t="s">
        <v>23</v>
      </c>
      <c r="B25" t="s">
        <v>650</v>
      </c>
      <c r="C25" t="s">
        <v>669</v>
      </c>
      <c r="D25" s="37" t="s">
        <v>651</v>
      </c>
      <c r="E25">
        <f t="shared" si="0"/>
        <v>0</v>
      </c>
      <c r="F25" s="37" t="s">
        <v>663</v>
      </c>
      <c r="G25">
        <f t="shared" si="1"/>
        <v>0</v>
      </c>
      <c r="L25" s="11"/>
      <c r="M25" s="11"/>
      <c r="N25" s="28" t="s">
        <v>891</v>
      </c>
      <c r="O25" s="22">
        <f>SUM(O15,P16,Q17,R18)/SUM(O15:R18)</f>
        <v>0.54891304347826086</v>
      </c>
      <c r="P25" s="11"/>
      <c r="Q25" s="11"/>
      <c r="R25" s="11">
        <f>SUM(R21:R24)</f>
        <v>552</v>
      </c>
      <c r="S25" s="11"/>
      <c r="T25" s="14"/>
      <c r="U25" s="11"/>
      <c r="Y25" t="str">
        <f t="shared" si="2"/>
        <v>N/A</v>
      </c>
    </row>
    <row r="26" spans="1:25" x14ac:dyDescent="0.55000000000000004">
      <c r="A26" s="1" t="s">
        <v>24</v>
      </c>
      <c r="B26" t="s">
        <v>650</v>
      </c>
      <c r="C26" t="s">
        <v>669</v>
      </c>
      <c r="D26" s="37" t="s">
        <v>651</v>
      </c>
      <c r="E26">
        <f t="shared" si="0"/>
        <v>0</v>
      </c>
      <c r="F26" s="37" t="s">
        <v>657</v>
      </c>
      <c r="G26">
        <f t="shared" si="1"/>
        <v>0</v>
      </c>
      <c r="L26" s="11"/>
      <c r="M26" s="11"/>
      <c r="N26" s="33" t="s">
        <v>902</v>
      </c>
      <c r="O26" s="23">
        <f>SUM(O30:O33)</f>
        <v>0.75012336236133348</v>
      </c>
      <c r="P26" s="23">
        <f t="shared" ref="P26:Q26" si="7">SUM(P30:P33)</f>
        <v>0.54891304347826086</v>
      </c>
      <c r="Q26" s="23">
        <f t="shared" si="7"/>
        <v>0.5298244847380984</v>
      </c>
      <c r="R26" s="15">
        <f>SUM(R21:R24)</f>
        <v>552</v>
      </c>
      <c r="S26" s="15"/>
      <c r="T26" s="16"/>
      <c r="U26" s="11"/>
      <c r="Y26" t="str">
        <f t="shared" si="2"/>
        <v>N/A</v>
      </c>
    </row>
    <row r="27" spans="1:25" x14ac:dyDescent="0.55000000000000004">
      <c r="A27" s="1" t="s">
        <v>25</v>
      </c>
      <c r="B27" t="s">
        <v>651</v>
      </c>
      <c r="C27" t="s">
        <v>657</v>
      </c>
      <c r="D27" s="37" t="s">
        <v>651</v>
      </c>
      <c r="E27">
        <f t="shared" si="0"/>
        <v>1</v>
      </c>
      <c r="F27" s="37" t="s">
        <v>663</v>
      </c>
      <c r="G27">
        <f t="shared" si="1"/>
        <v>0</v>
      </c>
      <c r="L27" s="11" t="s">
        <v>916</v>
      </c>
      <c r="M27" s="11"/>
      <c r="N27" s="41">
        <f>R8/R10</f>
        <v>0.45146379044684132</v>
      </c>
      <c r="O27" s="42">
        <f>O8*N27</f>
        <v>0.24694729890983236</v>
      </c>
      <c r="P27" s="42">
        <f>P8*N27</f>
        <v>0.44838212634822805</v>
      </c>
      <c r="Q27" s="42">
        <f>Q8*N27</f>
        <v>0.31848718307886259</v>
      </c>
      <c r="R27" s="43"/>
      <c r="S27" s="11">
        <f>R21/(SUM($R$21:$R$23))</f>
        <v>0.68907563025210083</v>
      </c>
      <c r="T27" s="11">
        <f>Q21*S27</f>
        <v>0.41745941094884559</v>
      </c>
      <c r="U27" s="11"/>
      <c r="X27" t="s">
        <v>657</v>
      </c>
      <c r="Y27" t="str">
        <f t="shared" si="2"/>
        <v>Hack</v>
      </c>
    </row>
    <row r="28" spans="1:25" x14ac:dyDescent="0.55000000000000004">
      <c r="A28" s="1" t="s">
        <v>26</v>
      </c>
      <c r="B28" t="s">
        <v>650</v>
      </c>
      <c r="C28" t="s">
        <v>669</v>
      </c>
      <c r="D28" s="37" t="s">
        <v>651</v>
      </c>
      <c r="E28">
        <f t="shared" si="0"/>
        <v>0</v>
      </c>
      <c r="F28" s="37" t="s">
        <v>663</v>
      </c>
      <c r="G28">
        <f t="shared" si="1"/>
        <v>0</v>
      </c>
      <c r="L28" s="11"/>
      <c r="M28" s="11"/>
      <c r="N28" s="41">
        <f>R9/R10</f>
        <v>0.54853620955315874</v>
      </c>
      <c r="O28" s="42">
        <f>O9*N28</f>
        <v>0.53915952221036967</v>
      </c>
      <c r="P28" s="42">
        <f>P9*N28</f>
        <v>0.17719568567026195</v>
      </c>
      <c r="Q28" s="42">
        <f>Q9*N28</f>
        <v>0.26673008075523574</v>
      </c>
      <c r="R28" s="43"/>
      <c r="S28" s="11">
        <f t="shared" ref="S28:S29" si="8">R22/(SUM($R$21:$R$23))</f>
        <v>0.25630252100840334</v>
      </c>
      <c r="T28" s="11">
        <f t="shared" ref="T28:T29" si="9">Q22*S28</f>
        <v>0.13341775066190859</v>
      </c>
      <c r="U28" s="11"/>
      <c r="Y28" t="str">
        <f t="shared" si="2"/>
        <v>N/A</v>
      </c>
    </row>
    <row r="29" spans="1:25" x14ac:dyDescent="0.55000000000000004">
      <c r="A29" s="1" t="s">
        <v>27</v>
      </c>
      <c r="B29" t="s">
        <v>650</v>
      </c>
      <c r="C29" t="s">
        <v>669</v>
      </c>
      <c r="D29" s="37" t="s">
        <v>650</v>
      </c>
      <c r="E29">
        <f t="shared" si="0"/>
        <v>1</v>
      </c>
      <c r="F29" s="37" t="s">
        <v>669</v>
      </c>
      <c r="G29">
        <f t="shared" si="1"/>
        <v>1</v>
      </c>
      <c r="N29" s="39"/>
      <c r="O29" s="40"/>
      <c r="P29" s="40"/>
      <c r="Q29" s="40"/>
      <c r="S29" s="11">
        <f t="shared" si="8"/>
        <v>5.4621848739495799E-2</v>
      </c>
      <c r="T29" s="11">
        <f t="shared" si="9"/>
        <v>1.9862490450725748E-2</v>
      </c>
      <c r="Y29" t="str">
        <f t="shared" si="2"/>
        <v>N/A</v>
      </c>
    </row>
    <row r="30" spans="1:25" x14ac:dyDescent="0.55000000000000004">
      <c r="A30" s="1" t="s">
        <v>28</v>
      </c>
      <c r="B30" t="s">
        <v>650</v>
      </c>
      <c r="C30" t="s">
        <v>669</v>
      </c>
      <c r="D30" s="37" t="s">
        <v>651</v>
      </c>
      <c r="E30">
        <f t="shared" si="0"/>
        <v>0</v>
      </c>
      <c r="F30" s="37" t="s">
        <v>657</v>
      </c>
      <c r="G30">
        <f t="shared" si="1"/>
        <v>0</v>
      </c>
      <c r="N30" s="11">
        <f>R21/R25</f>
        <v>0.29710144927536231</v>
      </c>
      <c r="O30">
        <f>O21*N30</f>
        <v>0.13204508856682767</v>
      </c>
      <c r="P30" s="11">
        <f>P21*N30</f>
        <v>0.28260869565217389</v>
      </c>
      <c r="Q30" s="11">
        <f>Q21*N30</f>
        <v>0.17999155761924862</v>
      </c>
      <c r="T30" s="11"/>
      <c r="Y30" t="str">
        <f t="shared" si="2"/>
        <v>N/A</v>
      </c>
    </row>
    <row r="31" spans="1:25" x14ac:dyDescent="0.55000000000000004">
      <c r="A31" s="1" t="s">
        <v>29</v>
      </c>
      <c r="B31" t="s">
        <v>650</v>
      </c>
      <c r="C31" t="s">
        <v>669</v>
      </c>
      <c r="D31" s="37" t="s">
        <v>651</v>
      </c>
      <c r="E31">
        <f t="shared" si="0"/>
        <v>0</v>
      </c>
      <c r="F31" s="37" t="s">
        <v>657</v>
      </c>
      <c r="G31">
        <f t="shared" si="1"/>
        <v>0</v>
      </c>
      <c r="N31" s="11">
        <f>R22/R25</f>
        <v>0.1105072463768116</v>
      </c>
      <c r="O31">
        <f>O22*N31</f>
        <v>4.9403239556692249E-2</v>
      </c>
      <c r="P31" s="11">
        <f>P22*N31</f>
        <v>6.8840579710144928E-2</v>
      </c>
      <c r="Q31" s="11">
        <f>Q22*N31</f>
        <v>5.7524320031764942E-2</v>
      </c>
      <c r="T31" s="11"/>
      <c r="Y31" t="str">
        <f t="shared" si="2"/>
        <v>N/A</v>
      </c>
    </row>
    <row r="32" spans="1:25" x14ac:dyDescent="0.55000000000000004">
      <c r="A32" s="1" t="s">
        <v>30</v>
      </c>
      <c r="B32" t="s">
        <v>651</v>
      </c>
      <c r="C32" t="s">
        <v>657</v>
      </c>
      <c r="D32" s="37" t="s">
        <v>651</v>
      </c>
      <c r="E32">
        <f t="shared" si="0"/>
        <v>1</v>
      </c>
      <c r="F32" s="37" t="s">
        <v>657</v>
      </c>
      <c r="G32">
        <f t="shared" si="1"/>
        <v>1</v>
      </c>
      <c r="N32" s="11">
        <f>R23/R25</f>
        <v>2.355072463768116E-2</v>
      </c>
      <c r="O32">
        <f>O23*N32</f>
        <v>1.0466988727858293E-2</v>
      </c>
      <c r="P32" s="11">
        <f>P23*N32</f>
        <v>7.2463768115942039E-3</v>
      </c>
      <c r="Q32" s="11">
        <f>Q23*N32</f>
        <v>8.5638998682476958E-3</v>
      </c>
      <c r="T32" s="11"/>
      <c r="X32" t="s">
        <v>657</v>
      </c>
      <c r="Y32" t="str">
        <f t="shared" si="2"/>
        <v>Hack</v>
      </c>
    </row>
    <row r="33" spans="1:25" x14ac:dyDescent="0.55000000000000004">
      <c r="A33" s="1" t="s">
        <v>31</v>
      </c>
      <c r="B33" t="s">
        <v>651</v>
      </c>
      <c r="C33" t="s">
        <v>663</v>
      </c>
      <c r="D33" s="37" t="s">
        <v>651</v>
      </c>
      <c r="E33">
        <f t="shared" si="0"/>
        <v>1</v>
      </c>
      <c r="F33" s="37" t="s">
        <v>657</v>
      </c>
      <c r="G33">
        <f t="shared" si="1"/>
        <v>0</v>
      </c>
      <c r="N33" s="11">
        <f>R24/R25</f>
        <v>0.5688405797101449</v>
      </c>
      <c r="O33">
        <f>O24*N33</f>
        <v>0.55820804550995529</v>
      </c>
      <c r="P33" s="11">
        <f>P24*N33</f>
        <v>0.19021739130434781</v>
      </c>
      <c r="Q33" s="11">
        <f>Q24*N33</f>
        <v>0.2837447072188371</v>
      </c>
      <c r="T33" s="11"/>
      <c r="X33" t="s">
        <v>663</v>
      </c>
      <c r="Y33" t="str">
        <f t="shared" si="2"/>
        <v>Malware</v>
      </c>
    </row>
    <row r="34" spans="1:25" x14ac:dyDescent="0.55000000000000004">
      <c r="A34" s="1" t="s">
        <v>32</v>
      </c>
      <c r="B34" t="s">
        <v>650</v>
      </c>
      <c r="C34" t="s">
        <v>669</v>
      </c>
      <c r="D34" s="37" t="s">
        <v>651</v>
      </c>
      <c r="E34">
        <f t="shared" si="0"/>
        <v>0</v>
      </c>
      <c r="F34" s="37" t="s">
        <v>657</v>
      </c>
      <c r="G34">
        <f t="shared" si="1"/>
        <v>0</v>
      </c>
      <c r="Y34" t="str">
        <f t="shared" si="2"/>
        <v>N/A</v>
      </c>
    </row>
    <row r="35" spans="1:25" x14ac:dyDescent="0.55000000000000004">
      <c r="A35" s="1" t="s">
        <v>33</v>
      </c>
      <c r="B35" t="s">
        <v>651</v>
      </c>
      <c r="C35" t="s">
        <v>657</v>
      </c>
      <c r="D35" s="37" t="s">
        <v>651</v>
      </c>
      <c r="E35">
        <f t="shared" si="0"/>
        <v>1</v>
      </c>
      <c r="F35" s="37" t="s">
        <v>657</v>
      </c>
      <c r="G35">
        <f t="shared" si="1"/>
        <v>1</v>
      </c>
      <c r="X35" t="s">
        <v>657</v>
      </c>
      <c r="Y35" t="str">
        <f t="shared" si="2"/>
        <v>Hack</v>
      </c>
    </row>
    <row r="36" spans="1:25" x14ac:dyDescent="0.55000000000000004">
      <c r="A36" s="1" t="s">
        <v>34</v>
      </c>
      <c r="B36" t="s">
        <v>651</v>
      </c>
      <c r="C36" t="s">
        <v>657</v>
      </c>
      <c r="D36" s="37" t="s">
        <v>651</v>
      </c>
      <c r="E36">
        <f t="shared" si="0"/>
        <v>1</v>
      </c>
      <c r="F36" s="37" t="s">
        <v>657</v>
      </c>
      <c r="G36">
        <f t="shared" si="1"/>
        <v>1</v>
      </c>
      <c r="X36" t="s">
        <v>657</v>
      </c>
      <c r="Y36" t="str">
        <f t="shared" si="2"/>
        <v>Hack</v>
      </c>
    </row>
    <row r="37" spans="1:25" x14ac:dyDescent="0.55000000000000004">
      <c r="A37" s="1" t="s">
        <v>35</v>
      </c>
      <c r="B37" t="s">
        <v>650</v>
      </c>
      <c r="C37" t="s">
        <v>669</v>
      </c>
      <c r="D37" s="37" t="s">
        <v>650</v>
      </c>
      <c r="E37">
        <f t="shared" si="0"/>
        <v>1</v>
      </c>
      <c r="F37" s="37" t="s">
        <v>669</v>
      </c>
      <c r="G37">
        <f t="shared" si="1"/>
        <v>1</v>
      </c>
      <c r="Y37" t="str">
        <f t="shared" si="2"/>
        <v>N/A</v>
      </c>
    </row>
    <row r="38" spans="1:25" x14ac:dyDescent="0.55000000000000004">
      <c r="A38" s="1" t="s">
        <v>36</v>
      </c>
      <c r="B38" t="s">
        <v>650</v>
      </c>
      <c r="C38" t="s">
        <v>669</v>
      </c>
      <c r="D38" s="37" t="s">
        <v>651</v>
      </c>
      <c r="E38">
        <f t="shared" si="0"/>
        <v>0</v>
      </c>
      <c r="F38" s="37" t="s">
        <v>657</v>
      </c>
      <c r="G38">
        <f t="shared" si="1"/>
        <v>0</v>
      </c>
      <c r="Y38" t="str">
        <f t="shared" si="2"/>
        <v>N/A</v>
      </c>
    </row>
    <row r="39" spans="1:25" x14ac:dyDescent="0.55000000000000004">
      <c r="A39" s="1" t="s">
        <v>37</v>
      </c>
      <c r="B39" t="s">
        <v>650</v>
      </c>
      <c r="C39" t="s">
        <v>669</v>
      </c>
      <c r="D39" s="37" t="s">
        <v>651</v>
      </c>
      <c r="E39">
        <f t="shared" si="0"/>
        <v>0</v>
      </c>
      <c r="F39" s="37" t="s">
        <v>657</v>
      </c>
      <c r="G39">
        <f t="shared" si="1"/>
        <v>0</v>
      </c>
      <c r="Y39" t="str">
        <f t="shared" si="2"/>
        <v>N/A</v>
      </c>
    </row>
    <row r="40" spans="1:25" x14ac:dyDescent="0.55000000000000004">
      <c r="A40" s="1" t="s">
        <v>38</v>
      </c>
      <c r="B40" t="s">
        <v>651</v>
      </c>
      <c r="C40" t="s">
        <v>676</v>
      </c>
      <c r="D40" s="37" t="s">
        <v>651</v>
      </c>
      <c r="E40">
        <f t="shared" si="0"/>
        <v>1</v>
      </c>
      <c r="F40" s="37" t="s">
        <v>657</v>
      </c>
      <c r="G40">
        <f t="shared" si="1"/>
        <v>0</v>
      </c>
      <c r="X40" t="s">
        <v>676</v>
      </c>
      <c r="Y40" t="str">
        <f t="shared" si="2"/>
        <v>Vulnerability</v>
      </c>
    </row>
    <row r="41" spans="1:25" x14ac:dyDescent="0.55000000000000004">
      <c r="A41" s="1" t="s">
        <v>39</v>
      </c>
      <c r="B41" t="s">
        <v>651</v>
      </c>
      <c r="C41" t="s">
        <v>657</v>
      </c>
      <c r="D41" s="37" t="s">
        <v>651</v>
      </c>
      <c r="E41">
        <f t="shared" si="0"/>
        <v>1</v>
      </c>
      <c r="F41" s="37" t="s">
        <v>908</v>
      </c>
      <c r="G41">
        <f t="shared" si="1"/>
        <v>0</v>
      </c>
      <c r="X41" t="s">
        <v>657</v>
      </c>
      <c r="Y41" t="str">
        <f t="shared" si="2"/>
        <v>Hack</v>
      </c>
    </row>
    <row r="42" spans="1:25" x14ac:dyDescent="0.55000000000000004">
      <c r="A42" s="1" t="s">
        <v>40</v>
      </c>
      <c r="B42" t="s">
        <v>651</v>
      </c>
      <c r="C42" t="s">
        <v>657</v>
      </c>
      <c r="D42" s="37" t="s">
        <v>651</v>
      </c>
      <c r="E42">
        <f t="shared" si="0"/>
        <v>1</v>
      </c>
      <c r="F42" s="37" t="s">
        <v>908</v>
      </c>
      <c r="G42">
        <f t="shared" si="1"/>
        <v>0</v>
      </c>
      <c r="X42" t="s">
        <v>657</v>
      </c>
      <c r="Y42" t="str">
        <f t="shared" si="2"/>
        <v>Hack</v>
      </c>
    </row>
    <row r="43" spans="1:25" x14ac:dyDescent="0.55000000000000004">
      <c r="A43" s="1" t="s">
        <v>41</v>
      </c>
      <c r="B43" t="s">
        <v>651</v>
      </c>
      <c r="C43" t="s">
        <v>657</v>
      </c>
      <c r="D43" s="37" t="s">
        <v>651</v>
      </c>
      <c r="E43">
        <f t="shared" si="0"/>
        <v>1</v>
      </c>
      <c r="F43" s="37" t="s">
        <v>657</v>
      </c>
      <c r="G43">
        <f t="shared" si="1"/>
        <v>1</v>
      </c>
      <c r="X43" t="s">
        <v>657</v>
      </c>
      <c r="Y43" t="str">
        <f t="shared" si="2"/>
        <v>Hack</v>
      </c>
    </row>
    <row r="44" spans="1:25" x14ac:dyDescent="0.55000000000000004">
      <c r="A44" s="1" t="s">
        <v>42</v>
      </c>
      <c r="B44" t="s">
        <v>651</v>
      </c>
      <c r="C44" t="s">
        <v>663</v>
      </c>
      <c r="D44" s="37" t="s">
        <v>651</v>
      </c>
      <c r="E44">
        <f t="shared" si="0"/>
        <v>1</v>
      </c>
      <c r="F44" s="37" t="s">
        <v>909</v>
      </c>
      <c r="G44">
        <f t="shared" si="1"/>
        <v>0</v>
      </c>
      <c r="X44" t="s">
        <v>663</v>
      </c>
      <c r="Y44" t="str">
        <f t="shared" si="2"/>
        <v>Malware</v>
      </c>
    </row>
    <row r="45" spans="1:25" x14ac:dyDescent="0.55000000000000004">
      <c r="A45" s="1" t="s">
        <v>43</v>
      </c>
      <c r="B45" t="s">
        <v>651</v>
      </c>
      <c r="C45" t="s">
        <v>657</v>
      </c>
      <c r="D45" s="37" t="s">
        <v>651</v>
      </c>
      <c r="E45">
        <f t="shared" si="0"/>
        <v>1</v>
      </c>
      <c r="F45" s="37" t="s">
        <v>657</v>
      </c>
      <c r="G45">
        <f t="shared" si="1"/>
        <v>1</v>
      </c>
      <c r="X45" t="s">
        <v>657</v>
      </c>
      <c r="Y45" t="str">
        <f t="shared" si="2"/>
        <v>Hack</v>
      </c>
    </row>
    <row r="46" spans="1:25" x14ac:dyDescent="0.55000000000000004">
      <c r="A46" s="1" t="s">
        <v>44</v>
      </c>
      <c r="B46" t="s">
        <v>650</v>
      </c>
      <c r="C46" t="s">
        <v>669</v>
      </c>
      <c r="D46" s="37" t="s">
        <v>650</v>
      </c>
      <c r="E46">
        <f t="shared" si="0"/>
        <v>1</v>
      </c>
      <c r="F46" s="37" t="s">
        <v>669</v>
      </c>
      <c r="G46">
        <f t="shared" si="1"/>
        <v>1</v>
      </c>
      <c r="Y46" t="str">
        <f t="shared" si="2"/>
        <v>N/A</v>
      </c>
    </row>
    <row r="47" spans="1:25" x14ac:dyDescent="0.55000000000000004">
      <c r="A47" s="1" t="s">
        <v>45</v>
      </c>
      <c r="B47" t="s">
        <v>651</v>
      </c>
      <c r="C47" t="s">
        <v>657</v>
      </c>
      <c r="D47" s="37" t="s">
        <v>651</v>
      </c>
      <c r="E47">
        <f t="shared" si="0"/>
        <v>1</v>
      </c>
      <c r="F47" s="37" t="s">
        <v>908</v>
      </c>
      <c r="G47">
        <f t="shared" si="1"/>
        <v>0</v>
      </c>
      <c r="X47" t="s">
        <v>657</v>
      </c>
      <c r="Y47" t="str">
        <f t="shared" si="2"/>
        <v>Hack</v>
      </c>
    </row>
    <row r="48" spans="1:25" x14ac:dyDescent="0.55000000000000004">
      <c r="A48" s="1" t="s">
        <v>46</v>
      </c>
      <c r="B48" t="s">
        <v>651</v>
      </c>
      <c r="C48" t="s">
        <v>657</v>
      </c>
      <c r="D48" s="37" t="s">
        <v>651</v>
      </c>
      <c r="E48">
        <f t="shared" si="0"/>
        <v>1</v>
      </c>
      <c r="F48" s="37" t="s">
        <v>657</v>
      </c>
      <c r="G48">
        <f t="shared" si="1"/>
        <v>1</v>
      </c>
      <c r="X48" t="s">
        <v>657</v>
      </c>
      <c r="Y48" t="str">
        <f t="shared" si="2"/>
        <v>Hack</v>
      </c>
    </row>
    <row r="49" spans="1:25" x14ac:dyDescent="0.55000000000000004">
      <c r="A49" s="1" t="s">
        <v>47</v>
      </c>
      <c r="B49" t="s">
        <v>650</v>
      </c>
      <c r="C49" t="s">
        <v>669</v>
      </c>
      <c r="D49" s="37" t="s">
        <v>651</v>
      </c>
      <c r="E49">
        <f t="shared" si="0"/>
        <v>0</v>
      </c>
      <c r="F49" s="37" t="s">
        <v>657</v>
      </c>
      <c r="G49">
        <f t="shared" si="1"/>
        <v>0</v>
      </c>
      <c r="Y49" t="str">
        <f t="shared" si="2"/>
        <v>N/A</v>
      </c>
    </row>
    <row r="50" spans="1:25" x14ac:dyDescent="0.55000000000000004">
      <c r="A50" s="1" t="s">
        <v>48</v>
      </c>
      <c r="B50" t="s">
        <v>650</v>
      </c>
      <c r="C50" t="s">
        <v>669</v>
      </c>
      <c r="D50" s="37" t="s">
        <v>650</v>
      </c>
      <c r="E50">
        <f t="shared" si="0"/>
        <v>1</v>
      </c>
      <c r="F50" s="37" t="s">
        <v>669</v>
      </c>
      <c r="G50">
        <f t="shared" si="1"/>
        <v>1</v>
      </c>
      <c r="Y50" t="str">
        <f t="shared" si="2"/>
        <v>N/A</v>
      </c>
    </row>
    <row r="51" spans="1:25" x14ac:dyDescent="0.55000000000000004">
      <c r="A51" s="1" t="s">
        <v>49</v>
      </c>
      <c r="B51" t="s">
        <v>650</v>
      </c>
      <c r="C51" t="s">
        <v>669</v>
      </c>
      <c r="D51" s="37" t="s">
        <v>651</v>
      </c>
      <c r="E51">
        <f t="shared" si="0"/>
        <v>0</v>
      </c>
      <c r="F51" s="37" t="s">
        <v>657</v>
      </c>
      <c r="G51">
        <f t="shared" si="1"/>
        <v>0</v>
      </c>
      <c r="Y51" t="str">
        <f t="shared" si="2"/>
        <v>N/A</v>
      </c>
    </row>
    <row r="52" spans="1:25" x14ac:dyDescent="0.55000000000000004">
      <c r="A52" s="1" t="s">
        <v>50</v>
      </c>
      <c r="B52" t="s">
        <v>651</v>
      </c>
      <c r="C52" t="s">
        <v>657</v>
      </c>
      <c r="D52" s="37" t="s">
        <v>651</v>
      </c>
      <c r="E52">
        <f t="shared" si="0"/>
        <v>1</v>
      </c>
      <c r="F52" s="37" t="s">
        <v>657</v>
      </c>
      <c r="G52">
        <f t="shared" si="1"/>
        <v>1</v>
      </c>
      <c r="X52" t="s">
        <v>657</v>
      </c>
      <c r="Y52" t="str">
        <f t="shared" si="2"/>
        <v>Hack</v>
      </c>
    </row>
    <row r="53" spans="1:25" x14ac:dyDescent="0.55000000000000004">
      <c r="A53" s="1" t="s">
        <v>51</v>
      </c>
      <c r="B53" t="s">
        <v>650</v>
      </c>
      <c r="C53" t="s">
        <v>669</v>
      </c>
      <c r="D53" s="37" t="s">
        <v>651</v>
      </c>
      <c r="E53">
        <f t="shared" si="0"/>
        <v>0</v>
      </c>
      <c r="F53" s="37" t="s">
        <v>657</v>
      </c>
      <c r="G53">
        <f t="shared" si="1"/>
        <v>0</v>
      </c>
      <c r="Y53" t="str">
        <f t="shared" si="2"/>
        <v>N/A</v>
      </c>
    </row>
    <row r="54" spans="1:25" x14ac:dyDescent="0.55000000000000004">
      <c r="A54" s="1" t="s">
        <v>52</v>
      </c>
      <c r="B54" t="s">
        <v>651</v>
      </c>
      <c r="C54" t="s">
        <v>683</v>
      </c>
      <c r="D54" s="37" t="s">
        <v>651</v>
      </c>
      <c r="E54">
        <f t="shared" si="0"/>
        <v>1</v>
      </c>
      <c r="F54" s="37" t="s">
        <v>657</v>
      </c>
      <c r="G54">
        <f t="shared" si="1"/>
        <v>0</v>
      </c>
      <c r="X54" t="s">
        <v>683</v>
      </c>
      <c r="Y54" t="str">
        <f t="shared" si="2"/>
        <v>Other</v>
      </c>
    </row>
    <row r="55" spans="1:25" x14ac:dyDescent="0.55000000000000004">
      <c r="A55" s="1" t="s">
        <v>53</v>
      </c>
      <c r="B55" t="s">
        <v>650</v>
      </c>
      <c r="C55" t="s">
        <v>669</v>
      </c>
      <c r="D55" s="37" t="s">
        <v>651</v>
      </c>
      <c r="E55">
        <f t="shared" si="0"/>
        <v>0</v>
      </c>
      <c r="F55" s="37" t="s">
        <v>657</v>
      </c>
      <c r="G55">
        <f t="shared" si="1"/>
        <v>0</v>
      </c>
      <c r="Y55" t="str">
        <f t="shared" si="2"/>
        <v>N/A</v>
      </c>
    </row>
    <row r="56" spans="1:25" x14ac:dyDescent="0.55000000000000004">
      <c r="A56" s="1" t="s">
        <v>54</v>
      </c>
      <c r="B56" t="s">
        <v>650</v>
      </c>
      <c r="C56" t="s">
        <v>669</v>
      </c>
      <c r="D56" s="37" t="s">
        <v>650</v>
      </c>
      <c r="E56">
        <f t="shared" si="0"/>
        <v>1</v>
      </c>
      <c r="F56" s="37" t="s">
        <v>669</v>
      </c>
      <c r="G56">
        <f t="shared" si="1"/>
        <v>1</v>
      </c>
      <c r="Y56" t="str">
        <f t="shared" si="2"/>
        <v>N/A</v>
      </c>
    </row>
    <row r="57" spans="1:25" x14ac:dyDescent="0.55000000000000004">
      <c r="A57" s="1" t="s">
        <v>55</v>
      </c>
      <c r="B57" t="s">
        <v>650</v>
      </c>
      <c r="C57" t="s">
        <v>669</v>
      </c>
      <c r="D57" s="37" t="s">
        <v>651</v>
      </c>
      <c r="E57">
        <f t="shared" si="0"/>
        <v>0</v>
      </c>
      <c r="F57" s="37" t="s">
        <v>676</v>
      </c>
      <c r="G57">
        <f t="shared" si="1"/>
        <v>0</v>
      </c>
      <c r="Y57" t="str">
        <f t="shared" si="2"/>
        <v>N/A</v>
      </c>
    </row>
    <row r="58" spans="1:25" x14ac:dyDescent="0.55000000000000004">
      <c r="A58" s="1" t="s">
        <v>56</v>
      </c>
      <c r="B58" t="s">
        <v>650</v>
      </c>
      <c r="C58" t="s">
        <v>669</v>
      </c>
      <c r="D58" s="37" t="s">
        <v>651</v>
      </c>
      <c r="E58">
        <f t="shared" si="0"/>
        <v>0</v>
      </c>
      <c r="F58" s="37" t="s">
        <v>657</v>
      </c>
      <c r="G58">
        <f t="shared" si="1"/>
        <v>0</v>
      </c>
      <c r="Y58" t="str">
        <f t="shared" si="2"/>
        <v>N/A</v>
      </c>
    </row>
    <row r="59" spans="1:25" x14ac:dyDescent="0.55000000000000004">
      <c r="A59" s="1" t="s">
        <v>57</v>
      </c>
      <c r="B59" t="s">
        <v>650</v>
      </c>
      <c r="C59" t="s">
        <v>669</v>
      </c>
      <c r="D59" s="37" t="s">
        <v>650</v>
      </c>
      <c r="E59">
        <f t="shared" si="0"/>
        <v>1</v>
      </c>
      <c r="F59" s="37" t="s">
        <v>669</v>
      </c>
      <c r="G59">
        <f t="shared" si="1"/>
        <v>1</v>
      </c>
      <c r="Y59" t="str">
        <f t="shared" si="2"/>
        <v>N/A</v>
      </c>
    </row>
    <row r="60" spans="1:25" x14ac:dyDescent="0.55000000000000004">
      <c r="A60" s="1" t="s">
        <v>58</v>
      </c>
      <c r="B60" t="s">
        <v>651</v>
      </c>
      <c r="C60" t="s">
        <v>663</v>
      </c>
      <c r="D60" s="37" t="s">
        <v>651</v>
      </c>
      <c r="E60">
        <f t="shared" si="0"/>
        <v>1</v>
      </c>
      <c r="F60" s="37" t="s">
        <v>663</v>
      </c>
      <c r="G60">
        <f t="shared" si="1"/>
        <v>1</v>
      </c>
      <c r="X60" t="s">
        <v>663</v>
      </c>
      <c r="Y60" t="str">
        <f t="shared" si="2"/>
        <v>Malware</v>
      </c>
    </row>
    <row r="61" spans="1:25" x14ac:dyDescent="0.55000000000000004">
      <c r="A61" s="1" t="s">
        <v>59</v>
      </c>
      <c r="B61" t="s">
        <v>650</v>
      </c>
      <c r="C61" t="s">
        <v>669</v>
      </c>
      <c r="D61" s="37" t="s">
        <v>650</v>
      </c>
      <c r="E61">
        <f t="shared" si="0"/>
        <v>1</v>
      </c>
      <c r="F61" s="37" t="s">
        <v>669</v>
      </c>
      <c r="G61">
        <f t="shared" si="1"/>
        <v>1</v>
      </c>
      <c r="Y61" t="str">
        <f t="shared" si="2"/>
        <v>N/A</v>
      </c>
    </row>
    <row r="62" spans="1:25" x14ac:dyDescent="0.55000000000000004">
      <c r="A62" s="1" t="s">
        <v>60</v>
      </c>
      <c r="B62" t="s">
        <v>650</v>
      </c>
      <c r="C62" t="s">
        <v>669</v>
      </c>
      <c r="D62" s="37" t="s">
        <v>651</v>
      </c>
      <c r="E62">
        <f t="shared" si="0"/>
        <v>0</v>
      </c>
      <c r="F62" s="37" t="s">
        <v>657</v>
      </c>
      <c r="G62">
        <f t="shared" si="1"/>
        <v>0</v>
      </c>
      <c r="Y62" t="str">
        <f t="shared" si="2"/>
        <v>N/A</v>
      </c>
    </row>
    <row r="63" spans="1:25" x14ac:dyDescent="0.55000000000000004">
      <c r="A63" s="1" t="s">
        <v>61</v>
      </c>
      <c r="B63" t="s">
        <v>650</v>
      </c>
      <c r="C63" t="s">
        <v>669</v>
      </c>
      <c r="D63" s="37" t="s">
        <v>651</v>
      </c>
      <c r="E63">
        <f t="shared" si="0"/>
        <v>0</v>
      </c>
      <c r="F63" s="37" t="s">
        <v>657</v>
      </c>
      <c r="G63">
        <f t="shared" si="1"/>
        <v>0</v>
      </c>
      <c r="Y63" t="str">
        <f t="shared" si="2"/>
        <v>N/A</v>
      </c>
    </row>
    <row r="64" spans="1:25" x14ac:dyDescent="0.55000000000000004">
      <c r="A64" s="1" t="s">
        <v>62</v>
      </c>
      <c r="B64" t="s">
        <v>650</v>
      </c>
      <c r="C64" t="s">
        <v>669</v>
      </c>
      <c r="D64" s="37" t="s">
        <v>650</v>
      </c>
      <c r="E64">
        <f t="shared" si="0"/>
        <v>1</v>
      </c>
      <c r="F64" s="37" t="s">
        <v>669</v>
      </c>
      <c r="G64">
        <f t="shared" si="1"/>
        <v>1</v>
      </c>
      <c r="Y64" t="str">
        <f t="shared" si="2"/>
        <v>N/A</v>
      </c>
    </row>
    <row r="65" spans="1:25" x14ac:dyDescent="0.55000000000000004">
      <c r="A65" s="1" t="s">
        <v>63</v>
      </c>
      <c r="B65" t="s">
        <v>650</v>
      </c>
      <c r="C65" t="s">
        <v>669</v>
      </c>
      <c r="D65" s="37" t="s">
        <v>651</v>
      </c>
      <c r="E65">
        <f t="shared" si="0"/>
        <v>0</v>
      </c>
      <c r="F65" s="37" t="s">
        <v>663</v>
      </c>
      <c r="G65">
        <f t="shared" si="1"/>
        <v>0</v>
      </c>
      <c r="Y65" t="str">
        <f t="shared" si="2"/>
        <v>N/A</v>
      </c>
    </row>
    <row r="66" spans="1:25" x14ac:dyDescent="0.55000000000000004">
      <c r="A66" s="1" t="s">
        <v>64</v>
      </c>
      <c r="B66" t="s">
        <v>650</v>
      </c>
      <c r="C66" t="s">
        <v>669</v>
      </c>
      <c r="D66" s="37" t="s">
        <v>650</v>
      </c>
      <c r="E66">
        <f t="shared" si="0"/>
        <v>1</v>
      </c>
      <c r="F66" s="37" t="s">
        <v>669</v>
      </c>
      <c r="G66">
        <f t="shared" si="1"/>
        <v>1</v>
      </c>
      <c r="Y66" t="str">
        <f t="shared" si="2"/>
        <v>N/A</v>
      </c>
    </row>
    <row r="67" spans="1:25" x14ac:dyDescent="0.55000000000000004">
      <c r="A67" s="1" t="s">
        <v>65</v>
      </c>
      <c r="B67" t="s">
        <v>650</v>
      </c>
      <c r="C67" t="s">
        <v>669</v>
      </c>
      <c r="D67" s="37" t="s">
        <v>651</v>
      </c>
      <c r="E67">
        <f t="shared" ref="E67:E130" si="10">IF(B67=D67,1,0)</f>
        <v>0</v>
      </c>
      <c r="F67" s="37" t="s">
        <v>663</v>
      </c>
      <c r="G67">
        <f t="shared" ref="G67:G130" si="11">IF(C67=F67,1,0)</f>
        <v>0</v>
      </c>
      <c r="Y67" t="str">
        <f t="shared" ref="Y67:Y130" si="12">IF(X67="","N/A",X67)</f>
        <v>N/A</v>
      </c>
    </row>
    <row r="68" spans="1:25" x14ac:dyDescent="0.55000000000000004">
      <c r="A68" s="1" t="s">
        <v>66</v>
      </c>
      <c r="B68" t="s">
        <v>650</v>
      </c>
      <c r="C68" t="s">
        <v>669</v>
      </c>
      <c r="D68" s="37" t="s">
        <v>651</v>
      </c>
      <c r="E68">
        <f t="shared" si="10"/>
        <v>0</v>
      </c>
      <c r="F68" s="37" t="s">
        <v>657</v>
      </c>
      <c r="G68">
        <f t="shared" si="11"/>
        <v>0</v>
      </c>
      <c r="Y68" t="str">
        <f t="shared" si="12"/>
        <v>N/A</v>
      </c>
    </row>
    <row r="69" spans="1:25" x14ac:dyDescent="0.55000000000000004">
      <c r="A69" s="1" t="s">
        <v>67</v>
      </c>
      <c r="B69" t="s">
        <v>650</v>
      </c>
      <c r="C69" t="s">
        <v>669</v>
      </c>
      <c r="D69" s="37" t="s">
        <v>651</v>
      </c>
      <c r="E69">
        <f t="shared" si="10"/>
        <v>0</v>
      </c>
      <c r="F69" s="37" t="s">
        <v>657</v>
      </c>
      <c r="G69">
        <f t="shared" si="11"/>
        <v>0</v>
      </c>
      <c r="Y69" t="str">
        <f t="shared" si="12"/>
        <v>N/A</v>
      </c>
    </row>
    <row r="70" spans="1:25" x14ac:dyDescent="0.55000000000000004">
      <c r="A70" s="1" t="s">
        <v>68</v>
      </c>
      <c r="B70" t="s">
        <v>651</v>
      </c>
      <c r="C70" t="s">
        <v>657</v>
      </c>
      <c r="D70" s="37" t="s">
        <v>651</v>
      </c>
      <c r="E70">
        <f t="shared" si="10"/>
        <v>1</v>
      </c>
      <c r="F70" s="37" t="s">
        <v>657</v>
      </c>
      <c r="G70">
        <f t="shared" si="11"/>
        <v>1</v>
      </c>
      <c r="X70" t="s">
        <v>657</v>
      </c>
      <c r="Y70" t="str">
        <f t="shared" si="12"/>
        <v>Hack</v>
      </c>
    </row>
    <row r="71" spans="1:25" x14ac:dyDescent="0.55000000000000004">
      <c r="A71" s="1" t="s">
        <v>69</v>
      </c>
      <c r="B71" t="s">
        <v>650</v>
      </c>
      <c r="C71" t="s">
        <v>669</v>
      </c>
      <c r="D71" s="37" t="s">
        <v>651</v>
      </c>
      <c r="E71">
        <f t="shared" si="10"/>
        <v>0</v>
      </c>
      <c r="F71" s="37" t="s">
        <v>657</v>
      </c>
      <c r="G71">
        <f t="shared" si="11"/>
        <v>0</v>
      </c>
      <c r="Y71" t="str">
        <f t="shared" si="12"/>
        <v>N/A</v>
      </c>
    </row>
    <row r="72" spans="1:25" x14ac:dyDescent="0.55000000000000004">
      <c r="A72" s="1" t="s">
        <v>70</v>
      </c>
      <c r="B72" t="s">
        <v>650</v>
      </c>
      <c r="C72" t="s">
        <v>669</v>
      </c>
      <c r="D72" s="37" t="s">
        <v>651</v>
      </c>
      <c r="E72">
        <f t="shared" si="10"/>
        <v>0</v>
      </c>
      <c r="F72" s="37" t="s">
        <v>663</v>
      </c>
      <c r="G72">
        <f t="shared" si="11"/>
        <v>0</v>
      </c>
      <c r="Y72" t="str">
        <f t="shared" si="12"/>
        <v>N/A</v>
      </c>
    </row>
    <row r="73" spans="1:25" x14ac:dyDescent="0.55000000000000004">
      <c r="A73" s="1" t="s">
        <v>71</v>
      </c>
      <c r="B73" t="s">
        <v>650</v>
      </c>
      <c r="C73" t="s">
        <v>669</v>
      </c>
      <c r="D73" s="37" t="s">
        <v>651</v>
      </c>
      <c r="E73">
        <f t="shared" si="10"/>
        <v>0</v>
      </c>
      <c r="F73" s="37" t="s">
        <v>657</v>
      </c>
      <c r="G73">
        <f t="shared" si="11"/>
        <v>0</v>
      </c>
      <c r="Y73" t="str">
        <f t="shared" si="12"/>
        <v>N/A</v>
      </c>
    </row>
    <row r="74" spans="1:25" x14ac:dyDescent="0.55000000000000004">
      <c r="A74" s="1" t="s">
        <v>72</v>
      </c>
      <c r="B74" t="s">
        <v>651</v>
      </c>
      <c r="C74" t="s">
        <v>657</v>
      </c>
      <c r="D74" s="37" t="s">
        <v>651</v>
      </c>
      <c r="E74">
        <f t="shared" si="10"/>
        <v>1</v>
      </c>
      <c r="F74" s="37" t="s">
        <v>908</v>
      </c>
      <c r="G74">
        <f t="shared" si="11"/>
        <v>0</v>
      </c>
      <c r="X74" t="s">
        <v>657</v>
      </c>
      <c r="Y74" t="str">
        <f t="shared" si="12"/>
        <v>Hack</v>
      </c>
    </row>
    <row r="75" spans="1:25" x14ac:dyDescent="0.55000000000000004">
      <c r="A75" s="1" t="s">
        <v>73</v>
      </c>
      <c r="B75" t="s">
        <v>651</v>
      </c>
      <c r="C75" t="s">
        <v>657</v>
      </c>
      <c r="D75" s="37" t="s">
        <v>651</v>
      </c>
      <c r="E75">
        <f t="shared" si="10"/>
        <v>1</v>
      </c>
      <c r="F75" s="37" t="s">
        <v>657</v>
      </c>
      <c r="G75">
        <f t="shared" si="11"/>
        <v>1</v>
      </c>
      <c r="X75" t="s">
        <v>657</v>
      </c>
      <c r="Y75" t="str">
        <f t="shared" si="12"/>
        <v>Hack</v>
      </c>
    </row>
    <row r="76" spans="1:25" x14ac:dyDescent="0.55000000000000004">
      <c r="A76" s="1" t="s">
        <v>74</v>
      </c>
      <c r="B76" t="s">
        <v>650</v>
      </c>
      <c r="C76" t="s">
        <v>669</v>
      </c>
      <c r="D76" s="37" t="s">
        <v>650</v>
      </c>
      <c r="E76">
        <f t="shared" si="10"/>
        <v>1</v>
      </c>
      <c r="F76" s="37" t="s">
        <v>669</v>
      </c>
      <c r="G76">
        <f t="shared" si="11"/>
        <v>1</v>
      </c>
      <c r="Y76" t="str">
        <f t="shared" si="12"/>
        <v>N/A</v>
      </c>
    </row>
    <row r="77" spans="1:25" x14ac:dyDescent="0.55000000000000004">
      <c r="A77" s="1" t="s">
        <v>75</v>
      </c>
      <c r="B77" t="s">
        <v>650</v>
      </c>
      <c r="C77" t="s">
        <v>669</v>
      </c>
      <c r="D77" s="37" t="s">
        <v>651</v>
      </c>
      <c r="E77">
        <f t="shared" si="10"/>
        <v>0</v>
      </c>
      <c r="F77" s="37" t="s">
        <v>676</v>
      </c>
      <c r="G77">
        <f t="shared" si="11"/>
        <v>0</v>
      </c>
      <c r="Y77" t="str">
        <f t="shared" si="12"/>
        <v>N/A</v>
      </c>
    </row>
    <row r="78" spans="1:25" x14ac:dyDescent="0.55000000000000004">
      <c r="A78" s="1" t="s">
        <v>76</v>
      </c>
      <c r="B78" t="s">
        <v>651</v>
      </c>
      <c r="C78" t="s">
        <v>657</v>
      </c>
      <c r="D78" s="37" t="s">
        <v>651</v>
      </c>
      <c r="E78">
        <f t="shared" si="10"/>
        <v>1</v>
      </c>
      <c r="F78" s="37" t="s">
        <v>908</v>
      </c>
      <c r="G78">
        <f t="shared" si="11"/>
        <v>0</v>
      </c>
      <c r="X78" t="s">
        <v>657</v>
      </c>
      <c r="Y78" t="str">
        <f t="shared" si="12"/>
        <v>Hack</v>
      </c>
    </row>
    <row r="79" spans="1:25" x14ac:dyDescent="0.55000000000000004">
      <c r="A79" s="1" t="s">
        <v>77</v>
      </c>
      <c r="B79" t="s">
        <v>650</v>
      </c>
      <c r="C79" t="s">
        <v>669</v>
      </c>
      <c r="D79" s="37" t="s">
        <v>651</v>
      </c>
      <c r="E79">
        <f t="shared" si="10"/>
        <v>0</v>
      </c>
      <c r="F79" s="37" t="s">
        <v>663</v>
      </c>
      <c r="G79">
        <f t="shared" si="11"/>
        <v>0</v>
      </c>
      <c r="Y79" t="str">
        <f t="shared" si="12"/>
        <v>N/A</v>
      </c>
    </row>
    <row r="80" spans="1:25" x14ac:dyDescent="0.55000000000000004">
      <c r="A80" s="1" t="s">
        <v>78</v>
      </c>
      <c r="B80" t="s">
        <v>650</v>
      </c>
      <c r="C80" t="s">
        <v>669</v>
      </c>
      <c r="D80" s="37" t="s">
        <v>650</v>
      </c>
      <c r="E80">
        <f t="shared" si="10"/>
        <v>1</v>
      </c>
      <c r="F80" s="37" t="s">
        <v>669</v>
      </c>
      <c r="G80">
        <f t="shared" si="11"/>
        <v>1</v>
      </c>
      <c r="Y80" t="str">
        <f t="shared" si="12"/>
        <v>N/A</v>
      </c>
    </row>
    <row r="81" spans="1:25" x14ac:dyDescent="0.55000000000000004">
      <c r="A81" s="1" t="s">
        <v>79</v>
      </c>
      <c r="B81" t="s">
        <v>651</v>
      </c>
      <c r="C81" t="s">
        <v>663</v>
      </c>
      <c r="D81" s="37" t="s">
        <v>651</v>
      </c>
      <c r="E81">
        <f t="shared" si="10"/>
        <v>1</v>
      </c>
      <c r="F81" s="37" t="s">
        <v>663</v>
      </c>
      <c r="G81">
        <f t="shared" si="11"/>
        <v>1</v>
      </c>
      <c r="X81" t="s">
        <v>663</v>
      </c>
      <c r="Y81" t="str">
        <f t="shared" si="12"/>
        <v>Malware</v>
      </c>
    </row>
    <row r="82" spans="1:25" x14ac:dyDescent="0.55000000000000004">
      <c r="A82" s="1" t="s">
        <v>80</v>
      </c>
      <c r="B82" t="s">
        <v>650</v>
      </c>
      <c r="C82" t="s">
        <v>669</v>
      </c>
      <c r="D82" s="37" t="s">
        <v>651</v>
      </c>
      <c r="E82">
        <f t="shared" si="10"/>
        <v>0</v>
      </c>
      <c r="F82" s="37" t="s">
        <v>657</v>
      </c>
      <c r="G82">
        <f t="shared" si="11"/>
        <v>0</v>
      </c>
      <c r="Y82" t="str">
        <f t="shared" si="12"/>
        <v>N/A</v>
      </c>
    </row>
    <row r="83" spans="1:25" x14ac:dyDescent="0.55000000000000004">
      <c r="A83" s="1" t="s">
        <v>81</v>
      </c>
      <c r="B83" t="s">
        <v>650</v>
      </c>
      <c r="C83" t="s">
        <v>669</v>
      </c>
      <c r="D83" s="37" t="s">
        <v>651</v>
      </c>
      <c r="E83">
        <f t="shared" si="10"/>
        <v>0</v>
      </c>
      <c r="F83" s="37" t="s">
        <v>663</v>
      </c>
      <c r="G83">
        <f t="shared" si="11"/>
        <v>0</v>
      </c>
      <c r="Y83" t="str">
        <f t="shared" si="12"/>
        <v>N/A</v>
      </c>
    </row>
    <row r="84" spans="1:25" x14ac:dyDescent="0.55000000000000004">
      <c r="A84" s="1" t="s">
        <v>82</v>
      </c>
      <c r="B84" t="s">
        <v>650</v>
      </c>
      <c r="C84" t="s">
        <v>669</v>
      </c>
      <c r="D84" s="37" t="s">
        <v>651</v>
      </c>
      <c r="E84">
        <f t="shared" si="10"/>
        <v>0</v>
      </c>
      <c r="F84" s="37" t="s">
        <v>908</v>
      </c>
      <c r="G84">
        <f t="shared" si="11"/>
        <v>0</v>
      </c>
      <c r="Y84" t="str">
        <f t="shared" si="12"/>
        <v>N/A</v>
      </c>
    </row>
    <row r="85" spans="1:25" x14ac:dyDescent="0.55000000000000004">
      <c r="A85" s="1" t="s">
        <v>83</v>
      </c>
      <c r="B85" t="s">
        <v>650</v>
      </c>
      <c r="C85" t="s">
        <v>669</v>
      </c>
      <c r="D85" s="37" t="s">
        <v>651</v>
      </c>
      <c r="E85">
        <f t="shared" si="10"/>
        <v>0</v>
      </c>
      <c r="F85" s="37" t="s">
        <v>657</v>
      </c>
      <c r="G85">
        <f t="shared" si="11"/>
        <v>0</v>
      </c>
      <c r="Y85" t="str">
        <f t="shared" si="12"/>
        <v>N/A</v>
      </c>
    </row>
    <row r="86" spans="1:25" x14ac:dyDescent="0.55000000000000004">
      <c r="A86" s="1" t="s">
        <v>84</v>
      </c>
      <c r="B86" t="s">
        <v>651</v>
      </c>
      <c r="C86" t="s">
        <v>657</v>
      </c>
      <c r="D86" s="37" t="s">
        <v>651</v>
      </c>
      <c r="E86">
        <f t="shared" si="10"/>
        <v>1</v>
      </c>
      <c r="F86" s="37" t="s">
        <v>657</v>
      </c>
      <c r="G86">
        <f t="shared" si="11"/>
        <v>1</v>
      </c>
      <c r="X86" t="s">
        <v>657</v>
      </c>
      <c r="Y86" t="str">
        <f t="shared" si="12"/>
        <v>Hack</v>
      </c>
    </row>
    <row r="87" spans="1:25" x14ac:dyDescent="0.55000000000000004">
      <c r="A87" s="1" t="s">
        <v>85</v>
      </c>
      <c r="B87" t="s">
        <v>650</v>
      </c>
      <c r="C87" t="s">
        <v>669</v>
      </c>
      <c r="D87" s="37" t="s">
        <v>651</v>
      </c>
      <c r="E87">
        <f t="shared" si="10"/>
        <v>0</v>
      </c>
      <c r="F87" s="37" t="s">
        <v>657</v>
      </c>
      <c r="G87">
        <f t="shared" si="11"/>
        <v>0</v>
      </c>
      <c r="Y87" t="str">
        <f t="shared" si="12"/>
        <v>N/A</v>
      </c>
    </row>
    <row r="88" spans="1:25" x14ac:dyDescent="0.55000000000000004">
      <c r="A88" s="1" t="s">
        <v>86</v>
      </c>
      <c r="B88" t="s">
        <v>650</v>
      </c>
      <c r="C88" t="s">
        <v>669</v>
      </c>
      <c r="D88" s="37" t="s">
        <v>650</v>
      </c>
      <c r="E88">
        <f t="shared" si="10"/>
        <v>1</v>
      </c>
      <c r="F88" s="37" t="s">
        <v>669</v>
      </c>
      <c r="G88">
        <f t="shared" si="11"/>
        <v>1</v>
      </c>
      <c r="Y88" t="str">
        <f t="shared" si="12"/>
        <v>N/A</v>
      </c>
    </row>
    <row r="89" spans="1:25" x14ac:dyDescent="0.55000000000000004">
      <c r="A89" s="1" t="s">
        <v>87</v>
      </c>
      <c r="B89" t="s">
        <v>651</v>
      </c>
      <c r="C89" t="s">
        <v>657</v>
      </c>
      <c r="D89" s="37" t="s">
        <v>651</v>
      </c>
      <c r="E89">
        <f t="shared" si="10"/>
        <v>1</v>
      </c>
      <c r="F89" s="37" t="s">
        <v>657</v>
      </c>
      <c r="G89">
        <f t="shared" si="11"/>
        <v>1</v>
      </c>
      <c r="X89" t="s">
        <v>657</v>
      </c>
      <c r="Y89" t="str">
        <f t="shared" si="12"/>
        <v>Hack</v>
      </c>
    </row>
    <row r="90" spans="1:25" x14ac:dyDescent="0.55000000000000004">
      <c r="A90" s="1" t="s">
        <v>88</v>
      </c>
      <c r="B90" t="s">
        <v>650</v>
      </c>
      <c r="C90" t="s">
        <v>669</v>
      </c>
      <c r="D90" s="37" t="s">
        <v>651</v>
      </c>
      <c r="E90">
        <f t="shared" si="10"/>
        <v>0</v>
      </c>
      <c r="F90" s="37" t="s">
        <v>657</v>
      </c>
      <c r="G90">
        <f t="shared" si="11"/>
        <v>0</v>
      </c>
      <c r="Y90" t="str">
        <f t="shared" si="12"/>
        <v>N/A</v>
      </c>
    </row>
    <row r="91" spans="1:25" x14ac:dyDescent="0.55000000000000004">
      <c r="A91" s="1" t="s">
        <v>89</v>
      </c>
      <c r="B91" t="s">
        <v>650</v>
      </c>
      <c r="C91" t="s">
        <v>669</v>
      </c>
      <c r="D91" s="37" t="s">
        <v>650</v>
      </c>
      <c r="E91">
        <f t="shared" si="10"/>
        <v>1</v>
      </c>
      <c r="F91" s="37" t="s">
        <v>669</v>
      </c>
      <c r="G91">
        <f t="shared" si="11"/>
        <v>1</v>
      </c>
      <c r="Y91" t="str">
        <f t="shared" si="12"/>
        <v>N/A</v>
      </c>
    </row>
    <row r="92" spans="1:25" x14ac:dyDescent="0.55000000000000004">
      <c r="A92" s="1" t="s">
        <v>90</v>
      </c>
      <c r="B92" t="s">
        <v>651</v>
      </c>
      <c r="C92" t="s">
        <v>657</v>
      </c>
      <c r="D92" s="37" t="s">
        <v>651</v>
      </c>
      <c r="E92">
        <f t="shared" si="10"/>
        <v>1</v>
      </c>
      <c r="F92" s="37" t="s">
        <v>657</v>
      </c>
      <c r="G92">
        <f t="shared" si="11"/>
        <v>1</v>
      </c>
      <c r="X92" t="s">
        <v>657</v>
      </c>
      <c r="Y92" t="str">
        <f t="shared" si="12"/>
        <v>Hack</v>
      </c>
    </row>
    <row r="93" spans="1:25" x14ac:dyDescent="0.55000000000000004">
      <c r="A93" s="1" t="s">
        <v>91</v>
      </c>
      <c r="B93" t="s">
        <v>650</v>
      </c>
      <c r="C93" t="s">
        <v>669</v>
      </c>
      <c r="D93" s="37" t="s">
        <v>651</v>
      </c>
      <c r="E93">
        <f t="shared" si="10"/>
        <v>0</v>
      </c>
      <c r="F93" s="37" t="s">
        <v>657</v>
      </c>
      <c r="G93">
        <f t="shared" si="11"/>
        <v>0</v>
      </c>
      <c r="Y93" t="str">
        <f t="shared" si="12"/>
        <v>N/A</v>
      </c>
    </row>
    <row r="94" spans="1:25" x14ac:dyDescent="0.55000000000000004">
      <c r="A94" s="1" t="s">
        <v>92</v>
      </c>
      <c r="B94" t="s">
        <v>650</v>
      </c>
      <c r="C94" t="s">
        <v>669</v>
      </c>
      <c r="D94" s="37" t="s">
        <v>650</v>
      </c>
      <c r="E94">
        <f t="shared" si="10"/>
        <v>1</v>
      </c>
      <c r="F94" s="37" t="s">
        <v>669</v>
      </c>
      <c r="G94">
        <f t="shared" si="11"/>
        <v>1</v>
      </c>
      <c r="Y94" t="str">
        <f t="shared" si="12"/>
        <v>N/A</v>
      </c>
    </row>
    <row r="95" spans="1:25" x14ac:dyDescent="0.55000000000000004">
      <c r="A95" s="1" t="s">
        <v>93</v>
      </c>
      <c r="B95" t="s">
        <v>650</v>
      </c>
      <c r="C95" t="s">
        <v>669</v>
      </c>
      <c r="D95" s="37" t="s">
        <v>651</v>
      </c>
      <c r="E95">
        <f t="shared" si="10"/>
        <v>0</v>
      </c>
      <c r="F95" s="37" t="s">
        <v>657</v>
      </c>
      <c r="G95">
        <f t="shared" si="11"/>
        <v>0</v>
      </c>
      <c r="Y95" t="str">
        <f t="shared" si="12"/>
        <v>N/A</v>
      </c>
    </row>
    <row r="96" spans="1:25" x14ac:dyDescent="0.55000000000000004">
      <c r="A96" s="1" t="s">
        <v>94</v>
      </c>
      <c r="B96" t="s">
        <v>650</v>
      </c>
      <c r="C96" t="s">
        <v>669</v>
      </c>
      <c r="D96" s="37" t="s">
        <v>651</v>
      </c>
      <c r="E96">
        <f t="shared" si="10"/>
        <v>0</v>
      </c>
      <c r="F96" s="37" t="s">
        <v>657</v>
      </c>
      <c r="G96">
        <f t="shared" si="11"/>
        <v>0</v>
      </c>
      <c r="Y96" t="str">
        <f t="shared" si="12"/>
        <v>N/A</v>
      </c>
    </row>
    <row r="97" spans="1:25" x14ac:dyDescent="0.55000000000000004">
      <c r="A97" s="1" t="s">
        <v>95</v>
      </c>
      <c r="B97" t="s">
        <v>651</v>
      </c>
      <c r="C97" t="s">
        <v>676</v>
      </c>
      <c r="D97" s="37" t="s">
        <v>651</v>
      </c>
      <c r="E97">
        <f t="shared" si="10"/>
        <v>1</v>
      </c>
      <c r="F97" s="37" t="s">
        <v>676</v>
      </c>
      <c r="G97">
        <f t="shared" si="11"/>
        <v>1</v>
      </c>
      <c r="X97" t="s">
        <v>676</v>
      </c>
      <c r="Y97" t="str">
        <f t="shared" si="12"/>
        <v>Vulnerability</v>
      </c>
    </row>
    <row r="98" spans="1:25" x14ac:dyDescent="0.55000000000000004">
      <c r="A98" s="1" t="s">
        <v>96</v>
      </c>
      <c r="B98" t="s">
        <v>650</v>
      </c>
      <c r="C98" t="s">
        <v>669</v>
      </c>
      <c r="D98" s="37" t="s">
        <v>651</v>
      </c>
      <c r="E98">
        <f t="shared" si="10"/>
        <v>0</v>
      </c>
      <c r="F98" s="37" t="s">
        <v>657</v>
      </c>
      <c r="G98">
        <f t="shared" si="11"/>
        <v>0</v>
      </c>
      <c r="Y98" t="str">
        <f t="shared" si="12"/>
        <v>N/A</v>
      </c>
    </row>
    <row r="99" spans="1:25" x14ac:dyDescent="0.55000000000000004">
      <c r="A99" s="1" t="s">
        <v>97</v>
      </c>
      <c r="B99" t="s">
        <v>650</v>
      </c>
      <c r="C99" t="s">
        <v>669</v>
      </c>
      <c r="D99" s="37" t="s">
        <v>651</v>
      </c>
      <c r="E99">
        <f t="shared" si="10"/>
        <v>0</v>
      </c>
      <c r="F99" s="37" t="s">
        <v>657</v>
      </c>
      <c r="G99">
        <f t="shared" si="11"/>
        <v>0</v>
      </c>
      <c r="Y99" t="str">
        <f t="shared" si="12"/>
        <v>N/A</v>
      </c>
    </row>
    <row r="100" spans="1:25" x14ac:dyDescent="0.55000000000000004">
      <c r="A100" s="1" t="s">
        <v>98</v>
      </c>
      <c r="B100" t="s">
        <v>650</v>
      </c>
      <c r="C100" t="s">
        <v>669</v>
      </c>
      <c r="D100" s="37" t="s">
        <v>651</v>
      </c>
      <c r="E100">
        <f t="shared" si="10"/>
        <v>0</v>
      </c>
      <c r="F100" s="37" t="s">
        <v>657</v>
      </c>
      <c r="G100">
        <f t="shared" si="11"/>
        <v>0</v>
      </c>
      <c r="Y100" t="str">
        <f t="shared" si="12"/>
        <v>N/A</v>
      </c>
    </row>
    <row r="101" spans="1:25" x14ac:dyDescent="0.55000000000000004">
      <c r="A101" s="1" t="s">
        <v>99</v>
      </c>
      <c r="B101" t="s">
        <v>650</v>
      </c>
      <c r="C101" t="s">
        <v>669</v>
      </c>
      <c r="D101" s="37" t="s">
        <v>651</v>
      </c>
      <c r="E101">
        <f t="shared" si="10"/>
        <v>0</v>
      </c>
      <c r="F101" s="37" t="s">
        <v>657</v>
      </c>
      <c r="G101">
        <f t="shared" si="11"/>
        <v>0</v>
      </c>
      <c r="Y101" t="str">
        <f t="shared" si="12"/>
        <v>N/A</v>
      </c>
    </row>
    <row r="102" spans="1:25" x14ac:dyDescent="0.55000000000000004">
      <c r="A102" s="1" t="s">
        <v>100</v>
      </c>
      <c r="B102" t="s">
        <v>650</v>
      </c>
      <c r="C102" t="s">
        <v>669</v>
      </c>
      <c r="D102" s="37" t="s">
        <v>651</v>
      </c>
      <c r="E102">
        <f t="shared" si="10"/>
        <v>0</v>
      </c>
      <c r="F102" s="37" t="s">
        <v>657</v>
      </c>
      <c r="G102">
        <f t="shared" si="11"/>
        <v>0</v>
      </c>
      <c r="Y102" t="str">
        <f t="shared" si="12"/>
        <v>N/A</v>
      </c>
    </row>
    <row r="103" spans="1:25" x14ac:dyDescent="0.55000000000000004">
      <c r="A103" s="1" t="s">
        <v>101</v>
      </c>
      <c r="B103" t="s">
        <v>650</v>
      </c>
      <c r="C103" t="s">
        <v>669</v>
      </c>
      <c r="D103" s="37" t="s">
        <v>650</v>
      </c>
      <c r="E103">
        <f t="shared" si="10"/>
        <v>1</v>
      </c>
      <c r="F103" s="37" t="s">
        <v>669</v>
      </c>
      <c r="G103">
        <f t="shared" si="11"/>
        <v>1</v>
      </c>
      <c r="Y103" t="str">
        <f t="shared" si="12"/>
        <v>N/A</v>
      </c>
    </row>
    <row r="104" spans="1:25" x14ac:dyDescent="0.55000000000000004">
      <c r="A104" s="1" t="s">
        <v>102</v>
      </c>
      <c r="B104" t="s">
        <v>651</v>
      </c>
      <c r="C104" t="s">
        <v>657</v>
      </c>
      <c r="D104" s="37" t="s">
        <v>651</v>
      </c>
      <c r="E104">
        <f t="shared" si="10"/>
        <v>1</v>
      </c>
      <c r="F104" s="37" t="s">
        <v>657</v>
      </c>
      <c r="G104">
        <f t="shared" si="11"/>
        <v>1</v>
      </c>
      <c r="X104" t="s">
        <v>657</v>
      </c>
      <c r="Y104" t="str">
        <f t="shared" si="12"/>
        <v>Hack</v>
      </c>
    </row>
    <row r="105" spans="1:25" x14ac:dyDescent="0.55000000000000004">
      <c r="A105" s="1" t="s">
        <v>103</v>
      </c>
      <c r="B105" t="s">
        <v>650</v>
      </c>
      <c r="C105" t="s">
        <v>669</v>
      </c>
      <c r="D105" s="37" t="s">
        <v>651</v>
      </c>
      <c r="E105">
        <f t="shared" si="10"/>
        <v>0</v>
      </c>
      <c r="F105" s="37" t="s">
        <v>657</v>
      </c>
      <c r="G105">
        <f t="shared" si="11"/>
        <v>0</v>
      </c>
      <c r="Y105" t="str">
        <f t="shared" si="12"/>
        <v>N/A</v>
      </c>
    </row>
    <row r="106" spans="1:25" x14ac:dyDescent="0.55000000000000004">
      <c r="A106" s="1" t="s">
        <v>104</v>
      </c>
      <c r="B106" t="s">
        <v>651</v>
      </c>
      <c r="C106" t="s">
        <v>657</v>
      </c>
      <c r="D106" s="37" t="s">
        <v>651</v>
      </c>
      <c r="E106">
        <f t="shared" si="10"/>
        <v>1</v>
      </c>
      <c r="F106" s="37" t="s">
        <v>657</v>
      </c>
      <c r="G106">
        <f t="shared" si="11"/>
        <v>1</v>
      </c>
      <c r="X106" t="s">
        <v>657</v>
      </c>
      <c r="Y106" t="str">
        <f t="shared" si="12"/>
        <v>Hack</v>
      </c>
    </row>
    <row r="107" spans="1:25" x14ac:dyDescent="0.55000000000000004">
      <c r="A107" s="1" t="s">
        <v>105</v>
      </c>
      <c r="B107" t="s">
        <v>650</v>
      </c>
      <c r="C107" t="s">
        <v>669</v>
      </c>
      <c r="D107" s="37" t="s">
        <v>650</v>
      </c>
      <c r="E107">
        <f t="shared" si="10"/>
        <v>1</v>
      </c>
      <c r="F107" s="37" t="s">
        <v>669</v>
      </c>
      <c r="G107">
        <f t="shared" si="11"/>
        <v>1</v>
      </c>
      <c r="Y107" t="str">
        <f t="shared" si="12"/>
        <v>N/A</v>
      </c>
    </row>
    <row r="108" spans="1:25" x14ac:dyDescent="0.55000000000000004">
      <c r="A108" s="1" t="s">
        <v>106</v>
      </c>
      <c r="B108" t="s">
        <v>651</v>
      </c>
      <c r="C108" t="s">
        <v>657</v>
      </c>
      <c r="D108" s="37" t="s">
        <v>651</v>
      </c>
      <c r="E108">
        <f t="shared" si="10"/>
        <v>1</v>
      </c>
      <c r="F108" s="37" t="s">
        <v>657</v>
      </c>
      <c r="G108">
        <f t="shared" si="11"/>
        <v>1</v>
      </c>
      <c r="X108" t="s">
        <v>657</v>
      </c>
      <c r="Y108" t="str">
        <f t="shared" si="12"/>
        <v>Hack</v>
      </c>
    </row>
    <row r="109" spans="1:25" x14ac:dyDescent="0.55000000000000004">
      <c r="A109" s="1" t="s">
        <v>107</v>
      </c>
      <c r="B109" t="s">
        <v>650</v>
      </c>
      <c r="C109" t="s">
        <v>669</v>
      </c>
      <c r="D109" s="37" t="s">
        <v>651</v>
      </c>
      <c r="E109">
        <f t="shared" si="10"/>
        <v>0</v>
      </c>
      <c r="F109" s="37" t="s">
        <v>657</v>
      </c>
      <c r="G109">
        <f t="shared" si="11"/>
        <v>0</v>
      </c>
      <c r="Y109" t="str">
        <f t="shared" si="12"/>
        <v>N/A</v>
      </c>
    </row>
    <row r="110" spans="1:25" x14ac:dyDescent="0.55000000000000004">
      <c r="A110" s="1" t="s">
        <v>108</v>
      </c>
      <c r="B110" t="s">
        <v>650</v>
      </c>
      <c r="C110" t="s">
        <v>669</v>
      </c>
      <c r="D110" s="37" t="s">
        <v>651</v>
      </c>
      <c r="E110">
        <f t="shared" si="10"/>
        <v>0</v>
      </c>
      <c r="F110" s="37" t="s">
        <v>908</v>
      </c>
      <c r="G110">
        <f t="shared" si="11"/>
        <v>0</v>
      </c>
      <c r="Y110" t="str">
        <f t="shared" si="12"/>
        <v>N/A</v>
      </c>
    </row>
    <row r="111" spans="1:25" x14ac:dyDescent="0.55000000000000004">
      <c r="A111" s="1" t="s">
        <v>109</v>
      </c>
      <c r="B111" t="s">
        <v>651</v>
      </c>
      <c r="C111" t="s">
        <v>657</v>
      </c>
      <c r="D111" s="37" t="s">
        <v>651</v>
      </c>
      <c r="E111">
        <f t="shared" si="10"/>
        <v>1</v>
      </c>
      <c r="F111" s="37" t="s">
        <v>657</v>
      </c>
      <c r="G111">
        <f t="shared" si="11"/>
        <v>1</v>
      </c>
      <c r="X111" t="s">
        <v>657</v>
      </c>
      <c r="Y111" t="str">
        <f t="shared" si="12"/>
        <v>Hack</v>
      </c>
    </row>
    <row r="112" spans="1:25" x14ac:dyDescent="0.55000000000000004">
      <c r="A112" s="1" t="s">
        <v>110</v>
      </c>
      <c r="B112" t="s">
        <v>650</v>
      </c>
      <c r="C112" t="s">
        <v>669</v>
      </c>
      <c r="D112" s="37" t="s">
        <v>651</v>
      </c>
      <c r="E112">
        <f t="shared" si="10"/>
        <v>0</v>
      </c>
      <c r="F112" s="37" t="s">
        <v>657</v>
      </c>
      <c r="G112">
        <f t="shared" si="11"/>
        <v>0</v>
      </c>
      <c r="Y112" t="str">
        <f t="shared" si="12"/>
        <v>N/A</v>
      </c>
    </row>
    <row r="113" spans="1:25" x14ac:dyDescent="0.55000000000000004">
      <c r="A113" s="1" t="s">
        <v>111</v>
      </c>
      <c r="B113" t="s">
        <v>651</v>
      </c>
      <c r="C113" t="s">
        <v>676</v>
      </c>
      <c r="D113" s="37" t="s">
        <v>650</v>
      </c>
      <c r="E113">
        <f t="shared" si="10"/>
        <v>0</v>
      </c>
      <c r="F113" s="37" t="s">
        <v>669</v>
      </c>
      <c r="G113">
        <f t="shared" si="11"/>
        <v>0</v>
      </c>
      <c r="V113" t="s">
        <v>669</v>
      </c>
      <c r="X113" t="s">
        <v>676</v>
      </c>
      <c r="Y113" t="str">
        <f t="shared" si="12"/>
        <v>Vulnerability</v>
      </c>
    </row>
    <row r="114" spans="1:25" x14ac:dyDescent="0.55000000000000004">
      <c r="A114" s="1" t="s">
        <v>112</v>
      </c>
      <c r="B114" t="s">
        <v>650</v>
      </c>
      <c r="C114" t="s">
        <v>669</v>
      </c>
      <c r="D114" s="37" t="s">
        <v>650</v>
      </c>
      <c r="E114">
        <f t="shared" si="10"/>
        <v>1</v>
      </c>
      <c r="F114" s="37" t="s">
        <v>669</v>
      </c>
      <c r="G114">
        <f t="shared" si="11"/>
        <v>1</v>
      </c>
      <c r="V114" t="s">
        <v>669</v>
      </c>
      <c r="Y114" t="str">
        <f t="shared" si="12"/>
        <v>N/A</v>
      </c>
    </row>
    <row r="115" spans="1:25" x14ac:dyDescent="0.55000000000000004">
      <c r="A115" s="1" t="s">
        <v>113</v>
      </c>
      <c r="B115" t="s">
        <v>650</v>
      </c>
      <c r="C115" t="s">
        <v>669</v>
      </c>
      <c r="D115" s="37" t="s">
        <v>651</v>
      </c>
      <c r="E115">
        <f t="shared" si="10"/>
        <v>0</v>
      </c>
      <c r="F115" s="37" t="s">
        <v>657</v>
      </c>
      <c r="G115">
        <f t="shared" si="11"/>
        <v>0</v>
      </c>
      <c r="V115" t="s">
        <v>676</v>
      </c>
      <c r="Y115" t="str">
        <f t="shared" si="12"/>
        <v>N/A</v>
      </c>
    </row>
    <row r="116" spans="1:25" x14ac:dyDescent="0.55000000000000004">
      <c r="A116" s="1" t="s">
        <v>114</v>
      </c>
      <c r="B116" t="s">
        <v>650</v>
      </c>
      <c r="C116" t="s">
        <v>669</v>
      </c>
      <c r="D116" s="37" t="s">
        <v>651</v>
      </c>
      <c r="E116">
        <f t="shared" si="10"/>
        <v>0</v>
      </c>
      <c r="F116" s="37" t="s">
        <v>657</v>
      </c>
      <c r="G116">
        <f t="shared" si="11"/>
        <v>0</v>
      </c>
      <c r="V116" t="s">
        <v>669</v>
      </c>
      <c r="Y116" t="str">
        <f t="shared" si="12"/>
        <v>N/A</v>
      </c>
    </row>
    <row r="117" spans="1:25" x14ac:dyDescent="0.55000000000000004">
      <c r="A117" s="1" t="s">
        <v>115</v>
      </c>
      <c r="B117" t="s">
        <v>650</v>
      </c>
      <c r="C117" t="s">
        <v>669</v>
      </c>
      <c r="D117" s="37" t="s">
        <v>650</v>
      </c>
      <c r="E117">
        <f t="shared" si="10"/>
        <v>1</v>
      </c>
      <c r="F117" s="37" t="s">
        <v>669</v>
      </c>
      <c r="G117">
        <f t="shared" si="11"/>
        <v>1</v>
      </c>
      <c r="V117" t="s">
        <v>669</v>
      </c>
      <c r="Y117" t="str">
        <f t="shared" si="12"/>
        <v>N/A</v>
      </c>
    </row>
    <row r="118" spans="1:25" x14ac:dyDescent="0.55000000000000004">
      <c r="A118" s="1" t="s">
        <v>116</v>
      </c>
      <c r="B118" t="s">
        <v>651</v>
      </c>
      <c r="C118" t="s">
        <v>657</v>
      </c>
      <c r="D118" s="37" t="s">
        <v>651</v>
      </c>
      <c r="E118">
        <f t="shared" si="10"/>
        <v>1</v>
      </c>
      <c r="F118" s="37" t="s">
        <v>657</v>
      </c>
      <c r="G118">
        <f t="shared" si="11"/>
        <v>1</v>
      </c>
      <c r="V118" t="s">
        <v>657</v>
      </c>
      <c r="X118" t="s">
        <v>657</v>
      </c>
      <c r="Y118" t="str">
        <f t="shared" si="12"/>
        <v>Hack</v>
      </c>
    </row>
    <row r="119" spans="1:25" x14ac:dyDescent="0.55000000000000004">
      <c r="A119" s="1" t="s">
        <v>117</v>
      </c>
      <c r="B119" t="s">
        <v>651</v>
      </c>
      <c r="C119" t="s">
        <v>657</v>
      </c>
      <c r="D119" s="37" t="s">
        <v>651</v>
      </c>
      <c r="E119">
        <f t="shared" si="10"/>
        <v>1</v>
      </c>
      <c r="F119" s="37" t="s">
        <v>908</v>
      </c>
      <c r="G119">
        <f t="shared" si="11"/>
        <v>0</v>
      </c>
      <c r="V119" t="s">
        <v>669</v>
      </c>
      <c r="X119" t="s">
        <v>657</v>
      </c>
      <c r="Y119" t="str">
        <f t="shared" si="12"/>
        <v>Hack</v>
      </c>
    </row>
    <row r="120" spans="1:25" x14ac:dyDescent="0.55000000000000004">
      <c r="A120" s="1" t="s">
        <v>118</v>
      </c>
      <c r="B120" t="s">
        <v>650</v>
      </c>
      <c r="C120" t="s">
        <v>669</v>
      </c>
      <c r="D120" s="37" t="s">
        <v>651</v>
      </c>
      <c r="E120">
        <f t="shared" si="10"/>
        <v>0</v>
      </c>
      <c r="F120" s="37" t="s">
        <v>657</v>
      </c>
      <c r="G120">
        <f t="shared" si="11"/>
        <v>0</v>
      </c>
      <c r="V120" t="s">
        <v>669</v>
      </c>
      <c r="Y120" t="str">
        <f t="shared" si="12"/>
        <v>N/A</v>
      </c>
    </row>
    <row r="121" spans="1:25" x14ac:dyDescent="0.55000000000000004">
      <c r="A121" s="1" t="s">
        <v>119</v>
      </c>
      <c r="B121" t="s">
        <v>651</v>
      </c>
      <c r="C121" t="s">
        <v>663</v>
      </c>
      <c r="D121" s="37" t="s">
        <v>651</v>
      </c>
      <c r="E121">
        <f t="shared" si="10"/>
        <v>1</v>
      </c>
      <c r="F121" s="37" t="s">
        <v>663</v>
      </c>
      <c r="G121">
        <f t="shared" si="11"/>
        <v>1</v>
      </c>
      <c r="V121" t="s">
        <v>669</v>
      </c>
      <c r="X121" t="s">
        <v>663</v>
      </c>
      <c r="Y121" t="str">
        <f t="shared" si="12"/>
        <v>Malware</v>
      </c>
    </row>
    <row r="122" spans="1:25" x14ac:dyDescent="0.55000000000000004">
      <c r="A122" s="1" t="s">
        <v>120</v>
      </c>
      <c r="B122" t="s">
        <v>650</v>
      </c>
      <c r="C122" t="s">
        <v>669</v>
      </c>
      <c r="D122" s="37" t="s">
        <v>650</v>
      </c>
      <c r="E122">
        <f t="shared" si="10"/>
        <v>1</v>
      </c>
      <c r="F122" s="37" t="s">
        <v>669</v>
      </c>
      <c r="G122">
        <f t="shared" si="11"/>
        <v>1</v>
      </c>
      <c r="V122" t="s">
        <v>657</v>
      </c>
      <c r="Y122" t="str">
        <f t="shared" si="12"/>
        <v>N/A</v>
      </c>
    </row>
    <row r="123" spans="1:25" x14ac:dyDescent="0.55000000000000004">
      <c r="A123" s="1" t="s">
        <v>121</v>
      </c>
      <c r="B123" t="s">
        <v>650</v>
      </c>
      <c r="C123" t="s">
        <v>669</v>
      </c>
      <c r="D123" s="37" t="s">
        <v>651</v>
      </c>
      <c r="E123">
        <f t="shared" si="10"/>
        <v>0</v>
      </c>
      <c r="F123" s="37" t="s">
        <v>657</v>
      </c>
      <c r="G123">
        <f t="shared" si="11"/>
        <v>0</v>
      </c>
      <c r="V123" t="s">
        <v>663</v>
      </c>
      <c r="Y123" t="str">
        <f t="shared" si="12"/>
        <v>N/A</v>
      </c>
    </row>
    <row r="124" spans="1:25" x14ac:dyDescent="0.55000000000000004">
      <c r="A124" s="1" t="s">
        <v>122</v>
      </c>
      <c r="B124" t="s">
        <v>650</v>
      </c>
      <c r="C124" t="s">
        <v>669</v>
      </c>
      <c r="D124" s="37" t="s">
        <v>650</v>
      </c>
      <c r="E124">
        <f t="shared" si="10"/>
        <v>1</v>
      </c>
      <c r="F124" s="37" t="s">
        <v>669</v>
      </c>
      <c r="G124">
        <f t="shared" si="11"/>
        <v>1</v>
      </c>
      <c r="V124" t="s">
        <v>669</v>
      </c>
      <c r="Y124" t="str">
        <f t="shared" si="12"/>
        <v>N/A</v>
      </c>
    </row>
    <row r="125" spans="1:25" x14ac:dyDescent="0.55000000000000004">
      <c r="A125" s="1" t="s">
        <v>123</v>
      </c>
      <c r="B125" t="s">
        <v>650</v>
      </c>
      <c r="C125" t="s">
        <v>669</v>
      </c>
      <c r="D125" s="37" t="s">
        <v>651</v>
      </c>
      <c r="E125">
        <f t="shared" si="10"/>
        <v>0</v>
      </c>
      <c r="F125" s="37" t="s">
        <v>663</v>
      </c>
      <c r="G125">
        <f t="shared" si="11"/>
        <v>0</v>
      </c>
      <c r="V125" t="s">
        <v>669</v>
      </c>
      <c r="Y125" t="str">
        <f t="shared" si="12"/>
        <v>N/A</v>
      </c>
    </row>
    <row r="126" spans="1:25" x14ac:dyDescent="0.55000000000000004">
      <c r="A126" s="1" t="s">
        <v>124</v>
      </c>
      <c r="B126" t="s">
        <v>650</v>
      </c>
      <c r="C126" t="s">
        <v>669</v>
      </c>
      <c r="D126" s="37" t="s">
        <v>651</v>
      </c>
      <c r="E126">
        <f t="shared" si="10"/>
        <v>0</v>
      </c>
      <c r="F126" s="37" t="s">
        <v>657</v>
      </c>
      <c r="G126">
        <f t="shared" si="11"/>
        <v>0</v>
      </c>
      <c r="V126" t="s">
        <v>669</v>
      </c>
      <c r="Y126" t="str">
        <f t="shared" si="12"/>
        <v>N/A</v>
      </c>
    </row>
    <row r="127" spans="1:25" x14ac:dyDescent="0.55000000000000004">
      <c r="A127" s="1" t="s">
        <v>125</v>
      </c>
      <c r="B127" t="s">
        <v>651</v>
      </c>
      <c r="C127" t="s">
        <v>657</v>
      </c>
      <c r="D127" s="37" t="s">
        <v>651</v>
      </c>
      <c r="E127">
        <f t="shared" si="10"/>
        <v>1</v>
      </c>
      <c r="F127" s="37" t="s">
        <v>657</v>
      </c>
      <c r="G127">
        <f t="shared" si="11"/>
        <v>1</v>
      </c>
      <c r="V127" t="s">
        <v>669</v>
      </c>
      <c r="X127" t="s">
        <v>657</v>
      </c>
      <c r="Y127" t="str">
        <f t="shared" si="12"/>
        <v>Hack</v>
      </c>
    </row>
    <row r="128" spans="1:25" x14ac:dyDescent="0.55000000000000004">
      <c r="A128" s="1" t="s">
        <v>126</v>
      </c>
      <c r="B128" t="s">
        <v>651</v>
      </c>
      <c r="C128" t="s">
        <v>663</v>
      </c>
      <c r="D128" s="37" t="s">
        <v>651</v>
      </c>
      <c r="E128">
        <f t="shared" si="10"/>
        <v>1</v>
      </c>
      <c r="F128" s="37" t="s">
        <v>657</v>
      </c>
      <c r="G128">
        <f t="shared" si="11"/>
        <v>0</v>
      </c>
      <c r="V128" t="s">
        <v>657</v>
      </c>
      <c r="X128" t="s">
        <v>663</v>
      </c>
      <c r="Y128" t="str">
        <f t="shared" si="12"/>
        <v>Malware</v>
      </c>
    </row>
    <row r="129" spans="1:25" x14ac:dyDescent="0.55000000000000004">
      <c r="A129" s="1" t="s">
        <v>127</v>
      </c>
      <c r="B129" t="s">
        <v>651</v>
      </c>
      <c r="C129" t="s">
        <v>657</v>
      </c>
      <c r="D129" s="37" t="s">
        <v>651</v>
      </c>
      <c r="E129">
        <f t="shared" si="10"/>
        <v>1</v>
      </c>
      <c r="F129" s="37" t="s">
        <v>657</v>
      </c>
      <c r="G129">
        <f t="shared" si="11"/>
        <v>1</v>
      </c>
      <c r="V129" t="s">
        <v>669</v>
      </c>
      <c r="X129" t="s">
        <v>657</v>
      </c>
      <c r="Y129" t="str">
        <f t="shared" si="12"/>
        <v>Hack</v>
      </c>
    </row>
    <row r="130" spans="1:25" x14ac:dyDescent="0.55000000000000004">
      <c r="A130" s="1" t="s">
        <v>128</v>
      </c>
      <c r="B130" t="s">
        <v>650</v>
      </c>
      <c r="C130" t="s">
        <v>669</v>
      </c>
      <c r="D130" s="37" t="s">
        <v>650</v>
      </c>
      <c r="E130">
        <f t="shared" si="10"/>
        <v>1</v>
      </c>
      <c r="F130" s="37" t="s">
        <v>669</v>
      </c>
      <c r="G130">
        <f t="shared" si="11"/>
        <v>1</v>
      </c>
      <c r="V130" t="s">
        <v>663</v>
      </c>
      <c r="Y130" t="str">
        <f t="shared" si="12"/>
        <v>N/A</v>
      </c>
    </row>
    <row r="131" spans="1:25" x14ac:dyDescent="0.55000000000000004">
      <c r="A131" s="1" t="s">
        <v>129</v>
      </c>
      <c r="B131" t="s">
        <v>650</v>
      </c>
      <c r="C131" t="s">
        <v>669</v>
      </c>
      <c r="D131" s="37" t="s">
        <v>651</v>
      </c>
      <c r="E131">
        <f t="shared" ref="E131:E194" si="13">IF(B131=D131,1,0)</f>
        <v>0</v>
      </c>
      <c r="F131" s="37" t="s">
        <v>657</v>
      </c>
      <c r="G131">
        <f t="shared" ref="G131:G194" si="14">IF(C131=F131,1,0)</f>
        <v>0</v>
      </c>
      <c r="V131" t="s">
        <v>657</v>
      </c>
      <c r="Y131" t="str">
        <f t="shared" ref="Y131:Y194" si="15">IF(X131="","N/A",X131)</f>
        <v>N/A</v>
      </c>
    </row>
    <row r="132" spans="1:25" x14ac:dyDescent="0.55000000000000004">
      <c r="A132" s="1" t="s">
        <v>130</v>
      </c>
      <c r="B132" t="s">
        <v>650</v>
      </c>
      <c r="C132" t="s">
        <v>669</v>
      </c>
      <c r="D132" s="37" t="s">
        <v>650</v>
      </c>
      <c r="E132">
        <f t="shared" si="13"/>
        <v>1</v>
      </c>
      <c r="F132" s="37" t="s">
        <v>669</v>
      </c>
      <c r="G132">
        <f t="shared" si="14"/>
        <v>1</v>
      </c>
      <c r="V132" t="s">
        <v>669</v>
      </c>
      <c r="Y132" t="str">
        <f t="shared" si="15"/>
        <v>N/A</v>
      </c>
    </row>
    <row r="133" spans="1:25" x14ac:dyDescent="0.55000000000000004">
      <c r="A133" s="1" t="s">
        <v>131</v>
      </c>
      <c r="B133" t="s">
        <v>651</v>
      </c>
      <c r="C133" t="s">
        <v>663</v>
      </c>
      <c r="D133" s="37" t="s">
        <v>651</v>
      </c>
      <c r="E133">
        <f t="shared" si="13"/>
        <v>1</v>
      </c>
      <c r="F133" s="37" t="s">
        <v>663</v>
      </c>
      <c r="G133">
        <f t="shared" si="14"/>
        <v>1</v>
      </c>
      <c r="V133" t="s">
        <v>669</v>
      </c>
      <c r="X133" t="s">
        <v>663</v>
      </c>
      <c r="Y133" t="str">
        <f t="shared" si="15"/>
        <v>Malware</v>
      </c>
    </row>
    <row r="134" spans="1:25" x14ac:dyDescent="0.55000000000000004">
      <c r="A134" s="1" t="s">
        <v>132</v>
      </c>
      <c r="B134" t="s">
        <v>650</v>
      </c>
      <c r="C134" t="s">
        <v>669</v>
      </c>
      <c r="D134" s="37" t="s">
        <v>651</v>
      </c>
      <c r="E134">
        <f t="shared" si="13"/>
        <v>0</v>
      </c>
      <c r="F134" s="37" t="s">
        <v>663</v>
      </c>
      <c r="G134">
        <f t="shared" si="14"/>
        <v>0</v>
      </c>
      <c r="V134" t="s">
        <v>669</v>
      </c>
      <c r="Y134" t="str">
        <f t="shared" si="15"/>
        <v>N/A</v>
      </c>
    </row>
    <row r="135" spans="1:25" x14ac:dyDescent="0.55000000000000004">
      <c r="A135" s="1" t="s">
        <v>133</v>
      </c>
      <c r="B135" t="s">
        <v>650</v>
      </c>
      <c r="C135" t="s">
        <v>669</v>
      </c>
      <c r="D135" s="37" t="s">
        <v>650</v>
      </c>
      <c r="E135">
        <f t="shared" si="13"/>
        <v>1</v>
      </c>
      <c r="F135" s="37" t="s">
        <v>669</v>
      </c>
      <c r="G135">
        <f t="shared" si="14"/>
        <v>1</v>
      </c>
      <c r="V135" t="s">
        <v>663</v>
      </c>
      <c r="Y135" t="str">
        <f t="shared" si="15"/>
        <v>N/A</v>
      </c>
    </row>
    <row r="136" spans="1:25" x14ac:dyDescent="0.55000000000000004">
      <c r="A136" s="1" t="s">
        <v>134</v>
      </c>
      <c r="B136" t="s">
        <v>651</v>
      </c>
      <c r="C136" t="s">
        <v>657</v>
      </c>
      <c r="D136" s="37" t="s">
        <v>651</v>
      </c>
      <c r="E136">
        <f t="shared" si="13"/>
        <v>1</v>
      </c>
      <c r="F136" s="37" t="s">
        <v>663</v>
      </c>
      <c r="G136">
        <f t="shared" si="14"/>
        <v>0</v>
      </c>
      <c r="V136" t="s">
        <v>657</v>
      </c>
      <c r="X136" t="s">
        <v>657</v>
      </c>
      <c r="Y136" t="str">
        <f t="shared" si="15"/>
        <v>Hack</v>
      </c>
    </row>
    <row r="137" spans="1:25" x14ac:dyDescent="0.55000000000000004">
      <c r="A137" s="1" t="s">
        <v>135</v>
      </c>
      <c r="B137" t="s">
        <v>650</v>
      </c>
      <c r="C137" t="s">
        <v>669</v>
      </c>
      <c r="D137" s="37" t="s">
        <v>651</v>
      </c>
      <c r="E137">
        <f t="shared" si="13"/>
        <v>0</v>
      </c>
      <c r="F137" s="37" t="s">
        <v>657</v>
      </c>
      <c r="G137">
        <f t="shared" si="14"/>
        <v>0</v>
      </c>
      <c r="V137" t="s">
        <v>669</v>
      </c>
      <c r="Y137" t="str">
        <f t="shared" si="15"/>
        <v>N/A</v>
      </c>
    </row>
    <row r="138" spans="1:25" x14ac:dyDescent="0.55000000000000004">
      <c r="A138" s="1" t="s">
        <v>136</v>
      </c>
      <c r="B138" t="s">
        <v>651</v>
      </c>
      <c r="C138" t="s">
        <v>657</v>
      </c>
      <c r="D138" s="37" t="s">
        <v>651</v>
      </c>
      <c r="E138">
        <f t="shared" si="13"/>
        <v>1</v>
      </c>
      <c r="F138" s="37" t="s">
        <v>657</v>
      </c>
      <c r="G138">
        <f t="shared" si="14"/>
        <v>1</v>
      </c>
      <c r="V138" t="s">
        <v>657</v>
      </c>
      <c r="X138" t="s">
        <v>657</v>
      </c>
      <c r="Y138" t="str">
        <f t="shared" si="15"/>
        <v>Hack</v>
      </c>
    </row>
    <row r="139" spans="1:25" x14ac:dyDescent="0.55000000000000004">
      <c r="A139" s="1" t="s">
        <v>137</v>
      </c>
      <c r="B139" t="s">
        <v>650</v>
      </c>
      <c r="C139" t="s">
        <v>669</v>
      </c>
      <c r="D139" s="37" t="s">
        <v>651</v>
      </c>
      <c r="E139">
        <f t="shared" si="13"/>
        <v>0</v>
      </c>
      <c r="F139" s="37" t="s">
        <v>657</v>
      </c>
      <c r="G139">
        <f t="shared" si="14"/>
        <v>0</v>
      </c>
      <c r="V139" t="s">
        <v>657</v>
      </c>
      <c r="Y139" t="str">
        <f t="shared" si="15"/>
        <v>N/A</v>
      </c>
    </row>
    <row r="140" spans="1:25" x14ac:dyDescent="0.55000000000000004">
      <c r="A140" s="1" t="s">
        <v>138</v>
      </c>
      <c r="B140" t="s">
        <v>650</v>
      </c>
      <c r="C140" t="s">
        <v>669</v>
      </c>
      <c r="D140" s="37" t="s">
        <v>650</v>
      </c>
      <c r="E140">
        <f t="shared" si="13"/>
        <v>1</v>
      </c>
      <c r="F140" s="37" t="s">
        <v>669</v>
      </c>
      <c r="G140">
        <f t="shared" si="14"/>
        <v>1</v>
      </c>
      <c r="V140" t="s">
        <v>657</v>
      </c>
      <c r="Y140" t="str">
        <f t="shared" si="15"/>
        <v>N/A</v>
      </c>
    </row>
    <row r="141" spans="1:25" x14ac:dyDescent="0.55000000000000004">
      <c r="A141" s="1" t="s">
        <v>139</v>
      </c>
      <c r="B141" t="s">
        <v>650</v>
      </c>
      <c r="C141" t="s">
        <v>669</v>
      </c>
      <c r="D141" s="37" t="s">
        <v>651</v>
      </c>
      <c r="E141">
        <f t="shared" si="13"/>
        <v>0</v>
      </c>
      <c r="F141" s="37" t="s">
        <v>657</v>
      </c>
      <c r="G141">
        <f t="shared" si="14"/>
        <v>0</v>
      </c>
      <c r="V141" t="s">
        <v>669</v>
      </c>
      <c r="Y141" t="str">
        <f t="shared" si="15"/>
        <v>N/A</v>
      </c>
    </row>
    <row r="142" spans="1:25" x14ac:dyDescent="0.55000000000000004">
      <c r="A142" s="1" t="s">
        <v>140</v>
      </c>
      <c r="B142" t="s">
        <v>650</v>
      </c>
      <c r="C142" t="s">
        <v>669</v>
      </c>
      <c r="D142" s="37" t="s">
        <v>650</v>
      </c>
      <c r="E142">
        <f t="shared" si="13"/>
        <v>1</v>
      </c>
      <c r="F142" s="37" t="s">
        <v>669</v>
      </c>
      <c r="G142">
        <f t="shared" si="14"/>
        <v>1</v>
      </c>
      <c r="V142" t="s">
        <v>669</v>
      </c>
      <c r="Y142" t="str">
        <f t="shared" si="15"/>
        <v>N/A</v>
      </c>
    </row>
    <row r="143" spans="1:25" x14ac:dyDescent="0.55000000000000004">
      <c r="A143" s="1" t="s">
        <v>141</v>
      </c>
      <c r="B143" t="s">
        <v>651</v>
      </c>
      <c r="C143" t="s">
        <v>663</v>
      </c>
      <c r="D143" s="37" t="s">
        <v>651</v>
      </c>
      <c r="E143">
        <f t="shared" si="13"/>
        <v>1</v>
      </c>
      <c r="F143" s="37" t="s">
        <v>663</v>
      </c>
      <c r="G143">
        <f t="shared" si="14"/>
        <v>1</v>
      </c>
      <c r="V143" t="s">
        <v>669</v>
      </c>
      <c r="X143" t="s">
        <v>663</v>
      </c>
      <c r="Y143" t="str">
        <f t="shared" si="15"/>
        <v>Malware</v>
      </c>
    </row>
    <row r="144" spans="1:25" x14ac:dyDescent="0.55000000000000004">
      <c r="A144" s="1" t="s">
        <v>142</v>
      </c>
      <c r="B144" t="s">
        <v>651</v>
      </c>
      <c r="C144" t="s">
        <v>657</v>
      </c>
      <c r="D144" s="37" t="s">
        <v>651</v>
      </c>
      <c r="E144">
        <f t="shared" si="13"/>
        <v>1</v>
      </c>
      <c r="F144" s="37" t="s">
        <v>657</v>
      </c>
      <c r="G144">
        <f t="shared" si="14"/>
        <v>1</v>
      </c>
      <c r="V144" t="s">
        <v>669</v>
      </c>
      <c r="X144" t="s">
        <v>657</v>
      </c>
      <c r="Y144" t="str">
        <f t="shared" si="15"/>
        <v>Hack</v>
      </c>
    </row>
    <row r="145" spans="1:25" x14ac:dyDescent="0.55000000000000004">
      <c r="A145" s="1" t="s">
        <v>143</v>
      </c>
      <c r="B145" t="s">
        <v>651</v>
      </c>
      <c r="C145" t="s">
        <v>657</v>
      </c>
      <c r="D145" s="37" t="s">
        <v>651</v>
      </c>
      <c r="E145">
        <f t="shared" si="13"/>
        <v>1</v>
      </c>
      <c r="F145" s="37" t="s">
        <v>657</v>
      </c>
      <c r="G145">
        <f t="shared" si="14"/>
        <v>1</v>
      </c>
      <c r="V145" t="s">
        <v>663</v>
      </c>
      <c r="X145" t="s">
        <v>657</v>
      </c>
      <c r="Y145" t="str">
        <f t="shared" si="15"/>
        <v>Hack</v>
      </c>
    </row>
    <row r="146" spans="1:25" x14ac:dyDescent="0.55000000000000004">
      <c r="A146" s="1" t="s">
        <v>144</v>
      </c>
      <c r="B146" t="s">
        <v>651</v>
      </c>
      <c r="C146" t="s">
        <v>657</v>
      </c>
      <c r="D146" s="37" t="s">
        <v>651</v>
      </c>
      <c r="E146">
        <f t="shared" si="13"/>
        <v>1</v>
      </c>
      <c r="F146" s="37" t="s">
        <v>657</v>
      </c>
      <c r="G146">
        <f t="shared" si="14"/>
        <v>1</v>
      </c>
      <c r="V146" t="s">
        <v>669</v>
      </c>
      <c r="X146" t="s">
        <v>657</v>
      </c>
      <c r="Y146" t="str">
        <f t="shared" si="15"/>
        <v>Hack</v>
      </c>
    </row>
    <row r="147" spans="1:25" x14ac:dyDescent="0.55000000000000004">
      <c r="A147" s="1" t="s">
        <v>145</v>
      </c>
      <c r="B147" t="s">
        <v>650</v>
      </c>
      <c r="C147" t="s">
        <v>669</v>
      </c>
      <c r="D147" s="37" t="s">
        <v>651</v>
      </c>
      <c r="E147">
        <f t="shared" si="13"/>
        <v>0</v>
      </c>
      <c r="F147" s="37" t="s">
        <v>663</v>
      </c>
      <c r="G147">
        <f t="shared" si="14"/>
        <v>0</v>
      </c>
      <c r="V147" t="s">
        <v>657</v>
      </c>
      <c r="Y147" t="str">
        <f t="shared" si="15"/>
        <v>N/A</v>
      </c>
    </row>
    <row r="148" spans="1:25" x14ac:dyDescent="0.55000000000000004">
      <c r="A148" s="1" t="s">
        <v>146</v>
      </c>
      <c r="B148" t="s">
        <v>651</v>
      </c>
      <c r="C148" t="s">
        <v>657</v>
      </c>
      <c r="D148" s="37" t="s">
        <v>651</v>
      </c>
      <c r="E148">
        <f t="shared" si="13"/>
        <v>1</v>
      </c>
      <c r="F148" s="37" t="s">
        <v>657</v>
      </c>
      <c r="G148">
        <f t="shared" si="14"/>
        <v>1</v>
      </c>
      <c r="V148" t="s">
        <v>657</v>
      </c>
      <c r="X148" t="s">
        <v>657</v>
      </c>
      <c r="Y148" t="str">
        <f t="shared" si="15"/>
        <v>Hack</v>
      </c>
    </row>
    <row r="149" spans="1:25" x14ac:dyDescent="0.55000000000000004">
      <c r="A149" s="1" t="s">
        <v>147</v>
      </c>
      <c r="B149" t="s">
        <v>651</v>
      </c>
      <c r="C149" t="s">
        <v>657</v>
      </c>
      <c r="D149" s="37" t="s">
        <v>651</v>
      </c>
      <c r="E149">
        <f t="shared" si="13"/>
        <v>1</v>
      </c>
      <c r="F149" s="37" t="s">
        <v>657</v>
      </c>
      <c r="G149">
        <f t="shared" si="14"/>
        <v>1</v>
      </c>
      <c r="V149" t="s">
        <v>657</v>
      </c>
      <c r="X149" t="s">
        <v>657</v>
      </c>
      <c r="Y149" t="str">
        <f t="shared" si="15"/>
        <v>Hack</v>
      </c>
    </row>
    <row r="150" spans="1:25" x14ac:dyDescent="0.55000000000000004">
      <c r="A150" s="1" t="s">
        <v>148</v>
      </c>
      <c r="B150" t="s">
        <v>651</v>
      </c>
      <c r="C150" t="s">
        <v>657</v>
      </c>
      <c r="D150" s="37" t="s">
        <v>651</v>
      </c>
      <c r="E150">
        <f t="shared" si="13"/>
        <v>1</v>
      </c>
      <c r="F150" s="37" t="s">
        <v>657</v>
      </c>
      <c r="G150">
        <f t="shared" si="14"/>
        <v>1</v>
      </c>
      <c r="V150" t="s">
        <v>663</v>
      </c>
      <c r="X150" t="s">
        <v>657</v>
      </c>
      <c r="Y150" t="str">
        <f t="shared" si="15"/>
        <v>Hack</v>
      </c>
    </row>
    <row r="151" spans="1:25" x14ac:dyDescent="0.55000000000000004">
      <c r="A151" s="1" t="s">
        <v>149</v>
      </c>
      <c r="B151" t="s">
        <v>650</v>
      </c>
      <c r="C151" t="s">
        <v>669</v>
      </c>
      <c r="D151" s="37" t="s">
        <v>650</v>
      </c>
      <c r="E151">
        <f t="shared" si="13"/>
        <v>1</v>
      </c>
      <c r="F151" s="37" t="s">
        <v>669</v>
      </c>
      <c r="G151">
        <f t="shared" si="14"/>
        <v>1</v>
      </c>
      <c r="V151" t="s">
        <v>657</v>
      </c>
      <c r="Y151" t="str">
        <f t="shared" si="15"/>
        <v>N/A</v>
      </c>
    </row>
    <row r="152" spans="1:25" x14ac:dyDescent="0.55000000000000004">
      <c r="A152" s="1" t="s">
        <v>150</v>
      </c>
      <c r="B152" t="s">
        <v>650</v>
      </c>
      <c r="C152" t="s">
        <v>669</v>
      </c>
      <c r="D152" s="37" t="s">
        <v>651</v>
      </c>
      <c r="E152">
        <f t="shared" si="13"/>
        <v>0</v>
      </c>
      <c r="F152" s="37" t="s">
        <v>663</v>
      </c>
      <c r="G152">
        <f t="shared" si="14"/>
        <v>0</v>
      </c>
      <c r="V152" t="s">
        <v>657</v>
      </c>
      <c r="Y152" t="str">
        <f t="shared" si="15"/>
        <v>N/A</v>
      </c>
    </row>
    <row r="153" spans="1:25" x14ac:dyDescent="0.55000000000000004">
      <c r="A153" s="1" t="s">
        <v>151</v>
      </c>
      <c r="B153" t="s">
        <v>651</v>
      </c>
      <c r="C153" t="s">
        <v>657</v>
      </c>
      <c r="D153" s="37" t="s">
        <v>651</v>
      </c>
      <c r="E153">
        <f t="shared" si="13"/>
        <v>1</v>
      </c>
      <c r="F153" s="37" t="s">
        <v>908</v>
      </c>
      <c r="G153">
        <f t="shared" si="14"/>
        <v>0</v>
      </c>
      <c r="V153" t="s">
        <v>657</v>
      </c>
      <c r="X153" t="s">
        <v>657</v>
      </c>
      <c r="Y153" t="str">
        <f t="shared" si="15"/>
        <v>Hack</v>
      </c>
    </row>
    <row r="154" spans="1:25" x14ac:dyDescent="0.55000000000000004">
      <c r="A154" s="1" t="s">
        <v>152</v>
      </c>
      <c r="B154" t="s">
        <v>651</v>
      </c>
      <c r="C154" t="s">
        <v>663</v>
      </c>
      <c r="D154" s="37" t="s">
        <v>650</v>
      </c>
      <c r="E154">
        <f t="shared" si="13"/>
        <v>0</v>
      </c>
      <c r="F154" s="37" t="s">
        <v>669</v>
      </c>
      <c r="G154">
        <f t="shared" si="14"/>
        <v>0</v>
      </c>
      <c r="V154" t="s">
        <v>663</v>
      </c>
      <c r="X154" t="s">
        <v>663</v>
      </c>
      <c r="Y154" t="str">
        <f t="shared" si="15"/>
        <v>Malware</v>
      </c>
    </row>
    <row r="155" spans="1:25" x14ac:dyDescent="0.55000000000000004">
      <c r="A155" s="1" t="s">
        <v>153</v>
      </c>
      <c r="B155" t="s">
        <v>650</v>
      </c>
      <c r="C155" t="s">
        <v>669</v>
      </c>
      <c r="D155" s="37" t="s">
        <v>650</v>
      </c>
      <c r="E155">
        <f t="shared" si="13"/>
        <v>1</v>
      </c>
      <c r="F155" s="37" t="s">
        <v>669</v>
      </c>
      <c r="G155">
        <f t="shared" si="14"/>
        <v>1</v>
      </c>
      <c r="V155" t="s">
        <v>669</v>
      </c>
      <c r="Y155" t="str">
        <f t="shared" si="15"/>
        <v>N/A</v>
      </c>
    </row>
    <row r="156" spans="1:25" x14ac:dyDescent="0.55000000000000004">
      <c r="A156" s="1" t="s">
        <v>154</v>
      </c>
      <c r="B156" t="s">
        <v>651</v>
      </c>
      <c r="C156" t="s">
        <v>657</v>
      </c>
      <c r="D156" s="37" t="s">
        <v>651</v>
      </c>
      <c r="E156">
        <f t="shared" si="13"/>
        <v>1</v>
      </c>
      <c r="F156" s="37" t="s">
        <v>657</v>
      </c>
      <c r="G156">
        <f t="shared" si="14"/>
        <v>1</v>
      </c>
      <c r="V156" t="s">
        <v>669</v>
      </c>
      <c r="X156" t="s">
        <v>657</v>
      </c>
      <c r="Y156" t="str">
        <f t="shared" si="15"/>
        <v>Hack</v>
      </c>
    </row>
    <row r="157" spans="1:25" x14ac:dyDescent="0.55000000000000004">
      <c r="A157" s="1" t="s">
        <v>155</v>
      </c>
      <c r="B157" t="s">
        <v>650</v>
      </c>
      <c r="C157" t="s">
        <v>669</v>
      </c>
      <c r="D157" s="37" t="s">
        <v>650</v>
      </c>
      <c r="E157">
        <f t="shared" si="13"/>
        <v>1</v>
      </c>
      <c r="F157" s="37" t="s">
        <v>669</v>
      </c>
      <c r="G157">
        <f t="shared" si="14"/>
        <v>1</v>
      </c>
      <c r="V157" t="s">
        <v>669</v>
      </c>
      <c r="Y157" t="str">
        <f t="shared" si="15"/>
        <v>N/A</v>
      </c>
    </row>
    <row r="158" spans="1:25" x14ac:dyDescent="0.55000000000000004">
      <c r="A158" s="1" t="s">
        <v>156</v>
      </c>
      <c r="B158" t="s">
        <v>651</v>
      </c>
      <c r="C158" t="s">
        <v>657</v>
      </c>
      <c r="D158" s="37" t="s">
        <v>651</v>
      </c>
      <c r="E158">
        <f t="shared" si="13"/>
        <v>1</v>
      </c>
      <c r="F158" s="37" t="s">
        <v>663</v>
      </c>
      <c r="G158">
        <f t="shared" si="14"/>
        <v>0</v>
      </c>
      <c r="V158" t="s">
        <v>657</v>
      </c>
      <c r="X158" t="s">
        <v>657</v>
      </c>
      <c r="Y158" t="str">
        <f t="shared" si="15"/>
        <v>Hack</v>
      </c>
    </row>
    <row r="159" spans="1:25" x14ac:dyDescent="0.55000000000000004">
      <c r="A159" s="1" t="s">
        <v>157</v>
      </c>
      <c r="B159" t="s">
        <v>650</v>
      </c>
      <c r="C159" t="s">
        <v>669</v>
      </c>
      <c r="D159" s="37" t="s">
        <v>651</v>
      </c>
      <c r="E159">
        <f t="shared" si="13"/>
        <v>0</v>
      </c>
      <c r="F159" s="37" t="s">
        <v>657</v>
      </c>
      <c r="G159">
        <f t="shared" si="14"/>
        <v>0</v>
      </c>
      <c r="V159" t="s">
        <v>669</v>
      </c>
      <c r="Y159" t="str">
        <f t="shared" si="15"/>
        <v>N/A</v>
      </c>
    </row>
    <row r="160" spans="1:25" x14ac:dyDescent="0.55000000000000004">
      <c r="A160" s="1" t="s">
        <v>158</v>
      </c>
      <c r="B160" t="s">
        <v>650</v>
      </c>
      <c r="C160" t="s">
        <v>669</v>
      </c>
      <c r="D160" s="37" t="s">
        <v>650</v>
      </c>
      <c r="E160">
        <f t="shared" si="13"/>
        <v>1</v>
      </c>
      <c r="F160" s="37" t="s">
        <v>669</v>
      </c>
      <c r="G160">
        <f t="shared" si="14"/>
        <v>1</v>
      </c>
      <c r="V160" t="s">
        <v>657</v>
      </c>
      <c r="Y160" t="str">
        <f t="shared" si="15"/>
        <v>N/A</v>
      </c>
    </row>
    <row r="161" spans="1:25" x14ac:dyDescent="0.55000000000000004">
      <c r="A161" s="1" t="s">
        <v>159</v>
      </c>
      <c r="B161" t="s">
        <v>650</v>
      </c>
      <c r="C161" t="s">
        <v>669</v>
      </c>
      <c r="D161" s="37" t="s">
        <v>650</v>
      </c>
      <c r="E161">
        <f t="shared" si="13"/>
        <v>1</v>
      </c>
      <c r="F161" s="37" t="s">
        <v>669</v>
      </c>
      <c r="G161">
        <f t="shared" si="14"/>
        <v>1</v>
      </c>
      <c r="V161" t="s">
        <v>669</v>
      </c>
      <c r="Y161" t="str">
        <f t="shared" si="15"/>
        <v>N/A</v>
      </c>
    </row>
    <row r="162" spans="1:25" x14ac:dyDescent="0.55000000000000004">
      <c r="A162" s="1" t="s">
        <v>160</v>
      </c>
      <c r="B162" t="s">
        <v>650</v>
      </c>
      <c r="C162" t="s">
        <v>669</v>
      </c>
      <c r="D162" s="37" t="s">
        <v>651</v>
      </c>
      <c r="E162">
        <f t="shared" si="13"/>
        <v>0</v>
      </c>
      <c r="F162" s="38" t="s">
        <v>908</v>
      </c>
      <c r="G162">
        <f t="shared" si="14"/>
        <v>0</v>
      </c>
      <c r="V162" t="s">
        <v>669</v>
      </c>
      <c r="Y162" t="str">
        <f t="shared" si="15"/>
        <v>N/A</v>
      </c>
    </row>
    <row r="163" spans="1:25" x14ac:dyDescent="0.55000000000000004">
      <c r="A163" s="1" t="s">
        <v>161</v>
      </c>
      <c r="B163" t="s">
        <v>650</v>
      </c>
      <c r="C163" t="s">
        <v>669</v>
      </c>
      <c r="D163" s="37" t="s">
        <v>651</v>
      </c>
      <c r="E163">
        <f t="shared" si="13"/>
        <v>0</v>
      </c>
      <c r="F163" s="37" t="s">
        <v>908</v>
      </c>
      <c r="G163">
        <f t="shared" si="14"/>
        <v>0</v>
      </c>
      <c r="V163" t="s">
        <v>669</v>
      </c>
      <c r="Y163" t="str">
        <f t="shared" si="15"/>
        <v>N/A</v>
      </c>
    </row>
    <row r="164" spans="1:25" x14ac:dyDescent="0.55000000000000004">
      <c r="A164" s="1" t="s">
        <v>162</v>
      </c>
      <c r="B164" t="s">
        <v>650</v>
      </c>
      <c r="C164" t="s">
        <v>669</v>
      </c>
      <c r="D164" s="37" t="s">
        <v>650</v>
      </c>
      <c r="E164">
        <f t="shared" si="13"/>
        <v>1</v>
      </c>
      <c r="F164" s="37" t="s">
        <v>669</v>
      </c>
      <c r="G164">
        <f t="shared" si="14"/>
        <v>1</v>
      </c>
      <c r="V164" t="s">
        <v>669</v>
      </c>
      <c r="Y164" t="str">
        <f t="shared" si="15"/>
        <v>N/A</v>
      </c>
    </row>
    <row r="165" spans="1:25" x14ac:dyDescent="0.55000000000000004">
      <c r="A165" s="1" t="s">
        <v>163</v>
      </c>
      <c r="B165" t="s">
        <v>651</v>
      </c>
      <c r="C165" t="s">
        <v>663</v>
      </c>
      <c r="D165" s="37" t="s">
        <v>651</v>
      </c>
      <c r="E165">
        <f t="shared" si="13"/>
        <v>1</v>
      </c>
      <c r="F165" s="37" t="s">
        <v>657</v>
      </c>
      <c r="G165">
        <f t="shared" si="14"/>
        <v>0</v>
      </c>
      <c r="V165" t="s">
        <v>669</v>
      </c>
      <c r="X165" t="s">
        <v>663</v>
      </c>
      <c r="Y165" t="str">
        <f t="shared" si="15"/>
        <v>Malware</v>
      </c>
    </row>
    <row r="166" spans="1:25" x14ac:dyDescent="0.55000000000000004">
      <c r="A166" s="1" t="s">
        <v>164</v>
      </c>
      <c r="B166" t="s">
        <v>650</v>
      </c>
      <c r="C166" t="s">
        <v>669</v>
      </c>
      <c r="D166" s="37" t="s">
        <v>651</v>
      </c>
      <c r="E166">
        <f t="shared" si="13"/>
        <v>0</v>
      </c>
      <c r="F166" s="37" t="s">
        <v>657</v>
      </c>
      <c r="G166">
        <f t="shared" si="14"/>
        <v>0</v>
      </c>
      <c r="V166" t="s">
        <v>669</v>
      </c>
      <c r="Y166" t="str">
        <f t="shared" si="15"/>
        <v>N/A</v>
      </c>
    </row>
    <row r="167" spans="1:25" x14ac:dyDescent="0.55000000000000004">
      <c r="A167" s="1" t="s">
        <v>165</v>
      </c>
      <c r="B167" t="s">
        <v>651</v>
      </c>
      <c r="C167" t="s">
        <v>657</v>
      </c>
      <c r="D167" s="37" t="s">
        <v>651</v>
      </c>
      <c r="E167">
        <f t="shared" si="13"/>
        <v>1</v>
      </c>
      <c r="F167" s="37" t="s">
        <v>657</v>
      </c>
      <c r="G167">
        <f t="shared" si="14"/>
        <v>1</v>
      </c>
      <c r="V167" t="s">
        <v>663</v>
      </c>
      <c r="X167" t="s">
        <v>657</v>
      </c>
      <c r="Y167" t="str">
        <f t="shared" si="15"/>
        <v>Hack</v>
      </c>
    </row>
    <row r="168" spans="1:25" x14ac:dyDescent="0.55000000000000004">
      <c r="A168" s="1" t="s">
        <v>166</v>
      </c>
      <c r="B168" t="s">
        <v>650</v>
      </c>
      <c r="C168" t="s">
        <v>669</v>
      </c>
      <c r="D168" s="37" t="s">
        <v>651</v>
      </c>
      <c r="E168">
        <f t="shared" si="13"/>
        <v>0</v>
      </c>
      <c r="F168" s="37" t="s">
        <v>663</v>
      </c>
      <c r="G168">
        <f t="shared" si="14"/>
        <v>0</v>
      </c>
      <c r="V168" t="s">
        <v>669</v>
      </c>
      <c r="Y168" t="str">
        <f t="shared" si="15"/>
        <v>N/A</v>
      </c>
    </row>
    <row r="169" spans="1:25" x14ac:dyDescent="0.55000000000000004">
      <c r="A169" s="1" t="s">
        <v>167</v>
      </c>
      <c r="B169" t="s">
        <v>650</v>
      </c>
      <c r="C169" t="s">
        <v>669</v>
      </c>
      <c r="D169" s="37" t="s">
        <v>651</v>
      </c>
      <c r="E169">
        <f t="shared" si="13"/>
        <v>0</v>
      </c>
      <c r="F169" s="37" t="s">
        <v>663</v>
      </c>
      <c r="G169">
        <f t="shared" si="14"/>
        <v>0</v>
      </c>
      <c r="V169" t="s">
        <v>669</v>
      </c>
      <c r="Y169" t="str">
        <f t="shared" si="15"/>
        <v>N/A</v>
      </c>
    </row>
    <row r="170" spans="1:25" x14ac:dyDescent="0.55000000000000004">
      <c r="A170" s="1" t="s">
        <v>168</v>
      </c>
      <c r="B170" t="s">
        <v>650</v>
      </c>
      <c r="C170" t="s">
        <v>669</v>
      </c>
      <c r="D170" s="37" t="s">
        <v>651</v>
      </c>
      <c r="E170">
        <f t="shared" si="13"/>
        <v>0</v>
      </c>
      <c r="F170" s="37" t="s">
        <v>657</v>
      </c>
      <c r="G170">
        <f t="shared" si="14"/>
        <v>0</v>
      </c>
      <c r="V170" t="s">
        <v>669</v>
      </c>
      <c r="Y170" t="str">
        <f t="shared" si="15"/>
        <v>N/A</v>
      </c>
    </row>
    <row r="171" spans="1:25" x14ac:dyDescent="0.55000000000000004">
      <c r="A171" s="1" t="s">
        <v>169</v>
      </c>
      <c r="B171" t="s">
        <v>650</v>
      </c>
      <c r="C171" t="s">
        <v>669</v>
      </c>
      <c r="D171" s="37" t="s">
        <v>651</v>
      </c>
      <c r="E171">
        <f t="shared" si="13"/>
        <v>0</v>
      </c>
      <c r="F171" s="37" t="s">
        <v>908</v>
      </c>
      <c r="G171">
        <f t="shared" si="14"/>
        <v>0</v>
      </c>
      <c r="V171" t="s">
        <v>663</v>
      </c>
      <c r="Y171" t="str">
        <f t="shared" si="15"/>
        <v>N/A</v>
      </c>
    </row>
    <row r="172" spans="1:25" x14ac:dyDescent="0.55000000000000004">
      <c r="A172" s="1" t="s">
        <v>170</v>
      </c>
      <c r="B172" t="s">
        <v>651</v>
      </c>
      <c r="C172" t="s">
        <v>657</v>
      </c>
      <c r="D172" s="37" t="s">
        <v>651</v>
      </c>
      <c r="E172">
        <f t="shared" si="13"/>
        <v>1</v>
      </c>
      <c r="F172" s="37" t="s">
        <v>657</v>
      </c>
      <c r="G172">
        <f t="shared" si="14"/>
        <v>1</v>
      </c>
      <c r="V172" t="s">
        <v>669</v>
      </c>
      <c r="X172" t="s">
        <v>657</v>
      </c>
      <c r="Y172" t="str">
        <f t="shared" si="15"/>
        <v>Hack</v>
      </c>
    </row>
    <row r="173" spans="1:25" x14ac:dyDescent="0.55000000000000004">
      <c r="A173" s="1" t="s">
        <v>171</v>
      </c>
      <c r="B173" t="s">
        <v>651</v>
      </c>
      <c r="C173" t="s">
        <v>657</v>
      </c>
      <c r="D173" s="37" t="s">
        <v>651</v>
      </c>
      <c r="E173">
        <f t="shared" si="13"/>
        <v>1</v>
      </c>
      <c r="F173" s="37" t="s">
        <v>663</v>
      </c>
      <c r="G173">
        <f t="shared" si="14"/>
        <v>0</v>
      </c>
      <c r="V173" t="s">
        <v>669</v>
      </c>
      <c r="X173" t="s">
        <v>657</v>
      </c>
      <c r="Y173" t="str">
        <f t="shared" si="15"/>
        <v>Hack</v>
      </c>
    </row>
    <row r="174" spans="1:25" x14ac:dyDescent="0.55000000000000004">
      <c r="A174" s="1" t="s">
        <v>172</v>
      </c>
      <c r="B174" t="s">
        <v>651</v>
      </c>
      <c r="C174" t="s">
        <v>663</v>
      </c>
      <c r="D174" s="37" t="s">
        <v>651</v>
      </c>
      <c r="E174">
        <f t="shared" si="13"/>
        <v>1</v>
      </c>
      <c r="F174" s="37" t="s">
        <v>657</v>
      </c>
      <c r="G174">
        <f t="shared" si="14"/>
        <v>0</v>
      </c>
      <c r="V174" t="s">
        <v>657</v>
      </c>
      <c r="X174" t="s">
        <v>663</v>
      </c>
      <c r="Y174" t="str">
        <f t="shared" si="15"/>
        <v>Malware</v>
      </c>
    </row>
    <row r="175" spans="1:25" x14ac:dyDescent="0.55000000000000004">
      <c r="A175" s="1" t="s">
        <v>173</v>
      </c>
      <c r="B175" t="s">
        <v>650</v>
      </c>
      <c r="C175" t="s">
        <v>669</v>
      </c>
      <c r="D175" s="37" t="s">
        <v>651</v>
      </c>
      <c r="E175">
        <f t="shared" si="13"/>
        <v>0</v>
      </c>
      <c r="F175" s="37" t="s">
        <v>909</v>
      </c>
      <c r="G175">
        <f t="shared" si="14"/>
        <v>0</v>
      </c>
      <c r="V175" t="s">
        <v>657</v>
      </c>
      <c r="Y175" t="str">
        <f t="shared" si="15"/>
        <v>N/A</v>
      </c>
    </row>
    <row r="176" spans="1:25" x14ac:dyDescent="0.55000000000000004">
      <c r="A176" s="1" t="s">
        <v>174</v>
      </c>
      <c r="B176" t="s">
        <v>650</v>
      </c>
      <c r="C176" t="s">
        <v>669</v>
      </c>
      <c r="D176" s="37" t="s">
        <v>651</v>
      </c>
      <c r="E176">
        <f t="shared" si="13"/>
        <v>0</v>
      </c>
      <c r="F176" s="37" t="s">
        <v>657</v>
      </c>
      <c r="G176">
        <f t="shared" si="14"/>
        <v>0</v>
      </c>
      <c r="V176" t="s">
        <v>657</v>
      </c>
      <c r="Y176" t="str">
        <f t="shared" si="15"/>
        <v>N/A</v>
      </c>
    </row>
    <row r="177" spans="1:25" x14ac:dyDescent="0.55000000000000004">
      <c r="A177" s="1" t="s">
        <v>175</v>
      </c>
      <c r="B177" t="s">
        <v>651</v>
      </c>
      <c r="C177" t="s">
        <v>657</v>
      </c>
      <c r="D177" s="37" t="s">
        <v>651</v>
      </c>
      <c r="E177">
        <f t="shared" si="13"/>
        <v>1</v>
      </c>
      <c r="F177" s="37" t="s">
        <v>908</v>
      </c>
      <c r="G177">
        <f t="shared" si="14"/>
        <v>0</v>
      </c>
      <c r="V177" t="s">
        <v>669</v>
      </c>
      <c r="X177" t="s">
        <v>657</v>
      </c>
      <c r="Y177" t="str">
        <f t="shared" si="15"/>
        <v>Hack</v>
      </c>
    </row>
    <row r="178" spans="1:25" x14ac:dyDescent="0.55000000000000004">
      <c r="A178" s="1" t="s">
        <v>176</v>
      </c>
      <c r="B178" t="s">
        <v>651</v>
      </c>
      <c r="C178" t="s">
        <v>663</v>
      </c>
      <c r="D178" s="37" t="s">
        <v>651</v>
      </c>
      <c r="E178">
        <f t="shared" si="13"/>
        <v>1</v>
      </c>
      <c r="F178" s="37" t="s">
        <v>663</v>
      </c>
      <c r="G178">
        <f t="shared" si="14"/>
        <v>1</v>
      </c>
      <c r="V178" t="s">
        <v>669</v>
      </c>
      <c r="X178" t="s">
        <v>663</v>
      </c>
      <c r="Y178" t="str">
        <f t="shared" si="15"/>
        <v>Malware</v>
      </c>
    </row>
    <row r="179" spans="1:25" x14ac:dyDescent="0.55000000000000004">
      <c r="A179" s="1" t="s">
        <v>177</v>
      </c>
      <c r="B179" t="s">
        <v>651</v>
      </c>
      <c r="C179" t="s">
        <v>657</v>
      </c>
      <c r="D179" s="37" t="s">
        <v>651</v>
      </c>
      <c r="E179">
        <f t="shared" si="13"/>
        <v>1</v>
      </c>
      <c r="F179" s="37" t="s">
        <v>908</v>
      </c>
      <c r="G179">
        <f t="shared" si="14"/>
        <v>0</v>
      </c>
      <c r="V179" t="s">
        <v>657</v>
      </c>
      <c r="X179" t="s">
        <v>657</v>
      </c>
      <c r="Y179" t="str">
        <f t="shared" si="15"/>
        <v>Hack</v>
      </c>
    </row>
    <row r="180" spans="1:25" x14ac:dyDescent="0.55000000000000004">
      <c r="A180" s="1" t="s">
        <v>178</v>
      </c>
      <c r="B180" t="s">
        <v>651</v>
      </c>
      <c r="C180" t="s">
        <v>657</v>
      </c>
      <c r="D180" s="37" t="s">
        <v>651</v>
      </c>
      <c r="E180">
        <f t="shared" si="13"/>
        <v>1</v>
      </c>
      <c r="F180" s="37" t="s">
        <v>657</v>
      </c>
      <c r="G180">
        <f t="shared" si="14"/>
        <v>1</v>
      </c>
      <c r="V180" t="s">
        <v>669</v>
      </c>
      <c r="X180" t="s">
        <v>657</v>
      </c>
      <c r="Y180" t="str">
        <f t="shared" si="15"/>
        <v>Hack</v>
      </c>
    </row>
    <row r="181" spans="1:25" x14ac:dyDescent="0.55000000000000004">
      <c r="A181" s="1" t="s">
        <v>179</v>
      </c>
      <c r="B181" t="s">
        <v>651</v>
      </c>
      <c r="C181" t="s">
        <v>657</v>
      </c>
      <c r="D181" s="37" t="s">
        <v>651</v>
      </c>
      <c r="E181">
        <f t="shared" si="13"/>
        <v>1</v>
      </c>
      <c r="F181" s="37" t="s">
        <v>657</v>
      </c>
      <c r="G181">
        <f t="shared" si="14"/>
        <v>1</v>
      </c>
      <c r="V181" t="s">
        <v>657</v>
      </c>
      <c r="X181" t="s">
        <v>657</v>
      </c>
      <c r="Y181" t="str">
        <f t="shared" si="15"/>
        <v>Hack</v>
      </c>
    </row>
    <row r="182" spans="1:25" x14ac:dyDescent="0.55000000000000004">
      <c r="A182" s="1" t="s">
        <v>180</v>
      </c>
      <c r="B182" t="s">
        <v>650</v>
      </c>
      <c r="C182" t="s">
        <v>669</v>
      </c>
      <c r="D182" s="37" t="s">
        <v>651</v>
      </c>
      <c r="E182">
        <f t="shared" si="13"/>
        <v>0</v>
      </c>
      <c r="F182" s="37" t="s">
        <v>657</v>
      </c>
      <c r="G182">
        <f t="shared" si="14"/>
        <v>0</v>
      </c>
      <c r="V182" t="s">
        <v>657</v>
      </c>
      <c r="Y182" t="str">
        <f t="shared" si="15"/>
        <v>N/A</v>
      </c>
    </row>
    <row r="183" spans="1:25" x14ac:dyDescent="0.55000000000000004">
      <c r="A183" s="1" t="s">
        <v>181</v>
      </c>
      <c r="B183" t="s">
        <v>650</v>
      </c>
      <c r="C183" t="s">
        <v>669</v>
      </c>
      <c r="D183" s="37" t="s">
        <v>651</v>
      </c>
      <c r="E183">
        <f t="shared" si="13"/>
        <v>0</v>
      </c>
      <c r="F183" s="37" t="s">
        <v>663</v>
      </c>
      <c r="G183">
        <f t="shared" si="14"/>
        <v>0</v>
      </c>
      <c r="V183" t="s">
        <v>676</v>
      </c>
      <c r="Y183" t="str">
        <f t="shared" si="15"/>
        <v>N/A</v>
      </c>
    </row>
    <row r="184" spans="1:25" x14ac:dyDescent="0.55000000000000004">
      <c r="A184" s="1" t="s">
        <v>182</v>
      </c>
      <c r="B184" t="s">
        <v>650</v>
      </c>
      <c r="C184" t="s">
        <v>669</v>
      </c>
      <c r="D184" s="37" t="s">
        <v>651</v>
      </c>
      <c r="E184">
        <f t="shared" si="13"/>
        <v>0</v>
      </c>
      <c r="F184" s="37" t="s">
        <v>657</v>
      </c>
      <c r="G184">
        <f t="shared" si="14"/>
        <v>0</v>
      </c>
      <c r="V184" t="s">
        <v>669</v>
      </c>
      <c r="Y184" t="str">
        <f t="shared" si="15"/>
        <v>N/A</v>
      </c>
    </row>
    <row r="185" spans="1:25" x14ac:dyDescent="0.55000000000000004">
      <c r="A185" s="1" t="s">
        <v>183</v>
      </c>
      <c r="B185" t="s">
        <v>650</v>
      </c>
      <c r="C185" t="s">
        <v>669</v>
      </c>
      <c r="D185" s="37" t="s">
        <v>651</v>
      </c>
      <c r="E185">
        <f t="shared" si="13"/>
        <v>0</v>
      </c>
      <c r="F185" s="37" t="s">
        <v>657</v>
      </c>
      <c r="G185">
        <f t="shared" si="14"/>
        <v>0</v>
      </c>
      <c r="V185" t="s">
        <v>669</v>
      </c>
      <c r="Y185" t="str">
        <f t="shared" si="15"/>
        <v>N/A</v>
      </c>
    </row>
    <row r="186" spans="1:25" x14ac:dyDescent="0.55000000000000004">
      <c r="A186" s="1" t="s">
        <v>184</v>
      </c>
      <c r="B186" t="s">
        <v>651</v>
      </c>
      <c r="C186" t="s">
        <v>663</v>
      </c>
      <c r="D186" s="37" t="s">
        <v>651</v>
      </c>
      <c r="E186">
        <f t="shared" si="13"/>
        <v>1</v>
      </c>
      <c r="F186" s="37" t="s">
        <v>657</v>
      </c>
      <c r="G186">
        <f t="shared" si="14"/>
        <v>0</v>
      </c>
      <c r="V186" t="s">
        <v>657</v>
      </c>
      <c r="X186" t="s">
        <v>663</v>
      </c>
      <c r="Y186" t="str">
        <f t="shared" si="15"/>
        <v>Malware</v>
      </c>
    </row>
    <row r="187" spans="1:25" x14ac:dyDescent="0.55000000000000004">
      <c r="A187" s="1" t="s">
        <v>185</v>
      </c>
      <c r="B187" t="s">
        <v>650</v>
      </c>
      <c r="C187" t="s">
        <v>669</v>
      </c>
      <c r="D187" s="37" t="s">
        <v>651</v>
      </c>
      <c r="E187">
        <f t="shared" si="13"/>
        <v>0</v>
      </c>
      <c r="F187" s="37" t="s">
        <v>657</v>
      </c>
      <c r="G187">
        <f t="shared" si="14"/>
        <v>0</v>
      </c>
      <c r="V187" t="s">
        <v>669</v>
      </c>
      <c r="Y187" t="str">
        <f t="shared" si="15"/>
        <v>N/A</v>
      </c>
    </row>
    <row r="188" spans="1:25" x14ac:dyDescent="0.55000000000000004">
      <c r="A188" s="1" t="s">
        <v>186</v>
      </c>
      <c r="B188" t="s">
        <v>651</v>
      </c>
      <c r="C188" t="s">
        <v>657</v>
      </c>
      <c r="D188" s="37" t="s">
        <v>651</v>
      </c>
      <c r="E188">
        <f t="shared" si="13"/>
        <v>1</v>
      </c>
      <c r="F188" s="37" t="s">
        <v>657</v>
      </c>
      <c r="G188">
        <f t="shared" si="14"/>
        <v>1</v>
      </c>
      <c r="V188" t="s">
        <v>676</v>
      </c>
      <c r="X188" t="s">
        <v>657</v>
      </c>
      <c r="Y188" t="str">
        <f t="shared" si="15"/>
        <v>Hack</v>
      </c>
    </row>
    <row r="189" spans="1:25" x14ac:dyDescent="0.55000000000000004">
      <c r="A189" s="1" t="s">
        <v>187</v>
      </c>
      <c r="B189" t="s">
        <v>651</v>
      </c>
      <c r="C189" t="s">
        <v>657</v>
      </c>
      <c r="D189" s="37" t="s">
        <v>651</v>
      </c>
      <c r="E189">
        <f t="shared" si="13"/>
        <v>1</v>
      </c>
      <c r="F189" s="37" t="s">
        <v>657</v>
      </c>
      <c r="G189">
        <f t="shared" si="14"/>
        <v>1</v>
      </c>
      <c r="V189" t="s">
        <v>669</v>
      </c>
      <c r="X189" t="s">
        <v>657</v>
      </c>
      <c r="Y189" t="str">
        <f t="shared" si="15"/>
        <v>Hack</v>
      </c>
    </row>
    <row r="190" spans="1:25" x14ac:dyDescent="0.55000000000000004">
      <c r="A190" s="1" t="s">
        <v>188</v>
      </c>
      <c r="B190" t="s">
        <v>650</v>
      </c>
      <c r="C190" t="s">
        <v>669</v>
      </c>
      <c r="D190" s="37" t="s">
        <v>650</v>
      </c>
      <c r="E190">
        <f t="shared" si="13"/>
        <v>1</v>
      </c>
      <c r="F190" s="37" t="s">
        <v>669</v>
      </c>
      <c r="G190">
        <f t="shared" si="14"/>
        <v>1</v>
      </c>
      <c r="V190" t="s">
        <v>669</v>
      </c>
      <c r="Y190" t="str">
        <f t="shared" si="15"/>
        <v>N/A</v>
      </c>
    </row>
    <row r="191" spans="1:25" x14ac:dyDescent="0.55000000000000004">
      <c r="A191" s="1" t="s">
        <v>189</v>
      </c>
      <c r="B191" t="s">
        <v>651</v>
      </c>
      <c r="C191" t="s">
        <v>657</v>
      </c>
      <c r="D191" s="37" t="s">
        <v>651</v>
      </c>
      <c r="E191">
        <f t="shared" si="13"/>
        <v>1</v>
      </c>
      <c r="F191" s="37" t="s">
        <v>908</v>
      </c>
      <c r="G191">
        <f t="shared" si="14"/>
        <v>0</v>
      </c>
      <c r="V191" t="s">
        <v>669</v>
      </c>
      <c r="X191" t="s">
        <v>657</v>
      </c>
      <c r="Y191" t="str">
        <f t="shared" si="15"/>
        <v>Hack</v>
      </c>
    </row>
    <row r="192" spans="1:25" x14ac:dyDescent="0.55000000000000004">
      <c r="A192" s="1" t="s">
        <v>190</v>
      </c>
      <c r="B192" t="s">
        <v>651</v>
      </c>
      <c r="C192" t="s">
        <v>663</v>
      </c>
      <c r="D192" s="37" t="s">
        <v>651</v>
      </c>
      <c r="E192">
        <f t="shared" si="13"/>
        <v>1</v>
      </c>
      <c r="F192" s="37" t="s">
        <v>663</v>
      </c>
      <c r="G192">
        <f t="shared" si="14"/>
        <v>1</v>
      </c>
      <c r="V192" t="s">
        <v>676</v>
      </c>
      <c r="X192" t="s">
        <v>663</v>
      </c>
      <c r="Y192" t="str">
        <f t="shared" si="15"/>
        <v>Malware</v>
      </c>
    </row>
    <row r="193" spans="1:25" x14ac:dyDescent="0.55000000000000004">
      <c r="A193" s="1" t="s">
        <v>191</v>
      </c>
      <c r="B193" t="s">
        <v>651</v>
      </c>
      <c r="C193" t="s">
        <v>657</v>
      </c>
      <c r="D193" s="37" t="s">
        <v>651</v>
      </c>
      <c r="E193">
        <f t="shared" si="13"/>
        <v>1</v>
      </c>
      <c r="F193" s="37" t="s">
        <v>657</v>
      </c>
      <c r="G193">
        <f t="shared" si="14"/>
        <v>1</v>
      </c>
      <c r="V193" t="s">
        <v>657</v>
      </c>
      <c r="X193" t="s">
        <v>657</v>
      </c>
      <c r="Y193" t="str">
        <f t="shared" si="15"/>
        <v>Hack</v>
      </c>
    </row>
    <row r="194" spans="1:25" x14ac:dyDescent="0.55000000000000004">
      <c r="A194" s="1" t="s">
        <v>192</v>
      </c>
      <c r="B194" t="s">
        <v>650</v>
      </c>
      <c r="C194" t="s">
        <v>669</v>
      </c>
      <c r="D194" s="37" t="s">
        <v>651</v>
      </c>
      <c r="E194">
        <f t="shared" si="13"/>
        <v>0</v>
      </c>
      <c r="F194" s="37" t="s">
        <v>657</v>
      </c>
      <c r="G194">
        <f t="shared" si="14"/>
        <v>0</v>
      </c>
      <c r="V194" t="s">
        <v>657</v>
      </c>
      <c r="Y194" t="str">
        <f t="shared" si="15"/>
        <v>N/A</v>
      </c>
    </row>
    <row r="195" spans="1:25" x14ac:dyDescent="0.55000000000000004">
      <c r="A195" s="1" t="s">
        <v>193</v>
      </c>
      <c r="B195" t="s">
        <v>650</v>
      </c>
      <c r="C195" t="s">
        <v>669</v>
      </c>
      <c r="D195" s="37" t="s">
        <v>650</v>
      </c>
      <c r="E195">
        <f t="shared" ref="E195:E258" si="16">IF(B195=D195,1,0)</f>
        <v>1</v>
      </c>
      <c r="F195" s="37" t="s">
        <v>910</v>
      </c>
      <c r="G195">
        <f t="shared" ref="G195:G258" si="17">IF(C195=F195,1,0)</f>
        <v>0</v>
      </c>
      <c r="V195" t="s">
        <v>669</v>
      </c>
      <c r="Y195" t="str">
        <f t="shared" ref="Y195:Y258" si="18">IF(X195="","N/A",X195)</f>
        <v>N/A</v>
      </c>
    </row>
    <row r="196" spans="1:25" x14ac:dyDescent="0.55000000000000004">
      <c r="A196" s="1" t="s">
        <v>194</v>
      </c>
      <c r="B196" t="s">
        <v>651</v>
      </c>
      <c r="C196" t="s">
        <v>657</v>
      </c>
      <c r="D196" s="37" t="s">
        <v>651</v>
      </c>
      <c r="E196">
        <f t="shared" si="16"/>
        <v>1</v>
      </c>
      <c r="F196" s="37" t="s">
        <v>657</v>
      </c>
      <c r="G196">
        <f t="shared" si="17"/>
        <v>1</v>
      </c>
      <c r="V196" t="s">
        <v>657</v>
      </c>
      <c r="X196" t="s">
        <v>657</v>
      </c>
      <c r="Y196" t="str">
        <f t="shared" si="18"/>
        <v>Hack</v>
      </c>
    </row>
    <row r="197" spans="1:25" x14ac:dyDescent="0.55000000000000004">
      <c r="A197" s="1" t="s">
        <v>195</v>
      </c>
      <c r="B197" t="s">
        <v>651</v>
      </c>
      <c r="C197" t="s">
        <v>657</v>
      </c>
      <c r="D197" s="37" t="s">
        <v>651</v>
      </c>
      <c r="E197">
        <f t="shared" si="16"/>
        <v>1</v>
      </c>
      <c r="F197" s="37" t="s">
        <v>908</v>
      </c>
      <c r="G197">
        <f t="shared" si="17"/>
        <v>0</v>
      </c>
      <c r="V197" t="s">
        <v>669</v>
      </c>
      <c r="X197" t="s">
        <v>657</v>
      </c>
      <c r="Y197" t="str">
        <f t="shared" si="18"/>
        <v>Hack</v>
      </c>
    </row>
    <row r="198" spans="1:25" x14ac:dyDescent="0.55000000000000004">
      <c r="A198" s="1" t="s">
        <v>196</v>
      </c>
      <c r="B198" t="s">
        <v>651</v>
      </c>
      <c r="C198" t="s">
        <v>663</v>
      </c>
      <c r="D198" s="37" t="s">
        <v>651</v>
      </c>
      <c r="E198">
        <f t="shared" si="16"/>
        <v>1</v>
      </c>
      <c r="F198" s="37" t="s">
        <v>663</v>
      </c>
      <c r="G198">
        <f t="shared" si="17"/>
        <v>1</v>
      </c>
      <c r="V198" t="s">
        <v>669</v>
      </c>
      <c r="X198" t="s">
        <v>663</v>
      </c>
      <c r="Y198" t="str">
        <f t="shared" si="18"/>
        <v>Malware</v>
      </c>
    </row>
    <row r="199" spans="1:25" x14ac:dyDescent="0.55000000000000004">
      <c r="A199" s="1" t="s">
        <v>197</v>
      </c>
      <c r="B199" t="s">
        <v>650</v>
      </c>
      <c r="C199" t="s">
        <v>669</v>
      </c>
      <c r="D199" s="37" t="s">
        <v>651</v>
      </c>
      <c r="E199">
        <f t="shared" si="16"/>
        <v>0</v>
      </c>
      <c r="F199" s="37" t="s">
        <v>657</v>
      </c>
      <c r="G199">
        <f t="shared" si="17"/>
        <v>0</v>
      </c>
      <c r="V199" t="s">
        <v>669</v>
      </c>
      <c r="Y199" t="str">
        <f t="shared" si="18"/>
        <v>N/A</v>
      </c>
    </row>
    <row r="200" spans="1:25" x14ac:dyDescent="0.55000000000000004">
      <c r="A200" s="1" t="s">
        <v>198</v>
      </c>
      <c r="B200" t="s">
        <v>650</v>
      </c>
      <c r="C200" t="s">
        <v>669</v>
      </c>
      <c r="D200" s="37" t="s">
        <v>650</v>
      </c>
      <c r="E200">
        <f t="shared" si="16"/>
        <v>1</v>
      </c>
      <c r="F200" s="37" t="s">
        <v>669</v>
      </c>
      <c r="G200">
        <f t="shared" si="17"/>
        <v>1</v>
      </c>
      <c r="V200" t="s">
        <v>663</v>
      </c>
      <c r="Y200" t="str">
        <f t="shared" si="18"/>
        <v>N/A</v>
      </c>
    </row>
    <row r="201" spans="1:25" x14ac:dyDescent="0.55000000000000004">
      <c r="A201" s="1" t="s">
        <v>199</v>
      </c>
      <c r="B201" t="s">
        <v>650</v>
      </c>
      <c r="C201" t="s">
        <v>669</v>
      </c>
      <c r="D201" s="37" t="s">
        <v>650</v>
      </c>
      <c r="E201">
        <f t="shared" si="16"/>
        <v>1</v>
      </c>
      <c r="F201" s="37" t="s">
        <v>669</v>
      </c>
      <c r="G201">
        <f t="shared" si="17"/>
        <v>1</v>
      </c>
      <c r="V201" t="s">
        <v>669</v>
      </c>
      <c r="Y201" t="str">
        <f t="shared" si="18"/>
        <v>N/A</v>
      </c>
    </row>
    <row r="202" spans="1:25" x14ac:dyDescent="0.55000000000000004">
      <c r="A202" s="1" t="s">
        <v>200</v>
      </c>
      <c r="B202" t="s">
        <v>650</v>
      </c>
      <c r="C202" t="s">
        <v>669</v>
      </c>
      <c r="D202" s="37" t="s">
        <v>651</v>
      </c>
      <c r="E202">
        <f t="shared" si="16"/>
        <v>0</v>
      </c>
      <c r="F202" s="37" t="s">
        <v>663</v>
      </c>
      <c r="G202">
        <f t="shared" si="17"/>
        <v>0</v>
      </c>
      <c r="V202" t="s">
        <v>669</v>
      </c>
      <c r="Y202" t="str">
        <f t="shared" si="18"/>
        <v>N/A</v>
      </c>
    </row>
    <row r="203" spans="1:25" x14ac:dyDescent="0.55000000000000004">
      <c r="A203" s="1" t="s">
        <v>201</v>
      </c>
      <c r="B203" t="s">
        <v>651</v>
      </c>
      <c r="C203" t="s">
        <v>657</v>
      </c>
      <c r="D203" s="37" t="s">
        <v>651</v>
      </c>
      <c r="E203">
        <f t="shared" si="16"/>
        <v>1</v>
      </c>
      <c r="F203" s="37" t="s">
        <v>657</v>
      </c>
      <c r="G203">
        <f t="shared" si="17"/>
        <v>1</v>
      </c>
      <c r="V203" t="s">
        <v>669</v>
      </c>
      <c r="X203" t="s">
        <v>657</v>
      </c>
      <c r="Y203" t="str">
        <f t="shared" si="18"/>
        <v>Hack</v>
      </c>
    </row>
    <row r="204" spans="1:25" x14ac:dyDescent="0.55000000000000004">
      <c r="A204" s="1" t="s">
        <v>202</v>
      </c>
      <c r="B204" t="s">
        <v>650</v>
      </c>
      <c r="C204" t="s">
        <v>669</v>
      </c>
      <c r="D204" s="37" t="s">
        <v>651</v>
      </c>
      <c r="E204">
        <f t="shared" si="16"/>
        <v>0</v>
      </c>
      <c r="F204" s="37" t="s">
        <v>657</v>
      </c>
      <c r="G204">
        <f t="shared" si="17"/>
        <v>0</v>
      </c>
      <c r="V204" t="s">
        <v>669</v>
      </c>
      <c r="Y204" t="str">
        <f t="shared" si="18"/>
        <v>N/A</v>
      </c>
    </row>
    <row r="205" spans="1:25" x14ac:dyDescent="0.55000000000000004">
      <c r="A205" s="1" t="s">
        <v>203</v>
      </c>
      <c r="B205" t="s">
        <v>650</v>
      </c>
      <c r="C205" t="s">
        <v>669</v>
      </c>
      <c r="D205" s="37" t="s">
        <v>651</v>
      </c>
      <c r="E205">
        <f t="shared" si="16"/>
        <v>0</v>
      </c>
      <c r="F205" s="37" t="s">
        <v>908</v>
      </c>
      <c r="G205">
        <f t="shared" si="17"/>
        <v>0</v>
      </c>
      <c r="V205" t="s">
        <v>669</v>
      </c>
      <c r="Y205" t="str">
        <f t="shared" si="18"/>
        <v>N/A</v>
      </c>
    </row>
    <row r="206" spans="1:25" x14ac:dyDescent="0.55000000000000004">
      <c r="A206" s="1" t="s">
        <v>204</v>
      </c>
      <c r="B206" t="s">
        <v>650</v>
      </c>
      <c r="C206" t="s">
        <v>669</v>
      </c>
      <c r="D206" s="37" t="s">
        <v>650</v>
      </c>
      <c r="E206">
        <f t="shared" si="16"/>
        <v>1</v>
      </c>
      <c r="F206" s="37" t="s">
        <v>669</v>
      </c>
      <c r="G206">
        <f t="shared" si="17"/>
        <v>1</v>
      </c>
      <c r="V206" t="s">
        <v>657</v>
      </c>
      <c r="Y206" t="str">
        <f t="shared" si="18"/>
        <v>N/A</v>
      </c>
    </row>
    <row r="207" spans="1:25" x14ac:dyDescent="0.55000000000000004">
      <c r="A207" s="1" t="s">
        <v>205</v>
      </c>
      <c r="B207" t="s">
        <v>650</v>
      </c>
      <c r="C207" t="s">
        <v>669</v>
      </c>
      <c r="D207" s="37" t="s">
        <v>650</v>
      </c>
      <c r="E207">
        <f t="shared" si="16"/>
        <v>1</v>
      </c>
      <c r="F207" s="37" t="s">
        <v>910</v>
      </c>
      <c r="G207">
        <f t="shared" si="17"/>
        <v>0</v>
      </c>
      <c r="V207" t="s">
        <v>657</v>
      </c>
      <c r="Y207" t="str">
        <f t="shared" si="18"/>
        <v>N/A</v>
      </c>
    </row>
    <row r="208" spans="1:25" x14ac:dyDescent="0.55000000000000004">
      <c r="A208" s="1" t="s">
        <v>206</v>
      </c>
      <c r="B208" t="s">
        <v>651</v>
      </c>
      <c r="C208" t="s">
        <v>657</v>
      </c>
      <c r="D208" s="37" t="s">
        <v>651</v>
      </c>
      <c r="E208">
        <f t="shared" si="16"/>
        <v>1</v>
      </c>
      <c r="F208" s="37" t="s">
        <v>908</v>
      </c>
      <c r="G208">
        <f t="shared" si="17"/>
        <v>0</v>
      </c>
      <c r="V208" t="s">
        <v>669</v>
      </c>
      <c r="X208" t="s">
        <v>657</v>
      </c>
      <c r="Y208" t="str">
        <f t="shared" si="18"/>
        <v>Hack</v>
      </c>
    </row>
    <row r="209" spans="1:25" x14ac:dyDescent="0.55000000000000004">
      <c r="A209" s="1" t="s">
        <v>207</v>
      </c>
      <c r="B209" t="s">
        <v>651</v>
      </c>
      <c r="C209" t="s">
        <v>657</v>
      </c>
      <c r="D209" s="37" t="s">
        <v>651</v>
      </c>
      <c r="E209">
        <f t="shared" si="16"/>
        <v>1</v>
      </c>
      <c r="F209" s="37" t="s">
        <v>657</v>
      </c>
      <c r="G209">
        <f t="shared" si="17"/>
        <v>1</v>
      </c>
      <c r="V209" t="s">
        <v>669</v>
      </c>
      <c r="X209" t="s">
        <v>657</v>
      </c>
      <c r="Y209" t="str">
        <f t="shared" si="18"/>
        <v>Hack</v>
      </c>
    </row>
    <row r="210" spans="1:25" x14ac:dyDescent="0.55000000000000004">
      <c r="A210" s="1" t="s">
        <v>208</v>
      </c>
      <c r="B210" t="s">
        <v>650</v>
      </c>
      <c r="C210" t="s">
        <v>669</v>
      </c>
      <c r="D210" s="37" t="s">
        <v>650</v>
      </c>
      <c r="E210">
        <f t="shared" si="16"/>
        <v>1</v>
      </c>
      <c r="F210" s="37" t="s">
        <v>669</v>
      </c>
      <c r="G210">
        <f t="shared" si="17"/>
        <v>1</v>
      </c>
      <c r="V210" t="s">
        <v>669</v>
      </c>
      <c r="Y210" t="str">
        <f t="shared" si="18"/>
        <v>N/A</v>
      </c>
    </row>
    <row r="211" spans="1:25" x14ac:dyDescent="0.55000000000000004">
      <c r="A211" s="1" t="s">
        <v>209</v>
      </c>
      <c r="B211" t="s">
        <v>651</v>
      </c>
      <c r="C211" t="s">
        <v>663</v>
      </c>
      <c r="D211" s="37" t="s">
        <v>651</v>
      </c>
      <c r="E211">
        <f t="shared" si="16"/>
        <v>1</v>
      </c>
      <c r="F211" s="37" t="s">
        <v>909</v>
      </c>
      <c r="G211">
        <f t="shared" si="17"/>
        <v>0</v>
      </c>
      <c r="V211" t="s">
        <v>669</v>
      </c>
      <c r="X211" t="s">
        <v>663</v>
      </c>
      <c r="Y211" t="str">
        <f t="shared" si="18"/>
        <v>Malware</v>
      </c>
    </row>
    <row r="212" spans="1:25" x14ac:dyDescent="0.55000000000000004">
      <c r="A212" s="1" t="s">
        <v>210</v>
      </c>
      <c r="B212" t="s">
        <v>651</v>
      </c>
      <c r="C212" t="s">
        <v>657</v>
      </c>
      <c r="D212" s="37" t="s">
        <v>651</v>
      </c>
      <c r="E212">
        <f t="shared" si="16"/>
        <v>1</v>
      </c>
      <c r="F212" s="37" t="s">
        <v>657</v>
      </c>
      <c r="G212">
        <f t="shared" si="17"/>
        <v>1</v>
      </c>
      <c r="V212" t="s">
        <v>669</v>
      </c>
      <c r="X212" t="s">
        <v>657</v>
      </c>
      <c r="Y212" t="str">
        <f t="shared" si="18"/>
        <v>Hack</v>
      </c>
    </row>
    <row r="213" spans="1:25" x14ac:dyDescent="0.55000000000000004">
      <c r="A213" s="1" t="s">
        <v>211</v>
      </c>
      <c r="B213" t="s">
        <v>651</v>
      </c>
      <c r="C213" t="s">
        <v>657</v>
      </c>
      <c r="D213" s="37" t="s">
        <v>651</v>
      </c>
      <c r="E213">
        <f t="shared" si="16"/>
        <v>1</v>
      </c>
      <c r="F213" s="37" t="s">
        <v>657</v>
      </c>
      <c r="G213">
        <f t="shared" si="17"/>
        <v>1</v>
      </c>
      <c r="V213" t="s">
        <v>663</v>
      </c>
      <c r="X213" t="s">
        <v>657</v>
      </c>
      <c r="Y213" t="str">
        <f t="shared" si="18"/>
        <v>Hack</v>
      </c>
    </row>
    <row r="214" spans="1:25" x14ac:dyDescent="0.55000000000000004">
      <c r="A214" s="1" t="s">
        <v>212</v>
      </c>
      <c r="B214" t="s">
        <v>651</v>
      </c>
      <c r="C214" t="s">
        <v>657</v>
      </c>
      <c r="D214" s="37" t="s">
        <v>651</v>
      </c>
      <c r="E214">
        <f t="shared" si="16"/>
        <v>1</v>
      </c>
      <c r="F214" s="37" t="s">
        <v>657</v>
      </c>
      <c r="G214">
        <f t="shared" si="17"/>
        <v>1</v>
      </c>
      <c r="V214" t="s">
        <v>669</v>
      </c>
      <c r="X214" t="s">
        <v>657</v>
      </c>
      <c r="Y214" t="str">
        <f t="shared" si="18"/>
        <v>Hack</v>
      </c>
    </row>
    <row r="215" spans="1:25" x14ac:dyDescent="0.55000000000000004">
      <c r="A215" s="1" t="s">
        <v>213</v>
      </c>
      <c r="B215" t="s">
        <v>651</v>
      </c>
      <c r="C215" t="s">
        <v>657</v>
      </c>
      <c r="D215" s="37" t="s">
        <v>651</v>
      </c>
      <c r="E215">
        <f t="shared" si="16"/>
        <v>1</v>
      </c>
      <c r="F215" s="37" t="s">
        <v>657</v>
      </c>
      <c r="G215">
        <f t="shared" si="17"/>
        <v>1</v>
      </c>
      <c r="V215" t="s">
        <v>657</v>
      </c>
      <c r="X215" t="s">
        <v>657</v>
      </c>
      <c r="Y215" t="str">
        <f t="shared" si="18"/>
        <v>Hack</v>
      </c>
    </row>
    <row r="216" spans="1:25" x14ac:dyDescent="0.55000000000000004">
      <c r="A216" s="1" t="s">
        <v>214</v>
      </c>
      <c r="B216" t="s">
        <v>650</v>
      </c>
      <c r="C216" t="s">
        <v>669</v>
      </c>
      <c r="D216" s="37" t="s">
        <v>651</v>
      </c>
      <c r="E216">
        <f t="shared" si="16"/>
        <v>0</v>
      </c>
      <c r="F216" s="37" t="s">
        <v>663</v>
      </c>
      <c r="G216">
        <f t="shared" si="17"/>
        <v>0</v>
      </c>
      <c r="V216" t="s">
        <v>657</v>
      </c>
      <c r="Y216" t="str">
        <f t="shared" si="18"/>
        <v>N/A</v>
      </c>
    </row>
    <row r="217" spans="1:25" x14ac:dyDescent="0.55000000000000004">
      <c r="A217" s="1" t="s">
        <v>215</v>
      </c>
      <c r="B217" t="s">
        <v>650</v>
      </c>
      <c r="C217" t="s">
        <v>669</v>
      </c>
      <c r="D217" s="37" t="s">
        <v>650</v>
      </c>
      <c r="E217">
        <f t="shared" si="16"/>
        <v>1</v>
      </c>
      <c r="F217" s="37" t="s">
        <v>910</v>
      </c>
      <c r="G217">
        <f t="shared" si="17"/>
        <v>0</v>
      </c>
      <c r="V217" t="s">
        <v>657</v>
      </c>
      <c r="Y217" t="str">
        <f t="shared" si="18"/>
        <v>N/A</v>
      </c>
    </row>
    <row r="218" spans="1:25" x14ac:dyDescent="0.55000000000000004">
      <c r="A218" s="1" t="s">
        <v>216</v>
      </c>
      <c r="B218" t="s">
        <v>650</v>
      </c>
      <c r="C218" t="s">
        <v>669</v>
      </c>
      <c r="D218" s="37" t="s">
        <v>651</v>
      </c>
      <c r="E218">
        <f t="shared" si="16"/>
        <v>0</v>
      </c>
      <c r="F218" s="37" t="s">
        <v>657</v>
      </c>
      <c r="G218">
        <f t="shared" si="17"/>
        <v>0</v>
      </c>
      <c r="V218" t="s">
        <v>669</v>
      </c>
      <c r="Y218" t="str">
        <f t="shared" si="18"/>
        <v>N/A</v>
      </c>
    </row>
    <row r="219" spans="1:25" x14ac:dyDescent="0.55000000000000004">
      <c r="A219" s="1" t="s">
        <v>217</v>
      </c>
      <c r="B219" t="s">
        <v>651</v>
      </c>
      <c r="C219" t="s">
        <v>663</v>
      </c>
      <c r="D219" s="37" t="s">
        <v>651</v>
      </c>
      <c r="E219">
        <f t="shared" si="16"/>
        <v>1</v>
      </c>
      <c r="F219" s="37" t="s">
        <v>663</v>
      </c>
      <c r="G219">
        <f t="shared" si="17"/>
        <v>1</v>
      </c>
      <c r="V219" t="s">
        <v>669</v>
      </c>
      <c r="X219" t="s">
        <v>663</v>
      </c>
      <c r="Y219" t="str">
        <f t="shared" si="18"/>
        <v>Malware</v>
      </c>
    </row>
    <row r="220" spans="1:25" x14ac:dyDescent="0.55000000000000004">
      <c r="A220" s="1" t="s">
        <v>218</v>
      </c>
      <c r="B220" t="s">
        <v>650</v>
      </c>
      <c r="C220" t="s">
        <v>669</v>
      </c>
      <c r="D220" s="37" t="s">
        <v>651</v>
      </c>
      <c r="E220">
        <f t="shared" si="16"/>
        <v>0</v>
      </c>
      <c r="F220" s="37" t="s">
        <v>657</v>
      </c>
      <c r="G220">
        <f t="shared" si="17"/>
        <v>0</v>
      </c>
      <c r="V220" t="s">
        <v>669</v>
      </c>
      <c r="Y220" t="str">
        <f t="shared" si="18"/>
        <v>N/A</v>
      </c>
    </row>
    <row r="221" spans="1:25" x14ac:dyDescent="0.55000000000000004">
      <c r="A221" s="1" t="s">
        <v>219</v>
      </c>
      <c r="B221" t="s">
        <v>650</v>
      </c>
      <c r="C221" t="s">
        <v>669</v>
      </c>
      <c r="D221" s="37" t="s">
        <v>651</v>
      </c>
      <c r="E221">
        <f t="shared" si="16"/>
        <v>0</v>
      </c>
      <c r="F221" s="37" t="s">
        <v>657</v>
      </c>
      <c r="G221">
        <f t="shared" si="17"/>
        <v>0</v>
      </c>
      <c r="V221" t="s">
        <v>657</v>
      </c>
      <c r="Y221" t="str">
        <f t="shared" si="18"/>
        <v>N/A</v>
      </c>
    </row>
    <row r="222" spans="1:25" x14ac:dyDescent="0.55000000000000004">
      <c r="A222" s="1" t="s">
        <v>220</v>
      </c>
      <c r="B222" t="s">
        <v>650</v>
      </c>
      <c r="C222" t="s">
        <v>669</v>
      </c>
      <c r="D222" s="37" t="s">
        <v>650</v>
      </c>
      <c r="E222">
        <f t="shared" si="16"/>
        <v>1</v>
      </c>
      <c r="F222" s="37" t="s">
        <v>910</v>
      </c>
      <c r="G222">
        <f t="shared" si="17"/>
        <v>0</v>
      </c>
      <c r="V222" t="s">
        <v>669</v>
      </c>
      <c r="Y222" t="str">
        <f t="shared" si="18"/>
        <v>N/A</v>
      </c>
    </row>
    <row r="223" spans="1:25" x14ac:dyDescent="0.55000000000000004">
      <c r="A223" s="1" t="s">
        <v>221</v>
      </c>
      <c r="B223" t="s">
        <v>651</v>
      </c>
      <c r="C223" t="s">
        <v>663</v>
      </c>
      <c r="D223" s="37" t="s">
        <v>651</v>
      </c>
      <c r="E223">
        <f t="shared" si="16"/>
        <v>1</v>
      </c>
      <c r="F223" s="37" t="s">
        <v>663</v>
      </c>
      <c r="G223">
        <f t="shared" si="17"/>
        <v>1</v>
      </c>
      <c r="V223" t="s">
        <v>669</v>
      </c>
      <c r="X223" t="s">
        <v>663</v>
      </c>
      <c r="Y223" t="str">
        <f t="shared" si="18"/>
        <v>Malware</v>
      </c>
    </row>
    <row r="224" spans="1:25" x14ac:dyDescent="0.55000000000000004">
      <c r="A224" s="1" t="s">
        <v>222</v>
      </c>
      <c r="B224" t="s">
        <v>650</v>
      </c>
      <c r="C224" t="s">
        <v>669</v>
      </c>
      <c r="D224" s="37" t="s">
        <v>651</v>
      </c>
      <c r="E224">
        <f t="shared" si="16"/>
        <v>0</v>
      </c>
      <c r="F224" s="37" t="s">
        <v>657</v>
      </c>
      <c r="G224">
        <f t="shared" si="17"/>
        <v>0</v>
      </c>
      <c r="V224" t="s">
        <v>669</v>
      </c>
      <c r="Y224" t="str">
        <f t="shared" si="18"/>
        <v>N/A</v>
      </c>
    </row>
    <row r="225" spans="1:25" x14ac:dyDescent="0.55000000000000004">
      <c r="A225" s="1" t="s">
        <v>223</v>
      </c>
      <c r="B225" t="s">
        <v>650</v>
      </c>
      <c r="C225" t="s">
        <v>669</v>
      </c>
      <c r="D225" s="37" t="s">
        <v>651</v>
      </c>
      <c r="E225">
        <f t="shared" si="16"/>
        <v>0</v>
      </c>
      <c r="F225" s="37" t="s">
        <v>657</v>
      </c>
      <c r="G225">
        <f t="shared" si="17"/>
        <v>0</v>
      </c>
      <c r="V225" t="s">
        <v>669</v>
      </c>
      <c r="Y225" t="str">
        <f t="shared" si="18"/>
        <v>N/A</v>
      </c>
    </row>
    <row r="226" spans="1:25" x14ac:dyDescent="0.55000000000000004">
      <c r="A226" s="1" t="s">
        <v>224</v>
      </c>
      <c r="B226" t="s">
        <v>650</v>
      </c>
      <c r="C226" t="s">
        <v>669</v>
      </c>
      <c r="D226" s="37" t="s">
        <v>650</v>
      </c>
      <c r="E226">
        <f t="shared" si="16"/>
        <v>1</v>
      </c>
      <c r="F226" s="37" t="s">
        <v>910</v>
      </c>
      <c r="G226">
        <f t="shared" si="17"/>
        <v>0</v>
      </c>
      <c r="V226" t="s">
        <v>657</v>
      </c>
      <c r="Y226" t="str">
        <f t="shared" si="18"/>
        <v>N/A</v>
      </c>
    </row>
    <row r="227" spans="1:25" x14ac:dyDescent="0.55000000000000004">
      <c r="A227" s="1" t="s">
        <v>225</v>
      </c>
      <c r="B227" t="s">
        <v>650</v>
      </c>
      <c r="C227" t="s">
        <v>669</v>
      </c>
      <c r="D227" s="37" t="s">
        <v>650</v>
      </c>
      <c r="E227">
        <f t="shared" si="16"/>
        <v>1</v>
      </c>
      <c r="F227" s="37" t="s">
        <v>669</v>
      </c>
      <c r="G227">
        <f t="shared" si="17"/>
        <v>1</v>
      </c>
      <c r="V227" t="s">
        <v>669</v>
      </c>
      <c r="Y227" t="str">
        <f t="shared" si="18"/>
        <v>N/A</v>
      </c>
    </row>
    <row r="228" spans="1:25" x14ac:dyDescent="0.55000000000000004">
      <c r="A228" s="1" t="s">
        <v>226</v>
      </c>
      <c r="B228" t="s">
        <v>650</v>
      </c>
      <c r="C228" t="s">
        <v>669</v>
      </c>
      <c r="D228" s="37" t="s">
        <v>651</v>
      </c>
      <c r="E228">
        <f t="shared" si="16"/>
        <v>0</v>
      </c>
      <c r="F228" s="37" t="s">
        <v>657</v>
      </c>
      <c r="G228">
        <f t="shared" si="17"/>
        <v>0</v>
      </c>
      <c r="V228" t="s">
        <v>657</v>
      </c>
      <c r="Y228" t="str">
        <f t="shared" si="18"/>
        <v>N/A</v>
      </c>
    </row>
    <row r="229" spans="1:25" x14ac:dyDescent="0.55000000000000004">
      <c r="A229" s="1" t="s">
        <v>227</v>
      </c>
      <c r="B229" t="s">
        <v>650</v>
      </c>
      <c r="C229" t="s">
        <v>669</v>
      </c>
      <c r="D229" s="37" t="s">
        <v>650</v>
      </c>
      <c r="E229">
        <f t="shared" si="16"/>
        <v>1</v>
      </c>
      <c r="F229" s="37" t="s">
        <v>669</v>
      </c>
      <c r="G229">
        <f t="shared" si="17"/>
        <v>1</v>
      </c>
      <c r="V229" t="s">
        <v>669</v>
      </c>
      <c r="Y229" t="str">
        <f t="shared" si="18"/>
        <v>N/A</v>
      </c>
    </row>
    <row r="230" spans="1:25" x14ac:dyDescent="0.55000000000000004">
      <c r="A230" s="1" t="s">
        <v>228</v>
      </c>
      <c r="B230" t="s">
        <v>651</v>
      </c>
      <c r="C230" t="s">
        <v>657</v>
      </c>
      <c r="D230" s="37" t="s">
        <v>651</v>
      </c>
      <c r="E230">
        <f t="shared" si="16"/>
        <v>1</v>
      </c>
      <c r="F230" s="37" t="s">
        <v>657</v>
      </c>
      <c r="G230">
        <f t="shared" si="17"/>
        <v>1</v>
      </c>
      <c r="V230" t="s">
        <v>669</v>
      </c>
      <c r="X230" t="s">
        <v>657</v>
      </c>
      <c r="Y230" t="str">
        <f t="shared" si="18"/>
        <v>Hack</v>
      </c>
    </row>
    <row r="231" spans="1:25" x14ac:dyDescent="0.55000000000000004">
      <c r="A231" s="1" t="s">
        <v>229</v>
      </c>
      <c r="B231" t="s">
        <v>651</v>
      </c>
      <c r="C231" t="s">
        <v>663</v>
      </c>
      <c r="D231" s="37" t="s">
        <v>651</v>
      </c>
      <c r="E231">
        <f t="shared" si="16"/>
        <v>1</v>
      </c>
      <c r="F231" s="37" t="s">
        <v>657</v>
      </c>
      <c r="G231">
        <f t="shared" si="17"/>
        <v>0</v>
      </c>
      <c r="V231" t="s">
        <v>669</v>
      </c>
      <c r="X231" t="s">
        <v>663</v>
      </c>
      <c r="Y231" t="str">
        <f t="shared" si="18"/>
        <v>Malware</v>
      </c>
    </row>
    <row r="232" spans="1:25" x14ac:dyDescent="0.55000000000000004">
      <c r="A232" s="1" t="s">
        <v>230</v>
      </c>
      <c r="B232" t="s">
        <v>650</v>
      </c>
      <c r="C232" t="s">
        <v>669</v>
      </c>
      <c r="D232" s="37" t="s">
        <v>651</v>
      </c>
      <c r="E232">
        <f t="shared" si="16"/>
        <v>0</v>
      </c>
      <c r="F232" s="37" t="s">
        <v>657</v>
      </c>
      <c r="G232">
        <f t="shared" si="17"/>
        <v>0</v>
      </c>
      <c r="V232" t="s">
        <v>669</v>
      </c>
      <c r="Y232" t="str">
        <f t="shared" si="18"/>
        <v>N/A</v>
      </c>
    </row>
    <row r="233" spans="1:25" x14ac:dyDescent="0.55000000000000004">
      <c r="A233" s="1" t="s">
        <v>231</v>
      </c>
      <c r="B233" t="s">
        <v>651</v>
      </c>
      <c r="C233" t="s">
        <v>663</v>
      </c>
      <c r="D233" s="37" t="s">
        <v>651</v>
      </c>
      <c r="E233">
        <f t="shared" si="16"/>
        <v>1</v>
      </c>
      <c r="F233" s="37" t="s">
        <v>657</v>
      </c>
      <c r="G233">
        <f t="shared" si="17"/>
        <v>0</v>
      </c>
      <c r="V233" t="s">
        <v>657</v>
      </c>
      <c r="X233" t="s">
        <v>663</v>
      </c>
      <c r="Y233" t="str">
        <f t="shared" si="18"/>
        <v>Malware</v>
      </c>
    </row>
    <row r="234" spans="1:25" x14ac:dyDescent="0.55000000000000004">
      <c r="A234" s="1" t="s">
        <v>232</v>
      </c>
      <c r="B234" t="s">
        <v>651</v>
      </c>
      <c r="C234" t="s">
        <v>657</v>
      </c>
      <c r="D234" s="37" t="s">
        <v>651</v>
      </c>
      <c r="E234">
        <f t="shared" si="16"/>
        <v>1</v>
      </c>
      <c r="F234" s="37" t="s">
        <v>908</v>
      </c>
      <c r="G234">
        <f t="shared" si="17"/>
        <v>0</v>
      </c>
      <c r="V234" t="s">
        <v>669</v>
      </c>
      <c r="X234" t="s">
        <v>657</v>
      </c>
      <c r="Y234" t="str">
        <f t="shared" si="18"/>
        <v>Hack</v>
      </c>
    </row>
    <row r="235" spans="1:25" x14ac:dyDescent="0.55000000000000004">
      <c r="A235" s="1" t="s">
        <v>233</v>
      </c>
      <c r="B235" t="s">
        <v>650</v>
      </c>
      <c r="C235" t="s">
        <v>669</v>
      </c>
      <c r="D235" s="37" t="s">
        <v>651</v>
      </c>
      <c r="E235">
        <f t="shared" si="16"/>
        <v>0</v>
      </c>
      <c r="F235" s="37" t="s">
        <v>657</v>
      </c>
      <c r="G235">
        <f t="shared" si="17"/>
        <v>0</v>
      </c>
      <c r="V235" t="s">
        <v>669</v>
      </c>
      <c r="Y235" t="str">
        <f t="shared" si="18"/>
        <v>N/A</v>
      </c>
    </row>
    <row r="236" spans="1:25" x14ac:dyDescent="0.55000000000000004">
      <c r="A236" s="1" t="s">
        <v>234</v>
      </c>
      <c r="B236" t="s">
        <v>650</v>
      </c>
      <c r="C236" t="s">
        <v>669</v>
      </c>
      <c r="D236" s="37" t="s">
        <v>651</v>
      </c>
      <c r="E236">
        <f t="shared" si="16"/>
        <v>0</v>
      </c>
      <c r="F236" s="37" t="s">
        <v>657</v>
      </c>
      <c r="G236">
        <f t="shared" si="17"/>
        <v>0</v>
      </c>
      <c r="V236" t="s">
        <v>669</v>
      </c>
      <c r="Y236" t="str">
        <f t="shared" si="18"/>
        <v>N/A</v>
      </c>
    </row>
    <row r="237" spans="1:25" x14ac:dyDescent="0.55000000000000004">
      <c r="A237" s="1" t="s">
        <v>235</v>
      </c>
      <c r="B237" t="s">
        <v>651</v>
      </c>
      <c r="C237" t="s">
        <v>657</v>
      </c>
      <c r="D237" s="37" t="s">
        <v>651</v>
      </c>
      <c r="E237">
        <f t="shared" si="16"/>
        <v>1</v>
      </c>
      <c r="F237" s="37" t="s">
        <v>657</v>
      </c>
      <c r="G237">
        <f t="shared" si="17"/>
        <v>1</v>
      </c>
      <c r="V237" t="s">
        <v>669</v>
      </c>
      <c r="X237" t="s">
        <v>657</v>
      </c>
      <c r="Y237" t="str">
        <f t="shared" si="18"/>
        <v>Hack</v>
      </c>
    </row>
    <row r="238" spans="1:25" x14ac:dyDescent="0.55000000000000004">
      <c r="A238" s="1" t="s">
        <v>236</v>
      </c>
      <c r="B238" t="s">
        <v>651</v>
      </c>
      <c r="C238" t="s">
        <v>657</v>
      </c>
      <c r="D238" s="37" t="s">
        <v>651</v>
      </c>
      <c r="E238">
        <f t="shared" si="16"/>
        <v>1</v>
      </c>
      <c r="F238" s="37" t="s">
        <v>657</v>
      </c>
      <c r="G238">
        <f t="shared" si="17"/>
        <v>1</v>
      </c>
      <c r="V238" t="s">
        <v>669</v>
      </c>
      <c r="X238" t="s">
        <v>657</v>
      </c>
      <c r="Y238" t="str">
        <f t="shared" si="18"/>
        <v>Hack</v>
      </c>
    </row>
    <row r="239" spans="1:25" x14ac:dyDescent="0.55000000000000004">
      <c r="A239" s="1" t="s">
        <v>237</v>
      </c>
      <c r="B239" t="s">
        <v>651</v>
      </c>
      <c r="C239" t="s">
        <v>663</v>
      </c>
      <c r="D239" s="37" t="s">
        <v>651</v>
      </c>
      <c r="E239">
        <f t="shared" si="16"/>
        <v>1</v>
      </c>
      <c r="F239" s="37" t="s">
        <v>657</v>
      </c>
      <c r="G239">
        <f t="shared" si="17"/>
        <v>0</v>
      </c>
      <c r="V239" t="s">
        <v>657</v>
      </c>
      <c r="X239" t="s">
        <v>663</v>
      </c>
      <c r="Y239" t="str">
        <f t="shared" si="18"/>
        <v>Malware</v>
      </c>
    </row>
    <row r="240" spans="1:25" x14ac:dyDescent="0.55000000000000004">
      <c r="A240" s="1" t="s">
        <v>238</v>
      </c>
      <c r="B240" t="s">
        <v>650</v>
      </c>
      <c r="C240" t="s">
        <v>669</v>
      </c>
      <c r="D240" s="37" t="s">
        <v>651</v>
      </c>
      <c r="E240">
        <f t="shared" si="16"/>
        <v>0</v>
      </c>
      <c r="F240" s="37" t="s">
        <v>657</v>
      </c>
      <c r="G240">
        <f t="shared" si="17"/>
        <v>0</v>
      </c>
      <c r="V240" t="s">
        <v>657</v>
      </c>
      <c r="Y240" t="str">
        <f t="shared" si="18"/>
        <v>N/A</v>
      </c>
    </row>
    <row r="241" spans="1:25" x14ac:dyDescent="0.55000000000000004">
      <c r="A241" s="1" t="s">
        <v>239</v>
      </c>
      <c r="B241" t="s">
        <v>651</v>
      </c>
      <c r="C241" t="s">
        <v>663</v>
      </c>
      <c r="D241" s="37" t="s">
        <v>651</v>
      </c>
      <c r="E241">
        <f t="shared" si="16"/>
        <v>1</v>
      </c>
      <c r="F241" s="37" t="s">
        <v>663</v>
      </c>
      <c r="G241">
        <f t="shared" si="17"/>
        <v>1</v>
      </c>
      <c r="V241" t="s">
        <v>663</v>
      </c>
      <c r="X241" t="s">
        <v>663</v>
      </c>
      <c r="Y241" t="str">
        <f t="shared" si="18"/>
        <v>Malware</v>
      </c>
    </row>
    <row r="242" spans="1:25" x14ac:dyDescent="0.55000000000000004">
      <c r="A242" s="1" t="s">
        <v>240</v>
      </c>
      <c r="B242" t="s">
        <v>651</v>
      </c>
      <c r="C242" t="s">
        <v>657</v>
      </c>
      <c r="D242" s="37" t="s">
        <v>651</v>
      </c>
      <c r="E242">
        <f t="shared" si="16"/>
        <v>1</v>
      </c>
      <c r="F242" s="37" t="s">
        <v>657</v>
      </c>
      <c r="G242">
        <f t="shared" si="17"/>
        <v>1</v>
      </c>
      <c r="V242" t="s">
        <v>676</v>
      </c>
      <c r="X242" t="s">
        <v>657</v>
      </c>
      <c r="Y242" t="str">
        <f t="shared" si="18"/>
        <v>Hack</v>
      </c>
    </row>
    <row r="243" spans="1:25" x14ac:dyDescent="0.55000000000000004">
      <c r="A243" s="1" t="s">
        <v>241</v>
      </c>
      <c r="B243" t="s">
        <v>651</v>
      </c>
      <c r="C243" t="s">
        <v>657</v>
      </c>
      <c r="D243" s="37" t="s">
        <v>651</v>
      </c>
      <c r="E243">
        <f t="shared" si="16"/>
        <v>1</v>
      </c>
      <c r="F243" s="37" t="s">
        <v>657</v>
      </c>
      <c r="G243">
        <f t="shared" si="17"/>
        <v>1</v>
      </c>
      <c r="V243" t="s">
        <v>663</v>
      </c>
      <c r="X243" t="s">
        <v>657</v>
      </c>
      <c r="Y243" t="str">
        <f t="shared" si="18"/>
        <v>Hack</v>
      </c>
    </row>
    <row r="244" spans="1:25" x14ac:dyDescent="0.55000000000000004">
      <c r="A244" s="1" t="s">
        <v>242</v>
      </c>
      <c r="B244" t="s">
        <v>651</v>
      </c>
      <c r="C244" t="s">
        <v>657</v>
      </c>
      <c r="D244" s="37" t="s">
        <v>651</v>
      </c>
      <c r="E244">
        <f t="shared" si="16"/>
        <v>1</v>
      </c>
      <c r="F244" s="37" t="s">
        <v>657</v>
      </c>
      <c r="G244">
        <f t="shared" si="17"/>
        <v>1</v>
      </c>
      <c r="V244" t="s">
        <v>657</v>
      </c>
      <c r="X244" t="s">
        <v>657</v>
      </c>
      <c r="Y244" t="str">
        <f t="shared" si="18"/>
        <v>Hack</v>
      </c>
    </row>
    <row r="245" spans="1:25" x14ac:dyDescent="0.55000000000000004">
      <c r="A245" s="1" t="s">
        <v>243</v>
      </c>
      <c r="B245" t="s">
        <v>651</v>
      </c>
      <c r="C245" t="s">
        <v>657</v>
      </c>
      <c r="D245" s="37" t="s">
        <v>651</v>
      </c>
      <c r="E245">
        <f t="shared" si="16"/>
        <v>1</v>
      </c>
      <c r="F245" s="37" t="s">
        <v>908</v>
      </c>
      <c r="G245">
        <f t="shared" si="17"/>
        <v>0</v>
      </c>
      <c r="V245" t="s">
        <v>657</v>
      </c>
      <c r="X245" t="s">
        <v>657</v>
      </c>
      <c r="Y245" t="str">
        <f t="shared" si="18"/>
        <v>Hack</v>
      </c>
    </row>
    <row r="246" spans="1:25" x14ac:dyDescent="0.55000000000000004">
      <c r="A246" s="1" t="s">
        <v>244</v>
      </c>
      <c r="B246" t="s">
        <v>650</v>
      </c>
      <c r="C246" t="s">
        <v>669</v>
      </c>
      <c r="D246" s="37" t="s">
        <v>651</v>
      </c>
      <c r="E246">
        <f t="shared" si="16"/>
        <v>0</v>
      </c>
      <c r="F246" s="37" t="s">
        <v>663</v>
      </c>
      <c r="G246">
        <f t="shared" si="17"/>
        <v>0</v>
      </c>
      <c r="V246" t="s">
        <v>657</v>
      </c>
      <c r="Y246" t="str">
        <f t="shared" si="18"/>
        <v>N/A</v>
      </c>
    </row>
    <row r="247" spans="1:25" x14ac:dyDescent="0.55000000000000004">
      <c r="A247" s="1" t="s">
        <v>245</v>
      </c>
      <c r="B247" t="s">
        <v>651</v>
      </c>
      <c r="C247" t="s">
        <v>676</v>
      </c>
      <c r="D247" s="37" t="s">
        <v>651</v>
      </c>
      <c r="E247">
        <f t="shared" si="16"/>
        <v>1</v>
      </c>
      <c r="F247" s="37" t="s">
        <v>657</v>
      </c>
      <c r="G247">
        <f t="shared" si="17"/>
        <v>0</v>
      </c>
      <c r="V247" t="s">
        <v>669</v>
      </c>
      <c r="X247" t="s">
        <v>676</v>
      </c>
      <c r="Y247" t="str">
        <f t="shared" si="18"/>
        <v>Vulnerability</v>
      </c>
    </row>
    <row r="248" spans="1:25" x14ac:dyDescent="0.55000000000000004">
      <c r="A248" s="1" t="s">
        <v>246</v>
      </c>
      <c r="B248" t="s">
        <v>650</v>
      </c>
      <c r="C248" t="s">
        <v>669</v>
      </c>
      <c r="D248" s="37" t="s">
        <v>651</v>
      </c>
      <c r="E248">
        <f t="shared" si="16"/>
        <v>0</v>
      </c>
      <c r="F248" s="37" t="s">
        <v>657</v>
      </c>
      <c r="G248">
        <f t="shared" si="17"/>
        <v>0</v>
      </c>
      <c r="V248" t="s">
        <v>663</v>
      </c>
      <c r="Y248" t="str">
        <f t="shared" si="18"/>
        <v>N/A</v>
      </c>
    </row>
    <row r="249" spans="1:25" x14ac:dyDescent="0.55000000000000004">
      <c r="A249" s="1" t="s">
        <v>247</v>
      </c>
      <c r="B249" t="s">
        <v>651</v>
      </c>
      <c r="C249" t="s">
        <v>663</v>
      </c>
      <c r="D249" s="37" t="s">
        <v>651</v>
      </c>
      <c r="E249">
        <f t="shared" si="16"/>
        <v>1</v>
      </c>
      <c r="F249" s="37" t="s">
        <v>909</v>
      </c>
      <c r="G249">
        <f t="shared" si="17"/>
        <v>0</v>
      </c>
      <c r="V249" t="s">
        <v>669</v>
      </c>
      <c r="X249" t="s">
        <v>663</v>
      </c>
      <c r="Y249" t="str">
        <f t="shared" si="18"/>
        <v>Malware</v>
      </c>
    </row>
    <row r="250" spans="1:25" x14ac:dyDescent="0.55000000000000004">
      <c r="A250" s="1" t="s">
        <v>248</v>
      </c>
      <c r="B250" t="s">
        <v>650</v>
      </c>
      <c r="C250" t="s">
        <v>669</v>
      </c>
      <c r="D250" s="37" t="s">
        <v>651</v>
      </c>
      <c r="E250">
        <f t="shared" si="16"/>
        <v>0</v>
      </c>
      <c r="F250" s="37" t="s">
        <v>657</v>
      </c>
      <c r="G250">
        <f t="shared" si="17"/>
        <v>0</v>
      </c>
      <c r="V250" t="s">
        <v>657</v>
      </c>
      <c r="Y250" t="str">
        <f t="shared" si="18"/>
        <v>N/A</v>
      </c>
    </row>
    <row r="251" spans="1:25" x14ac:dyDescent="0.55000000000000004">
      <c r="A251" s="1" t="s">
        <v>249</v>
      </c>
      <c r="B251" t="s">
        <v>650</v>
      </c>
      <c r="C251" t="s">
        <v>669</v>
      </c>
      <c r="D251" s="37" t="s">
        <v>650</v>
      </c>
      <c r="E251">
        <f t="shared" si="16"/>
        <v>1</v>
      </c>
      <c r="F251" s="37" t="s">
        <v>669</v>
      </c>
      <c r="G251">
        <f t="shared" si="17"/>
        <v>1</v>
      </c>
      <c r="V251" t="s">
        <v>663</v>
      </c>
      <c r="Y251" t="str">
        <f t="shared" si="18"/>
        <v>N/A</v>
      </c>
    </row>
    <row r="252" spans="1:25" x14ac:dyDescent="0.55000000000000004">
      <c r="A252" s="1" t="s">
        <v>250</v>
      </c>
      <c r="B252" t="s">
        <v>650</v>
      </c>
      <c r="C252" t="s">
        <v>669</v>
      </c>
      <c r="D252" s="37" t="s">
        <v>651</v>
      </c>
      <c r="E252">
        <f t="shared" si="16"/>
        <v>0</v>
      </c>
      <c r="F252" s="37" t="s">
        <v>908</v>
      </c>
      <c r="G252">
        <f t="shared" si="17"/>
        <v>0</v>
      </c>
      <c r="V252" t="s">
        <v>669</v>
      </c>
      <c r="Y252" t="str">
        <f t="shared" si="18"/>
        <v>N/A</v>
      </c>
    </row>
    <row r="253" spans="1:25" x14ac:dyDescent="0.55000000000000004">
      <c r="A253" s="1" t="s">
        <v>251</v>
      </c>
      <c r="B253" t="s">
        <v>651</v>
      </c>
      <c r="C253" t="s">
        <v>657</v>
      </c>
      <c r="D253" s="37" t="s">
        <v>651</v>
      </c>
      <c r="E253">
        <f t="shared" si="16"/>
        <v>1</v>
      </c>
      <c r="F253" s="37" t="s">
        <v>657</v>
      </c>
      <c r="G253">
        <f t="shared" si="17"/>
        <v>1</v>
      </c>
      <c r="V253" t="s">
        <v>669</v>
      </c>
      <c r="X253" t="s">
        <v>657</v>
      </c>
      <c r="Y253" t="str">
        <f t="shared" si="18"/>
        <v>Hack</v>
      </c>
    </row>
    <row r="254" spans="1:25" x14ac:dyDescent="0.55000000000000004">
      <c r="A254" s="1" t="s">
        <v>252</v>
      </c>
      <c r="B254" t="s">
        <v>650</v>
      </c>
      <c r="C254" t="s">
        <v>669</v>
      </c>
      <c r="D254" s="37" t="s">
        <v>651</v>
      </c>
      <c r="E254">
        <f t="shared" si="16"/>
        <v>0</v>
      </c>
      <c r="F254" s="37" t="s">
        <v>657</v>
      </c>
      <c r="G254">
        <f t="shared" si="17"/>
        <v>0</v>
      </c>
      <c r="V254" t="s">
        <v>657</v>
      </c>
      <c r="Y254" t="str">
        <f t="shared" si="18"/>
        <v>N/A</v>
      </c>
    </row>
    <row r="255" spans="1:25" x14ac:dyDescent="0.55000000000000004">
      <c r="A255" s="1" t="s">
        <v>253</v>
      </c>
      <c r="B255" t="s">
        <v>651</v>
      </c>
      <c r="C255" t="s">
        <v>663</v>
      </c>
      <c r="D255" s="37" t="s">
        <v>651</v>
      </c>
      <c r="E255">
        <f t="shared" si="16"/>
        <v>1</v>
      </c>
      <c r="F255" s="37" t="s">
        <v>909</v>
      </c>
      <c r="G255">
        <f t="shared" si="17"/>
        <v>0</v>
      </c>
      <c r="V255" t="s">
        <v>669</v>
      </c>
      <c r="X255" t="s">
        <v>663</v>
      </c>
      <c r="Y255" t="str">
        <f t="shared" si="18"/>
        <v>Malware</v>
      </c>
    </row>
    <row r="256" spans="1:25" x14ac:dyDescent="0.55000000000000004">
      <c r="A256" s="1" t="s">
        <v>254</v>
      </c>
      <c r="B256" t="s">
        <v>651</v>
      </c>
      <c r="C256" t="s">
        <v>657</v>
      </c>
      <c r="D256" s="37" t="s">
        <v>651</v>
      </c>
      <c r="E256">
        <f t="shared" si="16"/>
        <v>1</v>
      </c>
      <c r="F256" s="37" t="s">
        <v>657</v>
      </c>
      <c r="G256">
        <f t="shared" si="17"/>
        <v>1</v>
      </c>
      <c r="V256" t="s">
        <v>669</v>
      </c>
      <c r="X256" t="s">
        <v>657</v>
      </c>
      <c r="Y256" t="str">
        <f t="shared" si="18"/>
        <v>Hack</v>
      </c>
    </row>
    <row r="257" spans="1:25" x14ac:dyDescent="0.55000000000000004">
      <c r="A257" s="1" t="s">
        <v>255</v>
      </c>
      <c r="B257" t="s">
        <v>651</v>
      </c>
      <c r="C257" t="s">
        <v>657</v>
      </c>
      <c r="D257" s="37" t="s">
        <v>651</v>
      </c>
      <c r="E257">
        <f t="shared" si="16"/>
        <v>1</v>
      </c>
      <c r="F257" s="37" t="s">
        <v>657</v>
      </c>
      <c r="G257">
        <f t="shared" si="17"/>
        <v>1</v>
      </c>
      <c r="V257" t="s">
        <v>669</v>
      </c>
      <c r="X257" t="s">
        <v>657</v>
      </c>
      <c r="Y257" t="str">
        <f t="shared" si="18"/>
        <v>Hack</v>
      </c>
    </row>
    <row r="258" spans="1:25" x14ac:dyDescent="0.55000000000000004">
      <c r="A258" s="1" t="s">
        <v>256</v>
      </c>
      <c r="B258" t="s">
        <v>651</v>
      </c>
      <c r="C258" t="s">
        <v>657</v>
      </c>
      <c r="D258" s="37" t="s">
        <v>651</v>
      </c>
      <c r="E258">
        <f t="shared" si="16"/>
        <v>1</v>
      </c>
      <c r="F258" s="37" t="s">
        <v>657</v>
      </c>
      <c r="G258">
        <f t="shared" si="17"/>
        <v>1</v>
      </c>
      <c r="V258" t="s">
        <v>669</v>
      </c>
      <c r="X258" t="s">
        <v>657</v>
      </c>
      <c r="Y258" t="str">
        <f t="shared" si="18"/>
        <v>Hack</v>
      </c>
    </row>
    <row r="259" spans="1:25" x14ac:dyDescent="0.55000000000000004">
      <c r="A259" s="1" t="s">
        <v>257</v>
      </c>
      <c r="B259" t="s">
        <v>651</v>
      </c>
      <c r="C259" t="s">
        <v>657</v>
      </c>
      <c r="D259" s="37" t="s">
        <v>651</v>
      </c>
      <c r="E259">
        <f t="shared" ref="E259:E322" si="19">IF(B259=D259,1,0)</f>
        <v>1</v>
      </c>
      <c r="F259" s="37" t="s">
        <v>657</v>
      </c>
      <c r="G259">
        <f t="shared" ref="G259:G322" si="20">IF(C259=F259,1,0)</f>
        <v>1</v>
      </c>
      <c r="V259" t="s">
        <v>669</v>
      </c>
      <c r="X259" t="s">
        <v>657</v>
      </c>
      <c r="Y259" t="str">
        <f t="shared" ref="Y259:Y322" si="21">IF(X259="","N/A",X259)</f>
        <v>Hack</v>
      </c>
    </row>
    <row r="260" spans="1:25" x14ac:dyDescent="0.55000000000000004">
      <c r="A260" s="1" t="s">
        <v>258</v>
      </c>
      <c r="B260" t="s">
        <v>650</v>
      </c>
      <c r="C260" t="s">
        <v>669</v>
      </c>
      <c r="D260" s="37" t="s">
        <v>651</v>
      </c>
      <c r="E260">
        <f t="shared" si="19"/>
        <v>0</v>
      </c>
      <c r="F260" s="37" t="s">
        <v>908</v>
      </c>
      <c r="G260">
        <f t="shared" si="20"/>
        <v>0</v>
      </c>
      <c r="V260" t="s">
        <v>657</v>
      </c>
      <c r="Y260" t="str">
        <f t="shared" si="21"/>
        <v>N/A</v>
      </c>
    </row>
    <row r="261" spans="1:25" x14ac:dyDescent="0.55000000000000004">
      <c r="A261" s="1" t="s">
        <v>259</v>
      </c>
      <c r="B261" t="s">
        <v>651</v>
      </c>
      <c r="C261" t="s">
        <v>676</v>
      </c>
      <c r="D261" s="37" t="s">
        <v>651</v>
      </c>
      <c r="E261">
        <f t="shared" si="19"/>
        <v>1</v>
      </c>
      <c r="F261" s="37" t="s">
        <v>657</v>
      </c>
      <c r="G261">
        <f t="shared" si="20"/>
        <v>0</v>
      </c>
      <c r="V261" t="s">
        <v>669</v>
      </c>
      <c r="X261" t="s">
        <v>676</v>
      </c>
      <c r="Y261" t="str">
        <f t="shared" si="21"/>
        <v>Vulnerability</v>
      </c>
    </row>
    <row r="262" spans="1:25" x14ac:dyDescent="0.55000000000000004">
      <c r="A262" s="1" t="s">
        <v>260</v>
      </c>
      <c r="B262" t="s">
        <v>650</v>
      </c>
      <c r="C262" t="s">
        <v>669</v>
      </c>
      <c r="D262" s="37" t="s">
        <v>650</v>
      </c>
      <c r="E262">
        <f t="shared" si="19"/>
        <v>1</v>
      </c>
      <c r="F262" s="37" t="s">
        <v>669</v>
      </c>
      <c r="G262">
        <f t="shared" si="20"/>
        <v>1</v>
      </c>
      <c r="V262" t="s">
        <v>657</v>
      </c>
      <c r="Y262" t="str">
        <f t="shared" si="21"/>
        <v>N/A</v>
      </c>
    </row>
    <row r="263" spans="1:25" x14ac:dyDescent="0.55000000000000004">
      <c r="A263" s="1" t="s">
        <v>261</v>
      </c>
      <c r="B263" t="s">
        <v>651</v>
      </c>
      <c r="C263" t="s">
        <v>663</v>
      </c>
      <c r="D263" s="37" t="s">
        <v>651</v>
      </c>
      <c r="E263">
        <f t="shared" si="19"/>
        <v>1</v>
      </c>
      <c r="F263" s="37" t="s">
        <v>663</v>
      </c>
      <c r="G263">
        <f t="shared" si="20"/>
        <v>1</v>
      </c>
      <c r="V263" t="s">
        <v>657</v>
      </c>
      <c r="X263" t="s">
        <v>663</v>
      </c>
      <c r="Y263" t="str">
        <f t="shared" si="21"/>
        <v>Malware</v>
      </c>
    </row>
    <row r="264" spans="1:25" x14ac:dyDescent="0.55000000000000004">
      <c r="A264" s="1" t="s">
        <v>262</v>
      </c>
      <c r="B264" t="s">
        <v>650</v>
      </c>
      <c r="C264" t="s">
        <v>669</v>
      </c>
      <c r="D264" s="37" t="s">
        <v>651</v>
      </c>
      <c r="E264">
        <f t="shared" si="19"/>
        <v>0</v>
      </c>
      <c r="F264" s="37" t="s">
        <v>657</v>
      </c>
      <c r="G264">
        <f t="shared" si="20"/>
        <v>0</v>
      </c>
      <c r="V264" t="s">
        <v>669</v>
      </c>
      <c r="Y264" t="str">
        <f t="shared" si="21"/>
        <v>N/A</v>
      </c>
    </row>
    <row r="265" spans="1:25" x14ac:dyDescent="0.55000000000000004">
      <c r="A265" s="1" t="s">
        <v>263</v>
      </c>
      <c r="B265" t="s">
        <v>650</v>
      </c>
      <c r="C265" t="s">
        <v>669</v>
      </c>
      <c r="D265" s="37" t="s">
        <v>650</v>
      </c>
      <c r="E265">
        <f t="shared" si="19"/>
        <v>1</v>
      </c>
      <c r="F265" s="37" t="s">
        <v>669</v>
      </c>
      <c r="G265">
        <f t="shared" si="20"/>
        <v>1</v>
      </c>
      <c r="V265" t="s">
        <v>663</v>
      </c>
      <c r="Y265" t="str">
        <f t="shared" si="21"/>
        <v>N/A</v>
      </c>
    </row>
    <row r="266" spans="1:25" x14ac:dyDescent="0.55000000000000004">
      <c r="A266" s="1" t="s">
        <v>264</v>
      </c>
      <c r="B266" t="s">
        <v>650</v>
      </c>
      <c r="C266" t="s">
        <v>669</v>
      </c>
      <c r="D266" s="37" t="s">
        <v>650</v>
      </c>
      <c r="E266">
        <f t="shared" si="19"/>
        <v>1</v>
      </c>
      <c r="F266" s="37" t="s">
        <v>669</v>
      </c>
      <c r="G266">
        <f t="shared" si="20"/>
        <v>1</v>
      </c>
      <c r="V266" t="s">
        <v>669</v>
      </c>
      <c r="Y266" t="str">
        <f t="shared" si="21"/>
        <v>N/A</v>
      </c>
    </row>
    <row r="267" spans="1:25" x14ac:dyDescent="0.55000000000000004">
      <c r="A267" s="1" t="s">
        <v>265</v>
      </c>
      <c r="B267" t="s">
        <v>650</v>
      </c>
      <c r="C267" t="s">
        <v>669</v>
      </c>
      <c r="D267" s="37" t="s">
        <v>651</v>
      </c>
      <c r="E267">
        <f t="shared" si="19"/>
        <v>0</v>
      </c>
      <c r="F267" s="37" t="s">
        <v>657</v>
      </c>
      <c r="G267">
        <f t="shared" si="20"/>
        <v>0</v>
      </c>
      <c r="V267" t="s">
        <v>669</v>
      </c>
      <c r="Y267" t="str">
        <f t="shared" si="21"/>
        <v>N/A</v>
      </c>
    </row>
    <row r="268" spans="1:25" x14ac:dyDescent="0.55000000000000004">
      <c r="A268" s="1" t="s">
        <v>266</v>
      </c>
      <c r="B268" t="s">
        <v>650</v>
      </c>
      <c r="C268" t="s">
        <v>669</v>
      </c>
      <c r="D268" s="37" t="s">
        <v>651</v>
      </c>
      <c r="E268">
        <f t="shared" si="19"/>
        <v>0</v>
      </c>
      <c r="F268" s="37" t="s">
        <v>657</v>
      </c>
      <c r="G268">
        <f t="shared" si="20"/>
        <v>0</v>
      </c>
      <c r="V268" t="s">
        <v>669</v>
      </c>
      <c r="Y268" t="str">
        <f t="shared" si="21"/>
        <v>N/A</v>
      </c>
    </row>
    <row r="269" spans="1:25" x14ac:dyDescent="0.55000000000000004">
      <c r="A269" s="1" t="s">
        <v>267</v>
      </c>
      <c r="B269" t="s">
        <v>651</v>
      </c>
      <c r="C269" t="s">
        <v>657</v>
      </c>
      <c r="D269" s="37" t="s">
        <v>651</v>
      </c>
      <c r="E269">
        <f t="shared" si="19"/>
        <v>1</v>
      </c>
      <c r="F269" s="37" t="s">
        <v>657</v>
      </c>
      <c r="G269">
        <f t="shared" si="20"/>
        <v>1</v>
      </c>
      <c r="V269" t="s">
        <v>669</v>
      </c>
      <c r="X269" t="s">
        <v>657</v>
      </c>
      <c r="Y269" t="str">
        <f t="shared" si="21"/>
        <v>Hack</v>
      </c>
    </row>
    <row r="270" spans="1:25" x14ac:dyDescent="0.55000000000000004">
      <c r="A270" s="1" t="s">
        <v>268</v>
      </c>
      <c r="B270" t="s">
        <v>650</v>
      </c>
      <c r="C270" t="s">
        <v>669</v>
      </c>
      <c r="D270" s="37" t="s">
        <v>650</v>
      </c>
      <c r="E270">
        <f t="shared" si="19"/>
        <v>1</v>
      </c>
      <c r="F270" s="37" t="s">
        <v>669</v>
      </c>
      <c r="G270">
        <f t="shared" si="20"/>
        <v>1</v>
      </c>
      <c r="V270" t="s">
        <v>669</v>
      </c>
      <c r="Y270" t="str">
        <f t="shared" si="21"/>
        <v>N/A</v>
      </c>
    </row>
    <row r="271" spans="1:25" x14ac:dyDescent="0.55000000000000004">
      <c r="A271" s="1" t="s">
        <v>269</v>
      </c>
      <c r="B271" t="s">
        <v>650</v>
      </c>
      <c r="C271" t="s">
        <v>669</v>
      </c>
      <c r="D271" s="37" t="s">
        <v>651</v>
      </c>
      <c r="E271">
        <f t="shared" si="19"/>
        <v>0</v>
      </c>
      <c r="F271" s="37" t="s">
        <v>657</v>
      </c>
      <c r="G271">
        <f t="shared" si="20"/>
        <v>0</v>
      </c>
      <c r="V271" t="s">
        <v>669</v>
      </c>
      <c r="Y271" t="str">
        <f t="shared" si="21"/>
        <v>N/A</v>
      </c>
    </row>
    <row r="272" spans="1:25" x14ac:dyDescent="0.55000000000000004">
      <c r="A272" s="1" t="s">
        <v>270</v>
      </c>
      <c r="B272" t="s">
        <v>650</v>
      </c>
      <c r="C272" t="s">
        <v>669</v>
      </c>
      <c r="D272" s="37" t="s">
        <v>651</v>
      </c>
      <c r="E272">
        <f t="shared" si="19"/>
        <v>0</v>
      </c>
      <c r="F272" s="37" t="s">
        <v>657</v>
      </c>
      <c r="G272">
        <f t="shared" si="20"/>
        <v>0</v>
      </c>
      <c r="V272" t="s">
        <v>669</v>
      </c>
      <c r="Y272" t="str">
        <f t="shared" si="21"/>
        <v>N/A</v>
      </c>
    </row>
    <row r="273" spans="1:25" x14ac:dyDescent="0.55000000000000004">
      <c r="A273" s="1" t="s">
        <v>271</v>
      </c>
      <c r="B273" t="s">
        <v>650</v>
      </c>
      <c r="C273" t="s">
        <v>669</v>
      </c>
      <c r="D273" s="37" t="s">
        <v>651</v>
      </c>
      <c r="E273">
        <f t="shared" si="19"/>
        <v>0</v>
      </c>
      <c r="F273" s="37" t="s">
        <v>657</v>
      </c>
      <c r="G273">
        <f t="shared" si="20"/>
        <v>0</v>
      </c>
      <c r="V273" t="s">
        <v>669</v>
      </c>
      <c r="Y273" t="str">
        <f t="shared" si="21"/>
        <v>N/A</v>
      </c>
    </row>
    <row r="274" spans="1:25" x14ac:dyDescent="0.55000000000000004">
      <c r="A274" s="1" t="s">
        <v>272</v>
      </c>
      <c r="B274" t="s">
        <v>651</v>
      </c>
      <c r="C274" t="s">
        <v>657</v>
      </c>
      <c r="D274" s="37" t="s">
        <v>651</v>
      </c>
      <c r="E274">
        <f t="shared" si="19"/>
        <v>1</v>
      </c>
      <c r="F274" s="37" t="s">
        <v>657</v>
      </c>
      <c r="G274">
        <f t="shared" si="20"/>
        <v>1</v>
      </c>
      <c r="V274" t="s">
        <v>669</v>
      </c>
      <c r="X274" t="s">
        <v>657</v>
      </c>
      <c r="Y274" t="str">
        <f t="shared" si="21"/>
        <v>Hack</v>
      </c>
    </row>
    <row r="275" spans="1:25" x14ac:dyDescent="0.55000000000000004">
      <c r="A275" s="1" t="s">
        <v>273</v>
      </c>
      <c r="B275" t="s">
        <v>651</v>
      </c>
      <c r="C275" t="s">
        <v>657</v>
      </c>
      <c r="D275" s="37" t="s">
        <v>651</v>
      </c>
      <c r="E275">
        <f t="shared" si="19"/>
        <v>1</v>
      </c>
      <c r="F275" s="37" t="s">
        <v>657</v>
      </c>
      <c r="G275">
        <f t="shared" si="20"/>
        <v>1</v>
      </c>
      <c r="V275" t="s">
        <v>669</v>
      </c>
      <c r="X275" t="s">
        <v>657</v>
      </c>
      <c r="Y275" t="str">
        <f t="shared" si="21"/>
        <v>Hack</v>
      </c>
    </row>
    <row r="276" spans="1:25" x14ac:dyDescent="0.55000000000000004">
      <c r="A276" s="1" t="s">
        <v>274</v>
      </c>
      <c r="B276" t="s">
        <v>650</v>
      </c>
      <c r="C276" t="s">
        <v>669</v>
      </c>
      <c r="D276" s="37" t="s">
        <v>650</v>
      </c>
      <c r="E276">
        <f t="shared" si="19"/>
        <v>1</v>
      </c>
      <c r="F276" s="37" t="s">
        <v>910</v>
      </c>
      <c r="G276">
        <f t="shared" si="20"/>
        <v>0</v>
      </c>
      <c r="V276" t="s">
        <v>669</v>
      </c>
      <c r="Y276" t="str">
        <f t="shared" si="21"/>
        <v>N/A</v>
      </c>
    </row>
    <row r="277" spans="1:25" x14ac:dyDescent="0.55000000000000004">
      <c r="A277" s="1" t="s">
        <v>275</v>
      </c>
      <c r="B277" t="s">
        <v>651</v>
      </c>
      <c r="C277" t="s">
        <v>676</v>
      </c>
      <c r="D277" s="37" t="s">
        <v>651</v>
      </c>
      <c r="E277">
        <f t="shared" si="19"/>
        <v>1</v>
      </c>
      <c r="F277" s="37" t="s">
        <v>908</v>
      </c>
      <c r="G277">
        <f t="shared" si="20"/>
        <v>0</v>
      </c>
      <c r="V277" t="s">
        <v>657</v>
      </c>
      <c r="X277" t="s">
        <v>676</v>
      </c>
      <c r="Y277" t="str">
        <f t="shared" si="21"/>
        <v>Vulnerability</v>
      </c>
    </row>
    <row r="278" spans="1:25" x14ac:dyDescent="0.55000000000000004">
      <c r="A278" s="1" t="s">
        <v>276</v>
      </c>
      <c r="B278" t="s">
        <v>650</v>
      </c>
      <c r="C278" t="s">
        <v>669</v>
      </c>
      <c r="D278" s="37" t="s">
        <v>651</v>
      </c>
      <c r="E278">
        <f t="shared" si="19"/>
        <v>0</v>
      </c>
      <c r="F278" s="37" t="s">
        <v>663</v>
      </c>
      <c r="G278">
        <f t="shared" si="20"/>
        <v>0</v>
      </c>
      <c r="V278" t="s">
        <v>669</v>
      </c>
      <c r="Y278" t="str">
        <f t="shared" si="21"/>
        <v>N/A</v>
      </c>
    </row>
    <row r="279" spans="1:25" x14ac:dyDescent="0.55000000000000004">
      <c r="A279" s="1" t="s">
        <v>277</v>
      </c>
      <c r="B279" t="s">
        <v>650</v>
      </c>
      <c r="C279" t="s">
        <v>669</v>
      </c>
      <c r="D279" s="37" t="s">
        <v>650</v>
      </c>
      <c r="E279">
        <f t="shared" si="19"/>
        <v>1</v>
      </c>
      <c r="F279" s="37" t="s">
        <v>669</v>
      </c>
      <c r="G279">
        <f t="shared" si="20"/>
        <v>1</v>
      </c>
      <c r="V279" t="s">
        <v>657</v>
      </c>
      <c r="Y279" t="str">
        <f t="shared" si="21"/>
        <v>N/A</v>
      </c>
    </row>
    <row r="280" spans="1:25" x14ac:dyDescent="0.55000000000000004">
      <c r="A280" s="1" t="s">
        <v>278</v>
      </c>
      <c r="B280" t="s">
        <v>650</v>
      </c>
      <c r="C280" t="s">
        <v>669</v>
      </c>
      <c r="D280" s="37" t="s">
        <v>651</v>
      </c>
      <c r="E280">
        <f t="shared" si="19"/>
        <v>0</v>
      </c>
      <c r="F280" s="37" t="s">
        <v>657</v>
      </c>
      <c r="G280">
        <f t="shared" si="20"/>
        <v>0</v>
      </c>
      <c r="V280" t="s">
        <v>657</v>
      </c>
      <c r="Y280" t="str">
        <f t="shared" si="21"/>
        <v>N/A</v>
      </c>
    </row>
    <row r="281" spans="1:25" x14ac:dyDescent="0.55000000000000004">
      <c r="A281" s="1" t="s">
        <v>279</v>
      </c>
      <c r="B281" t="s">
        <v>650</v>
      </c>
      <c r="C281" t="s">
        <v>669</v>
      </c>
      <c r="D281" s="37" t="s">
        <v>650</v>
      </c>
      <c r="E281">
        <f t="shared" si="19"/>
        <v>1</v>
      </c>
      <c r="F281" s="37" t="s">
        <v>910</v>
      </c>
      <c r="G281">
        <f t="shared" si="20"/>
        <v>0</v>
      </c>
      <c r="V281" t="s">
        <v>669</v>
      </c>
      <c r="Y281" t="str">
        <f t="shared" si="21"/>
        <v>N/A</v>
      </c>
    </row>
    <row r="282" spans="1:25" x14ac:dyDescent="0.55000000000000004">
      <c r="A282" s="1" t="s">
        <v>280</v>
      </c>
      <c r="B282" t="s">
        <v>651</v>
      </c>
      <c r="C282" t="s">
        <v>657</v>
      </c>
      <c r="D282" t="s">
        <v>651</v>
      </c>
      <c r="E282">
        <f t="shared" si="19"/>
        <v>1</v>
      </c>
      <c r="F282" t="s">
        <v>657</v>
      </c>
      <c r="G282">
        <f t="shared" si="20"/>
        <v>1</v>
      </c>
      <c r="V282" t="s">
        <v>669</v>
      </c>
      <c r="X282" t="s">
        <v>657</v>
      </c>
      <c r="Y282" t="str">
        <f t="shared" si="21"/>
        <v>Hack</v>
      </c>
    </row>
    <row r="283" spans="1:25" x14ac:dyDescent="0.55000000000000004">
      <c r="A283" s="1" t="s">
        <v>281</v>
      </c>
      <c r="B283" t="s">
        <v>651</v>
      </c>
      <c r="C283" t="s">
        <v>663</v>
      </c>
      <c r="D283" s="37" t="s">
        <v>651</v>
      </c>
      <c r="E283">
        <f t="shared" si="19"/>
        <v>1</v>
      </c>
      <c r="F283" s="37" t="s">
        <v>663</v>
      </c>
      <c r="G283">
        <f t="shared" si="20"/>
        <v>1</v>
      </c>
      <c r="V283" t="s">
        <v>669</v>
      </c>
      <c r="X283" t="s">
        <v>663</v>
      </c>
      <c r="Y283" t="str">
        <f t="shared" si="21"/>
        <v>Malware</v>
      </c>
    </row>
    <row r="284" spans="1:25" x14ac:dyDescent="0.55000000000000004">
      <c r="A284" s="1" t="s">
        <v>282</v>
      </c>
      <c r="B284" t="s">
        <v>650</v>
      </c>
      <c r="C284" t="s">
        <v>669</v>
      </c>
      <c r="D284" s="37" t="s">
        <v>651</v>
      </c>
      <c r="E284">
        <f t="shared" si="19"/>
        <v>0</v>
      </c>
      <c r="F284" s="37" t="s">
        <v>908</v>
      </c>
      <c r="G284">
        <f t="shared" si="20"/>
        <v>0</v>
      </c>
      <c r="V284" t="s">
        <v>657</v>
      </c>
      <c r="Y284" t="str">
        <f t="shared" si="21"/>
        <v>N/A</v>
      </c>
    </row>
    <row r="285" spans="1:25" x14ac:dyDescent="0.55000000000000004">
      <c r="A285" s="1" t="s">
        <v>283</v>
      </c>
      <c r="B285" t="s">
        <v>650</v>
      </c>
      <c r="C285" t="s">
        <v>669</v>
      </c>
      <c r="D285" s="37" t="s">
        <v>650</v>
      </c>
      <c r="E285">
        <f t="shared" si="19"/>
        <v>1</v>
      </c>
      <c r="F285" s="37" t="s">
        <v>669</v>
      </c>
      <c r="G285">
        <f t="shared" si="20"/>
        <v>1</v>
      </c>
      <c r="V285" t="s">
        <v>669</v>
      </c>
      <c r="Y285" t="str">
        <f t="shared" si="21"/>
        <v>N/A</v>
      </c>
    </row>
    <row r="286" spans="1:25" x14ac:dyDescent="0.55000000000000004">
      <c r="A286" s="1" t="s">
        <v>284</v>
      </c>
      <c r="B286" t="s">
        <v>651</v>
      </c>
      <c r="C286" t="s">
        <v>663</v>
      </c>
      <c r="D286" s="37" t="s">
        <v>651</v>
      </c>
      <c r="E286">
        <f t="shared" si="19"/>
        <v>1</v>
      </c>
      <c r="F286" s="37" t="s">
        <v>663</v>
      </c>
      <c r="G286">
        <f t="shared" si="20"/>
        <v>1</v>
      </c>
      <c r="V286" t="s">
        <v>669</v>
      </c>
      <c r="X286" t="s">
        <v>663</v>
      </c>
      <c r="Y286" t="str">
        <f t="shared" si="21"/>
        <v>Malware</v>
      </c>
    </row>
    <row r="287" spans="1:25" x14ac:dyDescent="0.55000000000000004">
      <c r="A287" s="1" t="s">
        <v>285</v>
      </c>
      <c r="B287" t="s">
        <v>651</v>
      </c>
      <c r="C287" t="s">
        <v>657</v>
      </c>
      <c r="D287" s="37" t="s">
        <v>651</v>
      </c>
      <c r="E287">
        <f t="shared" si="19"/>
        <v>1</v>
      </c>
      <c r="F287" s="37" t="s">
        <v>908</v>
      </c>
      <c r="G287">
        <f t="shared" si="20"/>
        <v>0</v>
      </c>
      <c r="V287" t="s">
        <v>669</v>
      </c>
      <c r="X287" t="s">
        <v>657</v>
      </c>
      <c r="Y287" t="str">
        <f t="shared" si="21"/>
        <v>Hack</v>
      </c>
    </row>
    <row r="288" spans="1:25" x14ac:dyDescent="0.55000000000000004">
      <c r="A288" s="1" t="s">
        <v>286</v>
      </c>
      <c r="B288" t="s">
        <v>651</v>
      </c>
      <c r="C288" t="s">
        <v>657</v>
      </c>
      <c r="D288" s="37" t="s">
        <v>651</v>
      </c>
      <c r="E288">
        <f t="shared" si="19"/>
        <v>1</v>
      </c>
      <c r="F288" s="37" t="s">
        <v>657</v>
      </c>
      <c r="G288">
        <f t="shared" si="20"/>
        <v>1</v>
      </c>
      <c r="V288" t="s">
        <v>669</v>
      </c>
      <c r="X288" t="s">
        <v>657</v>
      </c>
      <c r="Y288" t="str">
        <f t="shared" si="21"/>
        <v>Hack</v>
      </c>
    </row>
    <row r="289" spans="1:25" x14ac:dyDescent="0.55000000000000004">
      <c r="A289" s="1" t="s">
        <v>287</v>
      </c>
      <c r="B289" t="s">
        <v>651</v>
      </c>
      <c r="C289" t="s">
        <v>663</v>
      </c>
      <c r="D289" s="37" t="s">
        <v>651</v>
      </c>
      <c r="E289">
        <f t="shared" si="19"/>
        <v>1</v>
      </c>
      <c r="F289" s="37" t="s">
        <v>663</v>
      </c>
      <c r="G289">
        <f t="shared" si="20"/>
        <v>1</v>
      </c>
      <c r="V289" t="s">
        <v>669</v>
      </c>
      <c r="X289" t="s">
        <v>663</v>
      </c>
      <c r="Y289" t="str">
        <f t="shared" si="21"/>
        <v>Malware</v>
      </c>
    </row>
    <row r="290" spans="1:25" x14ac:dyDescent="0.55000000000000004">
      <c r="A290" s="1" t="s">
        <v>288</v>
      </c>
      <c r="B290" t="s">
        <v>650</v>
      </c>
      <c r="C290" t="s">
        <v>669</v>
      </c>
      <c r="D290" s="37" t="s">
        <v>651</v>
      </c>
      <c r="E290">
        <f t="shared" si="19"/>
        <v>0</v>
      </c>
      <c r="F290" s="37" t="s">
        <v>908</v>
      </c>
      <c r="G290">
        <f t="shared" si="20"/>
        <v>0</v>
      </c>
      <c r="V290" t="s">
        <v>657</v>
      </c>
      <c r="Y290" t="str">
        <f t="shared" si="21"/>
        <v>N/A</v>
      </c>
    </row>
    <row r="291" spans="1:25" x14ac:dyDescent="0.55000000000000004">
      <c r="A291" s="1" t="s">
        <v>289</v>
      </c>
      <c r="B291" t="s">
        <v>650</v>
      </c>
      <c r="C291" t="s">
        <v>669</v>
      </c>
      <c r="D291" s="37" t="s">
        <v>651</v>
      </c>
      <c r="E291">
        <f t="shared" si="19"/>
        <v>0</v>
      </c>
      <c r="F291" s="37" t="s">
        <v>663</v>
      </c>
      <c r="G291">
        <f t="shared" si="20"/>
        <v>0</v>
      </c>
      <c r="V291" t="s">
        <v>657</v>
      </c>
      <c r="Y291" t="str">
        <f t="shared" si="21"/>
        <v>N/A</v>
      </c>
    </row>
    <row r="292" spans="1:25" x14ac:dyDescent="0.55000000000000004">
      <c r="A292" s="1" t="s">
        <v>290</v>
      </c>
      <c r="B292" t="s">
        <v>650</v>
      </c>
      <c r="C292" t="s">
        <v>669</v>
      </c>
      <c r="D292" s="37" t="s">
        <v>651</v>
      </c>
      <c r="E292">
        <f t="shared" si="19"/>
        <v>0</v>
      </c>
      <c r="F292" s="37" t="s">
        <v>663</v>
      </c>
      <c r="G292">
        <f t="shared" si="20"/>
        <v>0</v>
      </c>
      <c r="V292" t="s">
        <v>669</v>
      </c>
      <c r="Y292" t="str">
        <f t="shared" si="21"/>
        <v>N/A</v>
      </c>
    </row>
    <row r="293" spans="1:25" x14ac:dyDescent="0.55000000000000004">
      <c r="A293" s="1" t="s">
        <v>291</v>
      </c>
      <c r="B293" t="s">
        <v>651</v>
      </c>
      <c r="C293" t="s">
        <v>657</v>
      </c>
      <c r="D293" s="37" t="s">
        <v>651</v>
      </c>
      <c r="E293">
        <f t="shared" si="19"/>
        <v>1</v>
      </c>
      <c r="F293" s="37" t="s">
        <v>657</v>
      </c>
      <c r="G293">
        <f t="shared" si="20"/>
        <v>1</v>
      </c>
      <c r="V293" t="s">
        <v>669</v>
      </c>
      <c r="X293" t="s">
        <v>657</v>
      </c>
      <c r="Y293" t="str">
        <f t="shared" si="21"/>
        <v>Hack</v>
      </c>
    </row>
    <row r="294" spans="1:25" x14ac:dyDescent="0.55000000000000004">
      <c r="A294" s="1" t="s">
        <v>292</v>
      </c>
      <c r="B294" t="s">
        <v>650</v>
      </c>
      <c r="C294" t="s">
        <v>669</v>
      </c>
      <c r="D294" s="37" t="s">
        <v>651</v>
      </c>
      <c r="E294">
        <f t="shared" si="19"/>
        <v>0</v>
      </c>
      <c r="F294" s="37" t="s">
        <v>676</v>
      </c>
      <c r="G294">
        <f t="shared" si="20"/>
        <v>0</v>
      </c>
      <c r="V294" t="s">
        <v>663</v>
      </c>
      <c r="Y294" t="str">
        <f t="shared" si="21"/>
        <v>N/A</v>
      </c>
    </row>
    <row r="295" spans="1:25" x14ac:dyDescent="0.55000000000000004">
      <c r="A295" s="1" t="s">
        <v>293</v>
      </c>
      <c r="B295" t="s">
        <v>650</v>
      </c>
      <c r="C295" t="s">
        <v>669</v>
      </c>
      <c r="D295" s="37" t="s">
        <v>650</v>
      </c>
      <c r="E295">
        <f t="shared" si="19"/>
        <v>1</v>
      </c>
      <c r="F295" s="37" t="s">
        <v>669</v>
      </c>
      <c r="G295">
        <f t="shared" si="20"/>
        <v>1</v>
      </c>
      <c r="V295" t="s">
        <v>657</v>
      </c>
      <c r="Y295" t="str">
        <f t="shared" si="21"/>
        <v>N/A</v>
      </c>
    </row>
    <row r="296" spans="1:25" x14ac:dyDescent="0.55000000000000004">
      <c r="A296" s="1" t="s">
        <v>294</v>
      </c>
      <c r="B296" t="s">
        <v>651</v>
      </c>
      <c r="C296" t="s">
        <v>657</v>
      </c>
      <c r="D296" s="37" t="s">
        <v>651</v>
      </c>
      <c r="E296">
        <f t="shared" si="19"/>
        <v>1</v>
      </c>
      <c r="F296" s="37" t="s">
        <v>908</v>
      </c>
      <c r="G296">
        <f t="shared" si="20"/>
        <v>0</v>
      </c>
      <c r="V296" t="s">
        <v>676</v>
      </c>
      <c r="X296" t="s">
        <v>657</v>
      </c>
      <c r="Y296" t="str">
        <f t="shared" si="21"/>
        <v>Hack</v>
      </c>
    </row>
    <row r="297" spans="1:25" x14ac:dyDescent="0.55000000000000004">
      <c r="A297" s="1" t="s">
        <v>295</v>
      </c>
      <c r="B297" t="s">
        <v>650</v>
      </c>
      <c r="C297" t="s">
        <v>669</v>
      </c>
      <c r="D297" s="37" t="s">
        <v>651</v>
      </c>
      <c r="E297">
        <f t="shared" si="19"/>
        <v>0</v>
      </c>
      <c r="F297" s="37" t="s">
        <v>908</v>
      </c>
      <c r="G297">
        <f t="shared" si="20"/>
        <v>0</v>
      </c>
      <c r="V297" t="s">
        <v>669</v>
      </c>
      <c r="Y297" t="str">
        <f t="shared" si="21"/>
        <v>N/A</v>
      </c>
    </row>
    <row r="298" spans="1:25" x14ac:dyDescent="0.55000000000000004">
      <c r="A298" s="1" t="s">
        <v>296</v>
      </c>
      <c r="B298" t="s">
        <v>650</v>
      </c>
      <c r="C298" t="s">
        <v>669</v>
      </c>
      <c r="D298" s="37" t="s">
        <v>651</v>
      </c>
      <c r="E298">
        <f t="shared" si="19"/>
        <v>0</v>
      </c>
      <c r="F298" s="37" t="s">
        <v>657</v>
      </c>
      <c r="G298">
        <f t="shared" si="20"/>
        <v>0</v>
      </c>
      <c r="V298" t="s">
        <v>657</v>
      </c>
      <c r="Y298" t="str">
        <f t="shared" si="21"/>
        <v>N/A</v>
      </c>
    </row>
    <row r="299" spans="1:25" x14ac:dyDescent="0.55000000000000004">
      <c r="A299" s="1" t="s">
        <v>297</v>
      </c>
      <c r="B299" t="s">
        <v>650</v>
      </c>
      <c r="C299" t="s">
        <v>669</v>
      </c>
      <c r="D299" s="37" t="s">
        <v>651</v>
      </c>
      <c r="E299">
        <f t="shared" si="19"/>
        <v>0</v>
      </c>
      <c r="F299" s="37" t="s">
        <v>657</v>
      </c>
      <c r="G299">
        <f t="shared" si="20"/>
        <v>0</v>
      </c>
      <c r="V299" t="s">
        <v>669</v>
      </c>
      <c r="Y299" t="str">
        <f t="shared" si="21"/>
        <v>N/A</v>
      </c>
    </row>
    <row r="300" spans="1:25" x14ac:dyDescent="0.55000000000000004">
      <c r="A300" s="1" t="s">
        <v>298</v>
      </c>
      <c r="B300" t="s">
        <v>651</v>
      </c>
      <c r="C300" t="s">
        <v>663</v>
      </c>
      <c r="D300" s="37" t="s">
        <v>651</v>
      </c>
      <c r="E300">
        <f t="shared" si="19"/>
        <v>1</v>
      </c>
      <c r="F300" s="37" t="s">
        <v>663</v>
      </c>
      <c r="G300">
        <f t="shared" si="20"/>
        <v>1</v>
      </c>
      <c r="V300" t="s">
        <v>657</v>
      </c>
      <c r="X300" t="s">
        <v>663</v>
      </c>
      <c r="Y300" t="str">
        <f t="shared" si="21"/>
        <v>Malware</v>
      </c>
    </row>
    <row r="301" spans="1:25" x14ac:dyDescent="0.55000000000000004">
      <c r="A301" s="1" t="s">
        <v>299</v>
      </c>
      <c r="B301" t="s">
        <v>650</v>
      </c>
      <c r="C301" t="s">
        <v>669</v>
      </c>
      <c r="D301" s="37" t="s">
        <v>650</v>
      </c>
      <c r="E301">
        <f t="shared" si="19"/>
        <v>1</v>
      </c>
      <c r="F301" s="37" t="s">
        <v>669</v>
      </c>
      <c r="G301">
        <f t="shared" si="20"/>
        <v>1</v>
      </c>
      <c r="V301" t="s">
        <v>669</v>
      </c>
      <c r="Y301" t="str">
        <f t="shared" si="21"/>
        <v>N/A</v>
      </c>
    </row>
    <row r="302" spans="1:25" x14ac:dyDescent="0.55000000000000004">
      <c r="A302" s="1" t="s">
        <v>300</v>
      </c>
      <c r="B302" t="s">
        <v>651</v>
      </c>
      <c r="C302" t="s">
        <v>657</v>
      </c>
      <c r="D302" s="37" t="s">
        <v>651</v>
      </c>
      <c r="E302">
        <f t="shared" si="19"/>
        <v>1</v>
      </c>
      <c r="F302" s="37" t="s">
        <v>657</v>
      </c>
      <c r="G302">
        <f t="shared" si="20"/>
        <v>1</v>
      </c>
      <c r="V302" t="s">
        <v>669</v>
      </c>
      <c r="X302" t="s">
        <v>657</v>
      </c>
      <c r="Y302" t="str">
        <f t="shared" si="21"/>
        <v>Hack</v>
      </c>
    </row>
    <row r="303" spans="1:25" x14ac:dyDescent="0.55000000000000004">
      <c r="A303" s="1" t="s">
        <v>301</v>
      </c>
      <c r="B303" t="s">
        <v>651</v>
      </c>
      <c r="C303" t="s">
        <v>663</v>
      </c>
      <c r="D303" s="37" t="s">
        <v>651</v>
      </c>
      <c r="E303">
        <f t="shared" si="19"/>
        <v>1</v>
      </c>
      <c r="F303" s="37" t="s">
        <v>657</v>
      </c>
      <c r="G303">
        <f t="shared" si="20"/>
        <v>0</v>
      </c>
      <c r="V303" t="s">
        <v>669</v>
      </c>
      <c r="X303" t="s">
        <v>663</v>
      </c>
      <c r="Y303" t="str">
        <f t="shared" si="21"/>
        <v>Malware</v>
      </c>
    </row>
    <row r="304" spans="1:25" x14ac:dyDescent="0.55000000000000004">
      <c r="A304" s="1" t="s">
        <v>302</v>
      </c>
      <c r="B304" t="s">
        <v>651</v>
      </c>
      <c r="C304" t="s">
        <v>657</v>
      </c>
      <c r="D304" s="37" t="s">
        <v>651</v>
      </c>
      <c r="E304">
        <f t="shared" si="19"/>
        <v>1</v>
      </c>
      <c r="F304" s="37" t="s">
        <v>657</v>
      </c>
      <c r="G304">
        <f t="shared" si="20"/>
        <v>1</v>
      </c>
      <c r="V304" t="s">
        <v>657</v>
      </c>
      <c r="X304" t="s">
        <v>657</v>
      </c>
      <c r="Y304" t="str">
        <f t="shared" si="21"/>
        <v>Hack</v>
      </c>
    </row>
    <row r="305" spans="1:25" x14ac:dyDescent="0.55000000000000004">
      <c r="A305" s="1" t="s">
        <v>303</v>
      </c>
      <c r="B305" t="s">
        <v>650</v>
      </c>
      <c r="C305" t="s">
        <v>669</v>
      </c>
      <c r="D305" s="37" t="s">
        <v>651</v>
      </c>
      <c r="E305">
        <f t="shared" si="19"/>
        <v>0</v>
      </c>
      <c r="F305" s="37" t="s">
        <v>908</v>
      </c>
      <c r="G305">
        <f t="shared" si="20"/>
        <v>0</v>
      </c>
      <c r="V305" t="s">
        <v>669</v>
      </c>
      <c r="Y305" t="str">
        <f t="shared" si="21"/>
        <v>N/A</v>
      </c>
    </row>
    <row r="306" spans="1:25" x14ac:dyDescent="0.55000000000000004">
      <c r="A306" s="1" t="s">
        <v>304</v>
      </c>
      <c r="B306" t="s">
        <v>650</v>
      </c>
      <c r="C306" t="s">
        <v>669</v>
      </c>
      <c r="D306" s="37" t="s">
        <v>651</v>
      </c>
      <c r="E306">
        <f t="shared" si="19"/>
        <v>0</v>
      </c>
      <c r="F306" s="37" t="s">
        <v>657</v>
      </c>
      <c r="G306">
        <f t="shared" si="20"/>
        <v>0</v>
      </c>
      <c r="V306" t="s">
        <v>669</v>
      </c>
      <c r="Y306" t="str">
        <f t="shared" si="21"/>
        <v>N/A</v>
      </c>
    </row>
    <row r="307" spans="1:25" x14ac:dyDescent="0.55000000000000004">
      <c r="A307" s="1" t="s">
        <v>305</v>
      </c>
      <c r="B307" t="s">
        <v>651</v>
      </c>
      <c r="C307" t="s">
        <v>657</v>
      </c>
      <c r="D307" s="37" t="s">
        <v>651</v>
      </c>
      <c r="E307">
        <f t="shared" si="19"/>
        <v>1</v>
      </c>
      <c r="F307" s="37" t="s">
        <v>657</v>
      </c>
      <c r="G307">
        <f t="shared" si="20"/>
        <v>1</v>
      </c>
      <c r="V307" t="s">
        <v>657</v>
      </c>
      <c r="X307" t="s">
        <v>657</v>
      </c>
      <c r="Y307" t="str">
        <f t="shared" si="21"/>
        <v>Hack</v>
      </c>
    </row>
    <row r="308" spans="1:25" x14ac:dyDescent="0.55000000000000004">
      <c r="A308" s="1" t="s">
        <v>306</v>
      </c>
      <c r="B308" t="s">
        <v>650</v>
      </c>
      <c r="C308" t="s">
        <v>669</v>
      </c>
      <c r="D308" s="37" t="s">
        <v>650</v>
      </c>
      <c r="E308">
        <f t="shared" si="19"/>
        <v>1</v>
      </c>
      <c r="F308" s="37" t="s">
        <v>910</v>
      </c>
      <c r="G308">
        <f t="shared" si="20"/>
        <v>0</v>
      </c>
      <c r="V308" t="s">
        <v>657</v>
      </c>
      <c r="Y308" t="str">
        <f t="shared" si="21"/>
        <v>N/A</v>
      </c>
    </row>
    <row r="309" spans="1:25" x14ac:dyDescent="0.55000000000000004">
      <c r="A309" s="1" t="s">
        <v>307</v>
      </c>
      <c r="B309" t="s">
        <v>651</v>
      </c>
      <c r="C309" t="s">
        <v>657</v>
      </c>
      <c r="D309" s="37" t="s">
        <v>651</v>
      </c>
      <c r="E309">
        <f t="shared" si="19"/>
        <v>1</v>
      </c>
      <c r="F309" s="37" t="s">
        <v>657</v>
      </c>
      <c r="G309">
        <f t="shared" si="20"/>
        <v>1</v>
      </c>
      <c r="V309" t="s">
        <v>669</v>
      </c>
      <c r="X309" t="s">
        <v>657</v>
      </c>
      <c r="Y309" t="str">
        <f t="shared" si="21"/>
        <v>Hack</v>
      </c>
    </row>
    <row r="310" spans="1:25" x14ac:dyDescent="0.55000000000000004">
      <c r="A310" s="1" t="s">
        <v>308</v>
      </c>
      <c r="B310" t="s">
        <v>650</v>
      </c>
      <c r="C310" t="s">
        <v>669</v>
      </c>
      <c r="D310" s="37" t="s">
        <v>650</v>
      </c>
      <c r="E310">
        <f t="shared" si="19"/>
        <v>1</v>
      </c>
      <c r="F310" s="37" t="s">
        <v>669</v>
      </c>
      <c r="G310">
        <f t="shared" si="20"/>
        <v>1</v>
      </c>
      <c r="V310" t="s">
        <v>669</v>
      </c>
      <c r="Y310" t="str">
        <f t="shared" si="21"/>
        <v>N/A</v>
      </c>
    </row>
    <row r="311" spans="1:25" x14ac:dyDescent="0.55000000000000004">
      <c r="A311" s="1" t="s">
        <v>309</v>
      </c>
      <c r="B311" t="s">
        <v>651</v>
      </c>
      <c r="C311" t="s">
        <v>657</v>
      </c>
      <c r="D311" s="37" t="s">
        <v>651</v>
      </c>
      <c r="E311">
        <f t="shared" si="19"/>
        <v>1</v>
      </c>
      <c r="F311" s="37" t="s">
        <v>657</v>
      </c>
      <c r="G311">
        <f t="shared" si="20"/>
        <v>1</v>
      </c>
      <c r="V311" t="s">
        <v>657</v>
      </c>
      <c r="X311" t="s">
        <v>657</v>
      </c>
      <c r="Y311" t="str">
        <f t="shared" si="21"/>
        <v>Hack</v>
      </c>
    </row>
    <row r="312" spans="1:25" x14ac:dyDescent="0.55000000000000004">
      <c r="A312" s="1" t="s">
        <v>310</v>
      </c>
      <c r="B312" t="s">
        <v>650</v>
      </c>
      <c r="C312" t="s">
        <v>669</v>
      </c>
      <c r="D312" s="37" t="s">
        <v>651</v>
      </c>
      <c r="E312">
        <f t="shared" si="19"/>
        <v>0</v>
      </c>
      <c r="F312" s="37" t="s">
        <v>657</v>
      </c>
      <c r="G312">
        <f t="shared" si="20"/>
        <v>0</v>
      </c>
      <c r="V312" t="s">
        <v>669</v>
      </c>
      <c r="Y312" t="str">
        <f t="shared" si="21"/>
        <v>N/A</v>
      </c>
    </row>
    <row r="313" spans="1:25" x14ac:dyDescent="0.55000000000000004">
      <c r="A313" s="1" t="s">
        <v>311</v>
      </c>
      <c r="B313" t="s">
        <v>650</v>
      </c>
      <c r="C313" t="s">
        <v>669</v>
      </c>
      <c r="D313" s="37" t="s">
        <v>650</v>
      </c>
      <c r="E313">
        <f t="shared" si="19"/>
        <v>1</v>
      </c>
      <c r="F313" s="37" t="s">
        <v>910</v>
      </c>
      <c r="G313">
        <f t="shared" si="20"/>
        <v>0</v>
      </c>
      <c r="V313" t="s">
        <v>657</v>
      </c>
      <c r="Y313" t="str">
        <f t="shared" si="21"/>
        <v>N/A</v>
      </c>
    </row>
    <row r="314" spans="1:25" x14ac:dyDescent="0.55000000000000004">
      <c r="A314" s="1" t="s">
        <v>312</v>
      </c>
      <c r="B314" t="s">
        <v>650</v>
      </c>
      <c r="C314" t="s">
        <v>669</v>
      </c>
      <c r="D314" s="37" t="s">
        <v>650</v>
      </c>
      <c r="E314">
        <f t="shared" si="19"/>
        <v>1</v>
      </c>
      <c r="F314" s="37" t="s">
        <v>669</v>
      </c>
      <c r="G314">
        <f t="shared" si="20"/>
        <v>1</v>
      </c>
      <c r="V314" t="s">
        <v>657</v>
      </c>
      <c r="Y314" t="str">
        <f t="shared" si="21"/>
        <v>N/A</v>
      </c>
    </row>
    <row r="315" spans="1:25" x14ac:dyDescent="0.55000000000000004">
      <c r="A315" s="1" t="s">
        <v>313</v>
      </c>
      <c r="B315" t="s">
        <v>650</v>
      </c>
      <c r="C315" t="s">
        <v>669</v>
      </c>
      <c r="D315" s="37" t="s">
        <v>651</v>
      </c>
      <c r="E315">
        <f t="shared" si="19"/>
        <v>0</v>
      </c>
      <c r="F315" s="37" t="s">
        <v>657</v>
      </c>
      <c r="G315">
        <f t="shared" si="20"/>
        <v>0</v>
      </c>
      <c r="V315" t="s">
        <v>669</v>
      </c>
      <c r="Y315" t="str">
        <f t="shared" si="21"/>
        <v>N/A</v>
      </c>
    </row>
    <row r="316" spans="1:25" x14ac:dyDescent="0.55000000000000004">
      <c r="A316" s="1" t="s">
        <v>314</v>
      </c>
      <c r="B316" t="s">
        <v>651</v>
      </c>
      <c r="C316" t="s">
        <v>657</v>
      </c>
      <c r="D316" s="37" t="s">
        <v>651</v>
      </c>
      <c r="E316">
        <f t="shared" si="19"/>
        <v>1</v>
      </c>
      <c r="F316" s="37" t="s">
        <v>657</v>
      </c>
      <c r="G316">
        <f t="shared" si="20"/>
        <v>1</v>
      </c>
      <c r="V316" t="s">
        <v>657</v>
      </c>
      <c r="X316" t="s">
        <v>657</v>
      </c>
      <c r="Y316" t="str">
        <f t="shared" si="21"/>
        <v>Hack</v>
      </c>
    </row>
    <row r="317" spans="1:25" x14ac:dyDescent="0.55000000000000004">
      <c r="A317" s="1" t="s">
        <v>315</v>
      </c>
      <c r="B317" t="s">
        <v>650</v>
      </c>
      <c r="C317" t="s">
        <v>669</v>
      </c>
      <c r="D317" s="37" t="s">
        <v>650</v>
      </c>
      <c r="E317">
        <f t="shared" si="19"/>
        <v>1</v>
      </c>
      <c r="F317" s="37" t="s">
        <v>669</v>
      </c>
      <c r="G317">
        <f t="shared" si="20"/>
        <v>1</v>
      </c>
      <c r="V317" t="s">
        <v>669</v>
      </c>
      <c r="Y317" t="str">
        <f t="shared" si="21"/>
        <v>N/A</v>
      </c>
    </row>
    <row r="318" spans="1:25" x14ac:dyDescent="0.55000000000000004">
      <c r="A318" s="1" t="s">
        <v>316</v>
      </c>
      <c r="B318" t="s">
        <v>651</v>
      </c>
      <c r="C318" t="s">
        <v>663</v>
      </c>
      <c r="D318" s="37" t="s">
        <v>651</v>
      </c>
      <c r="E318">
        <f t="shared" si="19"/>
        <v>1</v>
      </c>
      <c r="F318" s="37" t="s">
        <v>657</v>
      </c>
      <c r="G318">
        <f t="shared" si="20"/>
        <v>0</v>
      </c>
      <c r="V318" t="s">
        <v>657</v>
      </c>
      <c r="X318" t="s">
        <v>663</v>
      </c>
      <c r="Y318" t="str">
        <f t="shared" si="21"/>
        <v>Malware</v>
      </c>
    </row>
    <row r="319" spans="1:25" x14ac:dyDescent="0.55000000000000004">
      <c r="A319" s="1" t="s">
        <v>317</v>
      </c>
      <c r="B319" t="s">
        <v>650</v>
      </c>
      <c r="C319" t="s">
        <v>669</v>
      </c>
      <c r="D319" s="37" t="s">
        <v>650</v>
      </c>
      <c r="E319">
        <f t="shared" si="19"/>
        <v>1</v>
      </c>
      <c r="F319" s="37" t="s">
        <v>669</v>
      </c>
      <c r="G319">
        <f t="shared" si="20"/>
        <v>1</v>
      </c>
      <c r="V319" t="s">
        <v>669</v>
      </c>
      <c r="Y319" t="str">
        <f t="shared" si="21"/>
        <v>N/A</v>
      </c>
    </row>
    <row r="320" spans="1:25" x14ac:dyDescent="0.55000000000000004">
      <c r="A320" s="1" t="s">
        <v>318</v>
      </c>
      <c r="B320" t="s">
        <v>650</v>
      </c>
      <c r="C320" t="s">
        <v>669</v>
      </c>
      <c r="D320" s="37" t="s">
        <v>650</v>
      </c>
      <c r="E320">
        <f t="shared" si="19"/>
        <v>1</v>
      </c>
      <c r="F320" s="37" t="s">
        <v>669</v>
      </c>
      <c r="G320">
        <f t="shared" si="20"/>
        <v>1</v>
      </c>
      <c r="V320" t="s">
        <v>657</v>
      </c>
      <c r="Y320" t="str">
        <f t="shared" si="21"/>
        <v>N/A</v>
      </c>
    </row>
    <row r="321" spans="1:25" x14ac:dyDescent="0.55000000000000004">
      <c r="A321" s="1" t="s">
        <v>319</v>
      </c>
      <c r="B321" t="s">
        <v>651</v>
      </c>
      <c r="C321" t="s">
        <v>657</v>
      </c>
      <c r="D321" s="37" t="s">
        <v>651</v>
      </c>
      <c r="E321">
        <f t="shared" si="19"/>
        <v>1</v>
      </c>
      <c r="F321" s="37" t="s">
        <v>657</v>
      </c>
      <c r="G321">
        <f t="shared" si="20"/>
        <v>1</v>
      </c>
      <c r="V321" t="s">
        <v>669</v>
      </c>
      <c r="X321" t="s">
        <v>657</v>
      </c>
      <c r="Y321" t="str">
        <f t="shared" si="21"/>
        <v>Hack</v>
      </c>
    </row>
    <row r="322" spans="1:25" x14ac:dyDescent="0.55000000000000004">
      <c r="A322" s="1" t="s">
        <v>320</v>
      </c>
      <c r="B322" t="s">
        <v>651</v>
      </c>
      <c r="C322" t="s">
        <v>657</v>
      </c>
      <c r="D322" s="37" t="s">
        <v>651</v>
      </c>
      <c r="E322">
        <f t="shared" si="19"/>
        <v>1</v>
      </c>
      <c r="F322" s="37" t="s">
        <v>657</v>
      </c>
      <c r="G322">
        <f t="shared" si="20"/>
        <v>1</v>
      </c>
      <c r="V322" t="s">
        <v>669</v>
      </c>
      <c r="X322" t="s">
        <v>657</v>
      </c>
      <c r="Y322" t="str">
        <f t="shared" si="21"/>
        <v>Hack</v>
      </c>
    </row>
    <row r="323" spans="1:25" x14ac:dyDescent="0.55000000000000004">
      <c r="A323" s="1" t="s">
        <v>321</v>
      </c>
      <c r="B323" t="s">
        <v>650</v>
      </c>
      <c r="C323" t="s">
        <v>669</v>
      </c>
      <c r="D323" s="37" t="s">
        <v>650</v>
      </c>
      <c r="E323">
        <f t="shared" ref="E323:E386" si="22">IF(B323=D323,1,0)</f>
        <v>1</v>
      </c>
      <c r="F323" s="37" t="s">
        <v>669</v>
      </c>
      <c r="G323">
        <f t="shared" ref="G323:G386" si="23">IF(C323=F323,1,0)</f>
        <v>1</v>
      </c>
      <c r="V323" t="s">
        <v>669</v>
      </c>
      <c r="Y323" t="str">
        <f t="shared" ref="Y323:Y386" si="24">IF(X323="","N/A",X323)</f>
        <v>N/A</v>
      </c>
    </row>
    <row r="324" spans="1:25" x14ac:dyDescent="0.55000000000000004">
      <c r="A324" s="1" t="s">
        <v>322</v>
      </c>
      <c r="B324" t="s">
        <v>650</v>
      </c>
      <c r="C324" t="s">
        <v>669</v>
      </c>
      <c r="D324" s="37" t="s">
        <v>651</v>
      </c>
      <c r="E324">
        <f t="shared" si="22"/>
        <v>0</v>
      </c>
      <c r="F324" s="37" t="s">
        <v>909</v>
      </c>
      <c r="G324">
        <f t="shared" si="23"/>
        <v>0</v>
      </c>
      <c r="V324" t="s">
        <v>657</v>
      </c>
      <c r="Y324" t="str">
        <f t="shared" si="24"/>
        <v>N/A</v>
      </c>
    </row>
    <row r="325" spans="1:25" x14ac:dyDescent="0.55000000000000004">
      <c r="A325" s="1" t="s">
        <v>323</v>
      </c>
      <c r="B325" t="s">
        <v>651</v>
      </c>
      <c r="C325" t="s">
        <v>676</v>
      </c>
      <c r="D325" s="37" t="s">
        <v>651</v>
      </c>
      <c r="E325">
        <f t="shared" si="22"/>
        <v>1</v>
      </c>
      <c r="F325" s="37" t="s">
        <v>657</v>
      </c>
      <c r="G325">
        <f t="shared" si="23"/>
        <v>0</v>
      </c>
      <c r="V325" t="s">
        <v>669</v>
      </c>
      <c r="X325" t="s">
        <v>676</v>
      </c>
      <c r="Y325" t="str">
        <f t="shared" si="24"/>
        <v>Vulnerability</v>
      </c>
    </row>
    <row r="326" spans="1:25" x14ac:dyDescent="0.55000000000000004">
      <c r="A326" s="1" t="s">
        <v>324</v>
      </c>
      <c r="B326" t="s">
        <v>650</v>
      </c>
      <c r="C326" t="s">
        <v>669</v>
      </c>
      <c r="D326" s="37" t="s">
        <v>651</v>
      </c>
      <c r="E326">
        <f t="shared" si="22"/>
        <v>0</v>
      </c>
      <c r="F326" s="37" t="s">
        <v>663</v>
      </c>
      <c r="G326">
        <f t="shared" si="23"/>
        <v>0</v>
      </c>
      <c r="V326" t="s">
        <v>669</v>
      </c>
      <c r="Y326" t="str">
        <f t="shared" si="24"/>
        <v>N/A</v>
      </c>
    </row>
    <row r="327" spans="1:25" x14ac:dyDescent="0.55000000000000004">
      <c r="A327" s="1" t="s">
        <v>325</v>
      </c>
      <c r="B327" t="s">
        <v>651</v>
      </c>
      <c r="C327" t="s">
        <v>663</v>
      </c>
      <c r="D327" s="37" t="s">
        <v>651</v>
      </c>
      <c r="E327">
        <f t="shared" si="22"/>
        <v>1</v>
      </c>
      <c r="F327" s="37" t="s">
        <v>657</v>
      </c>
      <c r="G327">
        <f t="shared" si="23"/>
        <v>0</v>
      </c>
      <c r="V327" t="s">
        <v>657</v>
      </c>
      <c r="X327" t="s">
        <v>663</v>
      </c>
      <c r="Y327" t="str">
        <f t="shared" si="24"/>
        <v>Malware</v>
      </c>
    </row>
    <row r="328" spans="1:25" x14ac:dyDescent="0.55000000000000004">
      <c r="A328" s="1" t="s">
        <v>326</v>
      </c>
      <c r="B328" t="s">
        <v>651</v>
      </c>
      <c r="C328" t="s">
        <v>657</v>
      </c>
      <c r="D328" s="37" t="s">
        <v>651</v>
      </c>
      <c r="E328">
        <f t="shared" si="22"/>
        <v>1</v>
      </c>
      <c r="F328" s="37" t="s">
        <v>908</v>
      </c>
      <c r="G328">
        <f t="shared" si="23"/>
        <v>0</v>
      </c>
      <c r="V328" t="s">
        <v>657</v>
      </c>
      <c r="X328" t="s">
        <v>657</v>
      </c>
      <c r="Y328" t="str">
        <f t="shared" si="24"/>
        <v>Hack</v>
      </c>
    </row>
    <row r="329" spans="1:25" x14ac:dyDescent="0.55000000000000004">
      <c r="A329" s="1" t="s">
        <v>327</v>
      </c>
      <c r="B329" t="s">
        <v>650</v>
      </c>
      <c r="C329" t="s">
        <v>669</v>
      </c>
      <c r="D329" s="37" t="s">
        <v>650</v>
      </c>
      <c r="E329">
        <f t="shared" si="22"/>
        <v>1</v>
      </c>
      <c r="F329" s="37" t="s">
        <v>669</v>
      </c>
      <c r="G329">
        <f t="shared" si="23"/>
        <v>1</v>
      </c>
      <c r="V329" t="s">
        <v>657</v>
      </c>
      <c r="Y329" t="str">
        <f t="shared" si="24"/>
        <v>N/A</v>
      </c>
    </row>
    <row r="330" spans="1:25" x14ac:dyDescent="0.55000000000000004">
      <c r="A330" s="1" t="s">
        <v>328</v>
      </c>
      <c r="B330" t="s">
        <v>651</v>
      </c>
      <c r="C330" t="s">
        <v>657</v>
      </c>
      <c r="D330" s="37" t="s">
        <v>651</v>
      </c>
      <c r="E330">
        <f t="shared" si="22"/>
        <v>1</v>
      </c>
      <c r="F330" s="37" t="s">
        <v>657</v>
      </c>
      <c r="G330">
        <f t="shared" si="23"/>
        <v>1</v>
      </c>
      <c r="V330" t="s">
        <v>657</v>
      </c>
      <c r="X330" t="s">
        <v>657</v>
      </c>
      <c r="Y330" t="str">
        <f t="shared" si="24"/>
        <v>Hack</v>
      </c>
    </row>
    <row r="331" spans="1:25" x14ac:dyDescent="0.55000000000000004">
      <c r="A331" s="1" t="s">
        <v>329</v>
      </c>
      <c r="B331" t="s">
        <v>650</v>
      </c>
      <c r="C331" t="s">
        <v>669</v>
      </c>
      <c r="D331" s="37" t="s">
        <v>651</v>
      </c>
      <c r="E331">
        <f t="shared" si="22"/>
        <v>0</v>
      </c>
      <c r="F331" s="37" t="s">
        <v>663</v>
      </c>
      <c r="G331">
        <f t="shared" si="23"/>
        <v>0</v>
      </c>
      <c r="V331" t="s">
        <v>669</v>
      </c>
      <c r="Y331" t="str">
        <f t="shared" si="24"/>
        <v>N/A</v>
      </c>
    </row>
    <row r="332" spans="1:25" x14ac:dyDescent="0.55000000000000004">
      <c r="A332" s="1" t="s">
        <v>330</v>
      </c>
      <c r="B332" t="s">
        <v>651</v>
      </c>
      <c r="C332" t="s">
        <v>676</v>
      </c>
      <c r="D332" s="37" t="s">
        <v>651</v>
      </c>
      <c r="E332">
        <f t="shared" si="22"/>
        <v>1</v>
      </c>
      <c r="F332" s="37" t="s">
        <v>676</v>
      </c>
      <c r="G332">
        <f t="shared" si="23"/>
        <v>1</v>
      </c>
      <c r="V332" t="s">
        <v>669</v>
      </c>
      <c r="X332" t="s">
        <v>676</v>
      </c>
      <c r="Y332" t="str">
        <f t="shared" si="24"/>
        <v>Vulnerability</v>
      </c>
    </row>
    <row r="333" spans="1:25" x14ac:dyDescent="0.55000000000000004">
      <c r="A333" s="1" t="s">
        <v>331</v>
      </c>
      <c r="B333" t="s">
        <v>650</v>
      </c>
      <c r="C333" t="s">
        <v>669</v>
      </c>
      <c r="D333" s="37" t="s">
        <v>651</v>
      </c>
      <c r="E333">
        <f t="shared" si="22"/>
        <v>0</v>
      </c>
      <c r="F333" s="37" t="s">
        <v>657</v>
      </c>
      <c r="G333">
        <f t="shared" si="23"/>
        <v>0</v>
      </c>
      <c r="V333" t="s">
        <v>669</v>
      </c>
      <c r="Y333" t="str">
        <f t="shared" si="24"/>
        <v>N/A</v>
      </c>
    </row>
    <row r="334" spans="1:25" x14ac:dyDescent="0.55000000000000004">
      <c r="A334" s="1" t="s">
        <v>332</v>
      </c>
      <c r="B334" t="s">
        <v>651</v>
      </c>
      <c r="C334" t="s">
        <v>657</v>
      </c>
      <c r="D334" s="37" t="s">
        <v>651</v>
      </c>
      <c r="E334">
        <f t="shared" si="22"/>
        <v>1</v>
      </c>
      <c r="F334" s="37" t="s">
        <v>657</v>
      </c>
      <c r="G334">
        <f t="shared" si="23"/>
        <v>1</v>
      </c>
      <c r="V334" t="s">
        <v>669</v>
      </c>
      <c r="X334" t="s">
        <v>657</v>
      </c>
      <c r="Y334" t="str">
        <f t="shared" si="24"/>
        <v>Hack</v>
      </c>
    </row>
    <row r="335" spans="1:25" x14ac:dyDescent="0.55000000000000004">
      <c r="A335" s="1" t="s">
        <v>333</v>
      </c>
      <c r="B335" t="s">
        <v>651</v>
      </c>
      <c r="C335" t="s">
        <v>663</v>
      </c>
      <c r="D335" s="37" t="s">
        <v>651</v>
      </c>
      <c r="E335">
        <f t="shared" si="22"/>
        <v>1</v>
      </c>
      <c r="F335" s="37" t="s">
        <v>657</v>
      </c>
      <c r="G335">
        <f t="shared" si="23"/>
        <v>0</v>
      </c>
      <c r="V335" t="s">
        <v>669</v>
      </c>
      <c r="X335" t="s">
        <v>663</v>
      </c>
      <c r="Y335" t="str">
        <f t="shared" si="24"/>
        <v>Malware</v>
      </c>
    </row>
    <row r="336" spans="1:25" x14ac:dyDescent="0.55000000000000004">
      <c r="A336" s="1" t="s">
        <v>334</v>
      </c>
      <c r="B336" t="s">
        <v>651</v>
      </c>
      <c r="C336" t="s">
        <v>676</v>
      </c>
      <c r="D336" s="37" t="s">
        <v>651</v>
      </c>
      <c r="E336">
        <f t="shared" si="22"/>
        <v>1</v>
      </c>
      <c r="F336" s="37" t="s">
        <v>657</v>
      </c>
      <c r="G336">
        <f t="shared" si="23"/>
        <v>0</v>
      </c>
      <c r="V336" t="s">
        <v>669</v>
      </c>
      <c r="X336" t="s">
        <v>676</v>
      </c>
      <c r="Y336" t="str">
        <f t="shared" si="24"/>
        <v>Vulnerability</v>
      </c>
    </row>
    <row r="337" spans="1:25" x14ac:dyDescent="0.55000000000000004">
      <c r="A337" s="1" t="s">
        <v>335</v>
      </c>
      <c r="B337" t="s">
        <v>650</v>
      </c>
      <c r="C337" t="s">
        <v>669</v>
      </c>
      <c r="D337" s="37" t="s">
        <v>651</v>
      </c>
      <c r="E337">
        <f t="shared" si="22"/>
        <v>0</v>
      </c>
      <c r="F337" s="37" t="s">
        <v>657</v>
      </c>
      <c r="G337">
        <f t="shared" si="23"/>
        <v>0</v>
      </c>
      <c r="V337" t="s">
        <v>663</v>
      </c>
      <c r="Y337" t="str">
        <f t="shared" si="24"/>
        <v>N/A</v>
      </c>
    </row>
    <row r="338" spans="1:25" x14ac:dyDescent="0.55000000000000004">
      <c r="A338" s="1" t="s">
        <v>336</v>
      </c>
      <c r="B338" t="s">
        <v>650</v>
      </c>
      <c r="C338" t="s">
        <v>669</v>
      </c>
      <c r="D338" s="37" t="s">
        <v>651</v>
      </c>
      <c r="E338">
        <f t="shared" si="22"/>
        <v>0</v>
      </c>
      <c r="F338" s="37" t="s">
        <v>657</v>
      </c>
      <c r="G338">
        <f t="shared" si="23"/>
        <v>0</v>
      </c>
      <c r="V338" t="s">
        <v>657</v>
      </c>
      <c r="Y338" t="str">
        <f t="shared" si="24"/>
        <v>N/A</v>
      </c>
    </row>
    <row r="339" spans="1:25" x14ac:dyDescent="0.55000000000000004">
      <c r="A339" s="1" t="s">
        <v>337</v>
      </c>
      <c r="B339" t="s">
        <v>651</v>
      </c>
      <c r="C339" t="s">
        <v>657</v>
      </c>
      <c r="D339" s="37" t="s">
        <v>651</v>
      </c>
      <c r="E339">
        <f t="shared" si="22"/>
        <v>1</v>
      </c>
      <c r="F339" s="37" t="s">
        <v>908</v>
      </c>
      <c r="G339">
        <f t="shared" si="23"/>
        <v>0</v>
      </c>
      <c r="V339" t="s">
        <v>657</v>
      </c>
      <c r="X339" t="s">
        <v>657</v>
      </c>
      <c r="Y339" t="str">
        <f t="shared" si="24"/>
        <v>Hack</v>
      </c>
    </row>
    <row r="340" spans="1:25" x14ac:dyDescent="0.55000000000000004">
      <c r="A340" s="1" t="s">
        <v>338</v>
      </c>
      <c r="B340" t="s">
        <v>650</v>
      </c>
      <c r="C340" t="s">
        <v>669</v>
      </c>
      <c r="D340" s="37" t="s">
        <v>650</v>
      </c>
      <c r="E340">
        <f t="shared" si="22"/>
        <v>1</v>
      </c>
      <c r="F340" s="37" t="s">
        <v>669</v>
      </c>
      <c r="G340">
        <f t="shared" si="23"/>
        <v>1</v>
      </c>
      <c r="V340" t="s">
        <v>669</v>
      </c>
      <c r="Y340" t="str">
        <f t="shared" si="24"/>
        <v>N/A</v>
      </c>
    </row>
    <row r="341" spans="1:25" x14ac:dyDescent="0.55000000000000004">
      <c r="A341" s="1" t="s">
        <v>339</v>
      </c>
      <c r="B341" t="s">
        <v>651</v>
      </c>
      <c r="C341" t="s">
        <v>683</v>
      </c>
      <c r="D341" s="37" t="s">
        <v>651</v>
      </c>
      <c r="E341">
        <f t="shared" si="22"/>
        <v>1</v>
      </c>
      <c r="F341" s="37" t="s">
        <v>908</v>
      </c>
      <c r="G341">
        <f t="shared" si="23"/>
        <v>0</v>
      </c>
      <c r="V341" t="s">
        <v>669</v>
      </c>
      <c r="X341" t="s">
        <v>683</v>
      </c>
      <c r="Y341" t="str">
        <f t="shared" si="24"/>
        <v>Other</v>
      </c>
    </row>
    <row r="342" spans="1:25" x14ac:dyDescent="0.55000000000000004">
      <c r="A342" s="1" t="s">
        <v>340</v>
      </c>
      <c r="B342" t="s">
        <v>650</v>
      </c>
      <c r="C342" t="s">
        <v>669</v>
      </c>
      <c r="D342" s="37" t="s">
        <v>650</v>
      </c>
      <c r="E342">
        <f t="shared" si="22"/>
        <v>1</v>
      </c>
      <c r="F342" s="37" t="s">
        <v>669</v>
      </c>
      <c r="G342">
        <f t="shared" si="23"/>
        <v>1</v>
      </c>
      <c r="V342" t="s">
        <v>669</v>
      </c>
      <c r="Y342" t="str">
        <f t="shared" si="24"/>
        <v>N/A</v>
      </c>
    </row>
    <row r="343" spans="1:25" x14ac:dyDescent="0.55000000000000004">
      <c r="A343" s="1" t="s">
        <v>341</v>
      </c>
      <c r="B343" t="s">
        <v>650</v>
      </c>
      <c r="C343" t="s">
        <v>669</v>
      </c>
      <c r="D343" s="37" t="s">
        <v>651</v>
      </c>
      <c r="E343">
        <f t="shared" si="22"/>
        <v>0</v>
      </c>
      <c r="F343" s="37" t="s">
        <v>657</v>
      </c>
      <c r="G343">
        <f t="shared" si="23"/>
        <v>0</v>
      </c>
      <c r="V343" t="s">
        <v>657</v>
      </c>
      <c r="Y343" t="str">
        <f t="shared" si="24"/>
        <v>N/A</v>
      </c>
    </row>
    <row r="344" spans="1:25" x14ac:dyDescent="0.55000000000000004">
      <c r="A344" s="1" t="s">
        <v>342</v>
      </c>
      <c r="B344" t="s">
        <v>651</v>
      </c>
      <c r="C344" t="s">
        <v>657</v>
      </c>
      <c r="D344" s="37" t="s">
        <v>651</v>
      </c>
      <c r="E344">
        <f t="shared" si="22"/>
        <v>1</v>
      </c>
      <c r="F344" s="37" t="s">
        <v>657</v>
      </c>
      <c r="G344">
        <f t="shared" si="23"/>
        <v>1</v>
      </c>
      <c r="V344" t="s">
        <v>676</v>
      </c>
      <c r="X344" t="s">
        <v>657</v>
      </c>
      <c r="Y344" t="str">
        <f t="shared" si="24"/>
        <v>Hack</v>
      </c>
    </row>
    <row r="345" spans="1:25" x14ac:dyDescent="0.55000000000000004">
      <c r="A345" s="1" t="s">
        <v>343</v>
      </c>
      <c r="B345" t="s">
        <v>651</v>
      </c>
      <c r="C345" t="s">
        <v>657</v>
      </c>
      <c r="D345" s="37" t="s">
        <v>651</v>
      </c>
      <c r="E345">
        <f t="shared" si="22"/>
        <v>1</v>
      </c>
      <c r="F345" s="37" t="s">
        <v>657</v>
      </c>
      <c r="G345">
        <f t="shared" si="23"/>
        <v>1</v>
      </c>
      <c r="V345" t="s">
        <v>669</v>
      </c>
      <c r="X345" t="s">
        <v>657</v>
      </c>
      <c r="Y345" t="str">
        <f t="shared" si="24"/>
        <v>Hack</v>
      </c>
    </row>
    <row r="346" spans="1:25" x14ac:dyDescent="0.55000000000000004">
      <c r="A346" s="1" t="s">
        <v>344</v>
      </c>
      <c r="B346" t="s">
        <v>651</v>
      </c>
      <c r="C346" t="s">
        <v>663</v>
      </c>
      <c r="D346" s="37" t="s">
        <v>651</v>
      </c>
      <c r="E346">
        <f t="shared" si="22"/>
        <v>1</v>
      </c>
      <c r="F346" s="37" t="s">
        <v>909</v>
      </c>
      <c r="G346">
        <f t="shared" si="23"/>
        <v>0</v>
      </c>
      <c r="V346" t="s">
        <v>657</v>
      </c>
      <c r="X346" t="s">
        <v>663</v>
      </c>
      <c r="Y346" t="str">
        <f t="shared" si="24"/>
        <v>Malware</v>
      </c>
    </row>
    <row r="347" spans="1:25" x14ac:dyDescent="0.55000000000000004">
      <c r="A347" s="1" t="s">
        <v>345</v>
      </c>
      <c r="B347" t="s">
        <v>650</v>
      </c>
      <c r="C347" t="s">
        <v>669</v>
      </c>
      <c r="D347" s="37" t="s">
        <v>650</v>
      </c>
      <c r="E347">
        <f t="shared" si="22"/>
        <v>1</v>
      </c>
      <c r="F347" s="37" t="s">
        <v>669</v>
      </c>
      <c r="G347">
        <f t="shared" si="23"/>
        <v>1</v>
      </c>
      <c r="V347" t="s">
        <v>657</v>
      </c>
      <c r="Y347" t="str">
        <f t="shared" si="24"/>
        <v>N/A</v>
      </c>
    </row>
    <row r="348" spans="1:25" x14ac:dyDescent="0.55000000000000004">
      <c r="A348" s="1" t="s">
        <v>346</v>
      </c>
      <c r="B348" t="s">
        <v>651</v>
      </c>
      <c r="C348" t="s">
        <v>663</v>
      </c>
      <c r="D348" s="37" t="s">
        <v>651</v>
      </c>
      <c r="E348">
        <f t="shared" si="22"/>
        <v>1</v>
      </c>
      <c r="F348" s="37" t="s">
        <v>657</v>
      </c>
      <c r="G348">
        <f t="shared" si="23"/>
        <v>0</v>
      </c>
      <c r="V348" t="s">
        <v>669</v>
      </c>
      <c r="X348" t="s">
        <v>663</v>
      </c>
      <c r="Y348" t="str">
        <f t="shared" si="24"/>
        <v>Malware</v>
      </c>
    </row>
    <row r="349" spans="1:25" x14ac:dyDescent="0.55000000000000004">
      <c r="A349" s="1" t="s">
        <v>347</v>
      </c>
      <c r="B349" t="s">
        <v>651</v>
      </c>
      <c r="C349" t="s">
        <v>663</v>
      </c>
      <c r="D349" s="37" t="s">
        <v>651</v>
      </c>
      <c r="E349">
        <f t="shared" si="22"/>
        <v>1</v>
      </c>
      <c r="F349" s="37" t="s">
        <v>663</v>
      </c>
      <c r="G349">
        <f t="shared" si="23"/>
        <v>1</v>
      </c>
      <c r="V349" t="s">
        <v>669</v>
      </c>
      <c r="X349" t="s">
        <v>663</v>
      </c>
      <c r="Y349" t="str">
        <f t="shared" si="24"/>
        <v>Malware</v>
      </c>
    </row>
    <row r="350" spans="1:25" x14ac:dyDescent="0.55000000000000004">
      <c r="A350" s="1" t="s">
        <v>348</v>
      </c>
      <c r="B350" t="s">
        <v>650</v>
      </c>
      <c r="C350" t="s">
        <v>669</v>
      </c>
      <c r="D350" s="37" t="s">
        <v>651</v>
      </c>
      <c r="E350">
        <f t="shared" si="22"/>
        <v>0</v>
      </c>
      <c r="F350" s="37" t="s">
        <v>908</v>
      </c>
      <c r="G350">
        <f t="shared" si="23"/>
        <v>0</v>
      </c>
      <c r="V350" t="s">
        <v>663</v>
      </c>
      <c r="Y350" t="str">
        <f t="shared" si="24"/>
        <v>N/A</v>
      </c>
    </row>
    <row r="351" spans="1:25" x14ac:dyDescent="0.55000000000000004">
      <c r="A351" s="1" t="s">
        <v>349</v>
      </c>
      <c r="B351" t="s">
        <v>650</v>
      </c>
      <c r="C351" t="s">
        <v>669</v>
      </c>
      <c r="D351" s="37" t="s">
        <v>650</v>
      </c>
      <c r="E351">
        <f t="shared" si="22"/>
        <v>1</v>
      </c>
      <c r="F351" s="37" t="s">
        <v>669</v>
      </c>
      <c r="G351">
        <f t="shared" si="23"/>
        <v>1</v>
      </c>
      <c r="V351" t="s">
        <v>663</v>
      </c>
      <c r="Y351" t="str">
        <f t="shared" si="24"/>
        <v>N/A</v>
      </c>
    </row>
    <row r="352" spans="1:25" x14ac:dyDescent="0.55000000000000004">
      <c r="A352" s="1" t="s">
        <v>350</v>
      </c>
      <c r="B352" t="s">
        <v>651</v>
      </c>
      <c r="C352" t="s">
        <v>657</v>
      </c>
      <c r="D352" s="37" t="s">
        <v>651</v>
      </c>
      <c r="E352">
        <f t="shared" si="22"/>
        <v>1</v>
      </c>
      <c r="F352" s="37" t="s">
        <v>657</v>
      </c>
      <c r="G352">
        <f t="shared" si="23"/>
        <v>1</v>
      </c>
      <c r="V352" t="s">
        <v>669</v>
      </c>
      <c r="X352" t="s">
        <v>657</v>
      </c>
      <c r="Y352" t="str">
        <f t="shared" si="24"/>
        <v>Hack</v>
      </c>
    </row>
    <row r="353" spans="1:25" x14ac:dyDescent="0.55000000000000004">
      <c r="A353" s="1" t="s">
        <v>351</v>
      </c>
      <c r="B353" t="s">
        <v>650</v>
      </c>
      <c r="C353" t="s">
        <v>669</v>
      </c>
      <c r="D353" s="37" t="s">
        <v>651</v>
      </c>
      <c r="E353">
        <f t="shared" si="22"/>
        <v>0</v>
      </c>
      <c r="F353" s="37" t="s">
        <v>657</v>
      </c>
      <c r="G353">
        <f t="shared" si="23"/>
        <v>0</v>
      </c>
      <c r="V353" t="s">
        <v>669</v>
      </c>
      <c r="Y353" t="str">
        <f t="shared" si="24"/>
        <v>N/A</v>
      </c>
    </row>
    <row r="354" spans="1:25" x14ac:dyDescent="0.55000000000000004">
      <c r="A354" s="1" t="s">
        <v>352</v>
      </c>
      <c r="B354" t="s">
        <v>650</v>
      </c>
      <c r="C354" t="s">
        <v>669</v>
      </c>
      <c r="D354" s="37" t="s">
        <v>651</v>
      </c>
      <c r="E354">
        <f t="shared" si="22"/>
        <v>0</v>
      </c>
      <c r="F354" s="37" t="s">
        <v>676</v>
      </c>
      <c r="G354">
        <f t="shared" si="23"/>
        <v>0</v>
      </c>
      <c r="V354" t="s">
        <v>669</v>
      </c>
      <c r="Y354" t="str">
        <f t="shared" si="24"/>
        <v>N/A</v>
      </c>
    </row>
    <row r="355" spans="1:25" x14ac:dyDescent="0.55000000000000004">
      <c r="A355" s="1" t="s">
        <v>353</v>
      </c>
      <c r="B355" t="s">
        <v>650</v>
      </c>
      <c r="C355" t="s">
        <v>669</v>
      </c>
      <c r="D355" s="37" t="s">
        <v>651</v>
      </c>
      <c r="E355">
        <f t="shared" si="22"/>
        <v>0</v>
      </c>
      <c r="F355" s="37" t="s">
        <v>657</v>
      </c>
      <c r="G355">
        <f t="shared" si="23"/>
        <v>0</v>
      </c>
      <c r="V355" t="s">
        <v>669</v>
      </c>
      <c r="Y355" t="str">
        <f t="shared" si="24"/>
        <v>N/A</v>
      </c>
    </row>
    <row r="356" spans="1:25" x14ac:dyDescent="0.55000000000000004">
      <c r="A356" s="1" t="s">
        <v>354</v>
      </c>
      <c r="B356" t="s">
        <v>651</v>
      </c>
      <c r="C356" t="s">
        <v>663</v>
      </c>
      <c r="D356" s="37" t="s">
        <v>651</v>
      </c>
      <c r="E356">
        <f t="shared" si="22"/>
        <v>1</v>
      </c>
      <c r="F356" s="37" t="s">
        <v>657</v>
      </c>
      <c r="G356">
        <f t="shared" si="23"/>
        <v>0</v>
      </c>
      <c r="V356" t="s">
        <v>669</v>
      </c>
      <c r="X356" t="s">
        <v>663</v>
      </c>
      <c r="Y356" t="str">
        <f t="shared" si="24"/>
        <v>Malware</v>
      </c>
    </row>
    <row r="357" spans="1:25" x14ac:dyDescent="0.55000000000000004">
      <c r="A357" s="1" t="s">
        <v>355</v>
      </c>
      <c r="B357" t="s">
        <v>650</v>
      </c>
      <c r="C357" t="s">
        <v>669</v>
      </c>
      <c r="D357" s="37" t="s">
        <v>651</v>
      </c>
      <c r="E357">
        <f t="shared" si="22"/>
        <v>0</v>
      </c>
      <c r="F357" s="37" t="s">
        <v>657</v>
      </c>
      <c r="G357">
        <f t="shared" si="23"/>
        <v>0</v>
      </c>
      <c r="V357" t="s">
        <v>669</v>
      </c>
      <c r="Y357" t="str">
        <f t="shared" si="24"/>
        <v>N/A</v>
      </c>
    </row>
    <row r="358" spans="1:25" x14ac:dyDescent="0.55000000000000004">
      <c r="A358" s="1" t="s">
        <v>356</v>
      </c>
      <c r="B358" t="s">
        <v>651</v>
      </c>
      <c r="C358" t="s">
        <v>657</v>
      </c>
      <c r="D358" s="37" t="s">
        <v>651</v>
      </c>
      <c r="E358">
        <f t="shared" si="22"/>
        <v>1</v>
      </c>
      <c r="F358" s="37" t="s">
        <v>908</v>
      </c>
      <c r="G358">
        <f t="shared" si="23"/>
        <v>0</v>
      </c>
      <c r="V358" t="s">
        <v>657</v>
      </c>
      <c r="X358" t="s">
        <v>657</v>
      </c>
      <c r="Y358" t="str">
        <f t="shared" si="24"/>
        <v>Hack</v>
      </c>
    </row>
    <row r="359" spans="1:25" x14ac:dyDescent="0.55000000000000004">
      <c r="A359" s="1" t="s">
        <v>357</v>
      </c>
      <c r="B359" t="s">
        <v>651</v>
      </c>
      <c r="C359" t="s">
        <v>657</v>
      </c>
      <c r="D359" s="37" t="s">
        <v>651</v>
      </c>
      <c r="E359">
        <f t="shared" si="22"/>
        <v>1</v>
      </c>
      <c r="F359" s="37" t="s">
        <v>657</v>
      </c>
      <c r="G359">
        <f t="shared" si="23"/>
        <v>1</v>
      </c>
      <c r="V359" t="s">
        <v>669</v>
      </c>
      <c r="X359" t="s">
        <v>657</v>
      </c>
      <c r="Y359" t="str">
        <f t="shared" si="24"/>
        <v>Hack</v>
      </c>
    </row>
    <row r="360" spans="1:25" x14ac:dyDescent="0.55000000000000004">
      <c r="A360" s="1" t="s">
        <v>358</v>
      </c>
      <c r="B360" t="s">
        <v>651</v>
      </c>
      <c r="C360" t="s">
        <v>657</v>
      </c>
      <c r="D360" s="37" t="s">
        <v>651</v>
      </c>
      <c r="E360">
        <f t="shared" si="22"/>
        <v>1</v>
      </c>
      <c r="F360" s="37" t="s">
        <v>657</v>
      </c>
      <c r="G360">
        <f t="shared" si="23"/>
        <v>1</v>
      </c>
      <c r="V360" t="s">
        <v>669</v>
      </c>
      <c r="X360" t="s">
        <v>657</v>
      </c>
      <c r="Y360" t="str">
        <f t="shared" si="24"/>
        <v>Hack</v>
      </c>
    </row>
    <row r="361" spans="1:25" x14ac:dyDescent="0.55000000000000004">
      <c r="A361" s="1" t="s">
        <v>359</v>
      </c>
      <c r="B361" t="s">
        <v>650</v>
      </c>
      <c r="C361" t="s">
        <v>669</v>
      </c>
      <c r="D361" s="37" t="s">
        <v>651</v>
      </c>
      <c r="E361">
        <f t="shared" si="22"/>
        <v>0</v>
      </c>
      <c r="F361" s="37" t="s">
        <v>908</v>
      </c>
      <c r="G361">
        <f t="shared" si="23"/>
        <v>0</v>
      </c>
      <c r="V361" t="s">
        <v>669</v>
      </c>
      <c r="Y361" t="str">
        <f t="shared" si="24"/>
        <v>N/A</v>
      </c>
    </row>
    <row r="362" spans="1:25" x14ac:dyDescent="0.55000000000000004">
      <c r="A362" s="1" t="s">
        <v>360</v>
      </c>
      <c r="B362" t="s">
        <v>651</v>
      </c>
      <c r="C362" t="s">
        <v>657</v>
      </c>
      <c r="D362" s="37" t="s">
        <v>651</v>
      </c>
      <c r="E362">
        <f t="shared" si="22"/>
        <v>1</v>
      </c>
      <c r="F362" s="37" t="s">
        <v>657</v>
      </c>
      <c r="G362">
        <f t="shared" si="23"/>
        <v>1</v>
      </c>
      <c r="V362" t="s">
        <v>669</v>
      </c>
      <c r="X362" t="s">
        <v>657</v>
      </c>
      <c r="Y362" t="str">
        <f t="shared" si="24"/>
        <v>Hack</v>
      </c>
    </row>
    <row r="363" spans="1:25" x14ac:dyDescent="0.55000000000000004">
      <c r="A363" s="1" t="s">
        <v>361</v>
      </c>
      <c r="B363" t="s">
        <v>650</v>
      </c>
      <c r="C363" t="s">
        <v>669</v>
      </c>
      <c r="D363" s="37" t="s">
        <v>650</v>
      </c>
      <c r="E363">
        <f t="shared" si="22"/>
        <v>1</v>
      </c>
      <c r="F363" s="37" t="s">
        <v>669</v>
      </c>
      <c r="G363">
        <f t="shared" si="23"/>
        <v>1</v>
      </c>
      <c r="V363" t="s">
        <v>669</v>
      </c>
      <c r="Y363" t="str">
        <f t="shared" si="24"/>
        <v>N/A</v>
      </c>
    </row>
    <row r="364" spans="1:25" x14ac:dyDescent="0.55000000000000004">
      <c r="A364" s="1" t="s">
        <v>362</v>
      </c>
      <c r="B364" t="s">
        <v>650</v>
      </c>
      <c r="C364" t="s">
        <v>669</v>
      </c>
      <c r="D364" s="37" t="s">
        <v>651</v>
      </c>
      <c r="E364">
        <f t="shared" si="22"/>
        <v>0</v>
      </c>
      <c r="F364" s="37" t="s">
        <v>663</v>
      </c>
      <c r="G364">
        <f t="shared" si="23"/>
        <v>0</v>
      </c>
      <c r="V364" t="s">
        <v>657</v>
      </c>
      <c r="Y364" t="str">
        <f t="shared" si="24"/>
        <v>N/A</v>
      </c>
    </row>
    <row r="365" spans="1:25" x14ac:dyDescent="0.55000000000000004">
      <c r="A365" s="1" t="s">
        <v>363</v>
      </c>
      <c r="B365" t="s">
        <v>651</v>
      </c>
      <c r="C365" t="s">
        <v>657</v>
      </c>
      <c r="D365" t="s">
        <v>651</v>
      </c>
      <c r="E365">
        <f t="shared" si="22"/>
        <v>1</v>
      </c>
      <c r="F365" t="s">
        <v>657</v>
      </c>
      <c r="G365">
        <f t="shared" si="23"/>
        <v>1</v>
      </c>
      <c r="V365" t="s">
        <v>669</v>
      </c>
      <c r="X365" t="s">
        <v>657</v>
      </c>
      <c r="Y365" t="str">
        <f t="shared" si="24"/>
        <v>Hack</v>
      </c>
    </row>
    <row r="366" spans="1:25" x14ac:dyDescent="0.55000000000000004">
      <c r="A366" s="1" t="s">
        <v>364</v>
      </c>
      <c r="B366" t="s">
        <v>650</v>
      </c>
      <c r="C366" t="s">
        <v>669</v>
      </c>
      <c r="D366" s="37" t="s">
        <v>650</v>
      </c>
      <c r="E366">
        <f t="shared" si="22"/>
        <v>1</v>
      </c>
      <c r="F366" s="37" t="s">
        <v>669</v>
      </c>
      <c r="G366">
        <f t="shared" si="23"/>
        <v>1</v>
      </c>
      <c r="V366" t="s">
        <v>669</v>
      </c>
      <c r="Y366" t="str">
        <f t="shared" si="24"/>
        <v>N/A</v>
      </c>
    </row>
    <row r="367" spans="1:25" x14ac:dyDescent="0.55000000000000004">
      <c r="A367" s="1" t="s">
        <v>365</v>
      </c>
      <c r="B367" t="s">
        <v>651</v>
      </c>
      <c r="C367" t="s">
        <v>657</v>
      </c>
      <c r="D367" s="37" t="s">
        <v>651</v>
      </c>
      <c r="E367">
        <f t="shared" si="22"/>
        <v>1</v>
      </c>
      <c r="F367" s="37" t="s">
        <v>657</v>
      </c>
      <c r="G367">
        <f t="shared" si="23"/>
        <v>1</v>
      </c>
      <c r="V367" t="s">
        <v>657</v>
      </c>
      <c r="X367" t="s">
        <v>657</v>
      </c>
      <c r="Y367" t="str">
        <f t="shared" si="24"/>
        <v>Hack</v>
      </c>
    </row>
    <row r="368" spans="1:25" x14ac:dyDescent="0.55000000000000004">
      <c r="A368" s="1" t="s">
        <v>366</v>
      </c>
      <c r="B368" t="s">
        <v>650</v>
      </c>
      <c r="C368" t="s">
        <v>669</v>
      </c>
      <c r="D368" s="37" t="s">
        <v>651</v>
      </c>
      <c r="E368">
        <f t="shared" si="22"/>
        <v>0</v>
      </c>
      <c r="F368" s="37" t="s">
        <v>908</v>
      </c>
      <c r="G368">
        <f t="shared" si="23"/>
        <v>0</v>
      </c>
      <c r="V368" t="s">
        <v>669</v>
      </c>
      <c r="Y368" t="str">
        <f t="shared" si="24"/>
        <v>N/A</v>
      </c>
    </row>
    <row r="369" spans="1:25" x14ac:dyDescent="0.55000000000000004">
      <c r="A369" s="1" t="s">
        <v>367</v>
      </c>
      <c r="B369" t="s">
        <v>650</v>
      </c>
      <c r="C369" t="s">
        <v>669</v>
      </c>
      <c r="D369" s="37" t="s">
        <v>651</v>
      </c>
      <c r="E369">
        <f t="shared" si="22"/>
        <v>0</v>
      </c>
      <c r="F369" s="37" t="s">
        <v>908</v>
      </c>
      <c r="G369">
        <f t="shared" si="23"/>
        <v>0</v>
      </c>
      <c r="V369" t="s">
        <v>669</v>
      </c>
      <c r="Y369" t="str">
        <f t="shared" si="24"/>
        <v>N/A</v>
      </c>
    </row>
    <row r="370" spans="1:25" x14ac:dyDescent="0.55000000000000004">
      <c r="A370" s="1" t="s">
        <v>368</v>
      </c>
      <c r="B370" t="s">
        <v>650</v>
      </c>
      <c r="C370" t="s">
        <v>669</v>
      </c>
      <c r="D370" s="37" t="s">
        <v>651</v>
      </c>
      <c r="E370">
        <f t="shared" si="22"/>
        <v>0</v>
      </c>
      <c r="F370" s="37" t="s">
        <v>657</v>
      </c>
      <c r="G370">
        <f t="shared" si="23"/>
        <v>0</v>
      </c>
      <c r="V370" t="s">
        <v>657</v>
      </c>
      <c r="Y370" t="str">
        <f t="shared" si="24"/>
        <v>N/A</v>
      </c>
    </row>
    <row r="371" spans="1:25" x14ac:dyDescent="0.55000000000000004">
      <c r="A371" s="1" t="s">
        <v>369</v>
      </c>
      <c r="B371" t="s">
        <v>650</v>
      </c>
      <c r="C371" t="s">
        <v>669</v>
      </c>
      <c r="D371" s="37" t="s">
        <v>651</v>
      </c>
      <c r="E371">
        <f t="shared" si="22"/>
        <v>0</v>
      </c>
      <c r="F371" s="37" t="s">
        <v>657</v>
      </c>
      <c r="G371">
        <f t="shared" si="23"/>
        <v>0</v>
      </c>
      <c r="V371" t="s">
        <v>657</v>
      </c>
      <c r="Y371" t="str">
        <f t="shared" si="24"/>
        <v>N/A</v>
      </c>
    </row>
    <row r="372" spans="1:25" x14ac:dyDescent="0.55000000000000004">
      <c r="A372" s="1" t="s">
        <v>370</v>
      </c>
      <c r="B372" t="s">
        <v>650</v>
      </c>
      <c r="C372" t="s">
        <v>669</v>
      </c>
      <c r="D372" s="37" t="s">
        <v>651</v>
      </c>
      <c r="E372">
        <f t="shared" si="22"/>
        <v>0</v>
      </c>
      <c r="F372" s="37" t="s">
        <v>657</v>
      </c>
      <c r="G372">
        <f t="shared" si="23"/>
        <v>0</v>
      </c>
      <c r="V372" t="s">
        <v>669</v>
      </c>
      <c r="Y372" t="str">
        <f t="shared" si="24"/>
        <v>N/A</v>
      </c>
    </row>
    <row r="373" spans="1:25" x14ac:dyDescent="0.55000000000000004">
      <c r="A373" s="1" t="s">
        <v>371</v>
      </c>
      <c r="B373" t="s">
        <v>650</v>
      </c>
      <c r="C373" t="s">
        <v>669</v>
      </c>
      <c r="D373" s="37" t="s">
        <v>650</v>
      </c>
      <c r="E373">
        <f t="shared" si="22"/>
        <v>1</v>
      </c>
      <c r="F373" s="37" t="s">
        <v>669</v>
      </c>
      <c r="G373">
        <f t="shared" si="23"/>
        <v>1</v>
      </c>
      <c r="V373" t="s">
        <v>669</v>
      </c>
      <c r="Y373" t="str">
        <f t="shared" si="24"/>
        <v>N/A</v>
      </c>
    </row>
    <row r="374" spans="1:25" x14ac:dyDescent="0.55000000000000004">
      <c r="A374" s="1" t="s">
        <v>372</v>
      </c>
      <c r="B374" t="s">
        <v>651</v>
      </c>
      <c r="C374" t="s">
        <v>663</v>
      </c>
      <c r="D374" s="37" t="s">
        <v>651</v>
      </c>
      <c r="E374">
        <f t="shared" si="22"/>
        <v>1</v>
      </c>
      <c r="F374" s="37" t="s">
        <v>909</v>
      </c>
      <c r="G374">
        <f t="shared" si="23"/>
        <v>0</v>
      </c>
      <c r="V374" t="s">
        <v>657</v>
      </c>
      <c r="X374" t="s">
        <v>663</v>
      </c>
      <c r="Y374" t="str">
        <f t="shared" si="24"/>
        <v>Malware</v>
      </c>
    </row>
    <row r="375" spans="1:25" x14ac:dyDescent="0.55000000000000004">
      <c r="A375" s="1" t="s">
        <v>373</v>
      </c>
      <c r="B375" t="s">
        <v>651</v>
      </c>
      <c r="C375" t="s">
        <v>657</v>
      </c>
      <c r="D375" s="37" t="s">
        <v>651</v>
      </c>
      <c r="E375">
        <f t="shared" si="22"/>
        <v>1</v>
      </c>
      <c r="F375" s="37" t="s">
        <v>657</v>
      </c>
      <c r="G375">
        <f t="shared" si="23"/>
        <v>1</v>
      </c>
      <c r="V375" t="s">
        <v>669</v>
      </c>
      <c r="X375" t="s">
        <v>657</v>
      </c>
      <c r="Y375" t="str">
        <f t="shared" si="24"/>
        <v>Hack</v>
      </c>
    </row>
    <row r="376" spans="1:25" x14ac:dyDescent="0.55000000000000004">
      <c r="A376" s="1" t="s">
        <v>374</v>
      </c>
      <c r="B376" t="s">
        <v>651</v>
      </c>
      <c r="C376" t="s">
        <v>657</v>
      </c>
      <c r="D376" s="37" t="s">
        <v>651</v>
      </c>
      <c r="E376">
        <f t="shared" si="22"/>
        <v>1</v>
      </c>
      <c r="F376" s="37" t="s">
        <v>657</v>
      </c>
      <c r="G376">
        <f t="shared" si="23"/>
        <v>1</v>
      </c>
      <c r="V376" t="s">
        <v>663</v>
      </c>
      <c r="X376" t="s">
        <v>657</v>
      </c>
      <c r="Y376" t="str">
        <f t="shared" si="24"/>
        <v>Hack</v>
      </c>
    </row>
    <row r="377" spans="1:25" x14ac:dyDescent="0.55000000000000004">
      <c r="A377" s="1" t="s">
        <v>375</v>
      </c>
      <c r="B377" t="s">
        <v>650</v>
      </c>
      <c r="C377" t="s">
        <v>669</v>
      </c>
      <c r="D377" s="37" t="s">
        <v>650</v>
      </c>
      <c r="E377">
        <f t="shared" si="22"/>
        <v>1</v>
      </c>
      <c r="F377" s="37" t="s">
        <v>669</v>
      </c>
      <c r="G377">
        <f t="shared" si="23"/>
        <v>1</v>
      </c>
      <c r="V377" t="s">
        <v>669</v>
      </c>
      <c r="Y377" t="str">
        <f t="shared" si="24"/>
        <v>N/A</v>
      </c>
    </row>
    <row r="378" spans="1:25" x14ac:dyDescent="0.55000000000000004">
      <c r="A378" s="1" t="s">
        <v>376</v>
      </c>
      <c r="B378" t="s">
        <v>650</v>
      </c>
      <c r="C378" t="s">
        <v>669</v>
      </c>
      <c r="D378" s="37" t="s">
        <v>651</v>
      </c>
      <c r="E378">
        <f t="shared" si="22"/>
        <v>0</v>
      </c>
      <c r="F378" s="37" t="s">
        <v>657</v>
      </c>
      <c r="G378">
        <f t="shared" si="23"/>
        <v>0</v>
      </c>
      <c r="V378" t="s">
        <v>657</v>
      </c>
      <c r="Y378" t="str">
        <f t="shared" si="24"/>
        <v>N/A</v>
      </c>
    </row>
    <row r="379" spans="1:25" x14ac:dyDescent="0.55000000000000004">
      <c r="A379" s="1" t="s">
        <v>377</v>
      </c>
      <c r="B379" t="s">
        <v>651</v>
      </c>
      <c r="C379" t="s">
        <v>657</v>
      </c>
      <c r="D379" s="37" t="s">
        <v>651</v>
      </c>
      <c r="E379">
        <f t="shared" si="22"/>
        <v>1</v>
      </c>
      <c r="F379" s="37" t="s">
        <v>657</v>
      </c>
      <c r="G379">
        <f t="shared" si="23"/>
        <v>1</v>
      </c>
      <c r="V379" t="s">
        <v>669</v>
      </c>
      <c r="X379" t="s">
        <v>657</v>
      </c>
      <c r="Y379" t="str">
        <f t="shared" si="24"/>
        <v>Hack</v>
      </c>
    </row>
    <row r="380" spans="1:25" x14ac:dyDescent="0.55000000000000004">
      <c r="A380" s="1" t="s">
        <v>378</v>
      </c>
      <c r="B380" t="s">
        <v>650</v>
      </c>
      <c r="C380" t="s">
        <v>669</v>
      </c>
      <c r="D380" s="37" t="s">
        <v>651</v>
      </c>
      <c r="E380">
        <f t="shared" si="22"/>
        <v>0</v>
      </c>
      <c r="F380" s="37" t="s">
        <v>908</v>
      </c>
      <c r="G380">
        <f t="shared" si="23"/>
        <v>0</v>
      </c>
      <c r="V380" t="s">
        <v>669</v>
      </c>
      <c r="Y380" t="str">
        <f t="shared" si="24"/>
        <v>N/A</v>
      </c>
    </row>
    <row r="381" spans="1:25" x14ac:dyDescent="0.55000000000000004">
      <c r="A381" s="1" t="s">
        <v>379</v>
      </c>
      <c r="B381" t="s">
        <v>651</v>
      </c>
      <c r="C381" t="s">
        <v>676</v>
      </c>
      <c r="D381" s="37" t="s">
        <v>651</v>
      </c>
      <c r="E381">
        <f t="shared" si="22"/>
        <v>1</v>
      </c>
      <c r="F381" s="37" t="s">
        <v>663</v>
      </c>
      <c r="G381">
        <f t="shared" si="23"/>
        <v>0</v>
      </c>
      <c r="V381" t="s">
        <v>657</v>
      </c>
      <c r="X381" t="s">
        <v>676</v>
      </c>
      <c r="Y381" t="str">
        <f t="shared" si="24"/>
        <v>Vulnerability</v>
      </c>
    </row>
    <row r="382" spans="1:25" x14ac:dyDescent="0.55000000000000004">
      <c r="A382" s="1" t="s">
        <v>380</v>
      </c>
      <c r="B382" t="s">
        <v>651</v>
      </c>
      <c r="C382" t="s">
        <v>657</v>
      </c>
      <c r="D382" s="37" t="s">
        <v>651</v>
      </c>
      <c r="E382">
        <f t="shared" si="22"/>
        <v>1</v>
      </c>
      <c r="F382" s="37" t="s">
        <v>657</v>
      </c>
      <c r="G382">
        <f t="shared" si="23"/>
        <v>1</v>
      </c>
      <c r="V382" t="s">
        <v>657</v>
      </c>
      <c r="X382" t="s">
        <v>657</v>
      </c>
      <c r="Y382" t="str">
        <f t="shared" si="24"/>
        <v>Hack</v>
      </c>
    </row>
    <row r="383" spans="1:25" x14ac:dyDescent="0.55000000000000004">
      <c r="A383" s="1" t="s">
        <v>381</v>
      </c>
      <c r="B383" t="s">
        <v>651</v>
      </c>
      <c r="C383" t="s">
        <v>657</v>
      </c>
      <c r="D383" s="37" t="s">
        <v>651</v>
      </c>
      <c r="E383">
        <f t="shared" si="22"/>
        <v>1</v>
      </c>
      <c r="F383" s="37" t="s">
        <v>657</v>
      </c>
      <c r="G383">
        <f t="shared" si="23"/>
        <v>1</v>
      </c>
      <c r="V383" t="s">
        <v>669</v>
      </c>
      <c r="X383" t="s">
        <v>657</v>
      </c>
      <c r="Y383" t="str">
        <f t="shared" si="24"/>
        <v>Hack</v>
      </c>
    </row>
    <row r="384" spans="1:25" x14ac:dyDescent="0.55000000000000004">
      <c r="A384" s="1" t="s">
        <v>382</v>
      </c>
      <c r="B384" t="s">
        <v>651</v>
      </c>
      <c r="C384" t="s">
        <v>657</v>
      </c>
      <c r="D384" s="37" t="s">
        <v>651</v>
      </c>
      <c r="E384">
        <f t="shared" si="22"/>
        <v>1</v>
      </c>
      <c r="F384" s="37" t="s">
        <v>908</v>
      </c>
      <c r="G384">
        <f t="shared" si="23"/>
        <v>0</v>
      </c>
      <c r="V384" t="s">
        <v>657</v>
      </c>
      <c r="X384" t="s">
        <v>657</v>
      </c>
      <c r="Y384" t="str">
        <f t="shared" si="24"/>
        <v>Hack</v>
      </c>
    </row>
    <row r="385" spans="1:25" x14ac:dyDescent="0.55000000000000004">
      <c r="A385" s="1" t="s">
        <v>383</v>
      </c>
      <c r="B385" t="s">
        <v>651</v>
      </c>
      <c r="C385" t="s">
        <v>663</v>
      </c>
      <c r="D385" s="37" t="s">
        <v>651</v>
      </c>
      <c r="E385">
        <f t="shared" si="22"/>
        <v>1</v>
      </c>
      <c r="F385" s="37" t="s">
        <v>657</v>
      </c>
      <c r="G385">
        <f t="shared" si="23"/>
        <v>0</v>
      </c>
      <c r="V385" t="s">
        <v>657</v>
      </c>
      <c r="X385" t="s">
        <v>663</v>
      </c>
      <c r="Y385" t="str">
        <f t="shared" si="24"/>
        <v>Malware</v>
      </c>
    </row>
    <row r="386" spans="1:25" x14ac:dyDescent="0.55000000000000004">
      <c r="A386" s="1" t="s">
        <v>384</v>
      </c>
      <c r="B386" t="s">
        <v>650</v>
      </c>
      <c r="C386" t="s">
        <v>669</v>
      </c>
      <c r="D386" s="37" t="s">
        <v>651</v>
      </c>
      <c r="E386">
        <f t="shared" si="22"/>
        <v>0</v>
      </c>
      <c r="F386" s="37" t="s">
        <v>676</v>
      </c>
      <c r="G386">
        <f t="shared" si="23"/>
        <v>0</v>
      </c>
      <c r="V386" t="s">
        <v>669</v>
      </c>
      <c r="Y386" t="str">
        <f t="shared" si="24"/>
        <v>N/A</v>
      </c>
    </row>
    <row r="387" spans="1:25" x14ac:dyDescent="0.55000000000000004">
      <c r="A387" s="1" t="s">
        <v>385</v>
      </c>
      <c r="B387" t="s">
        <v>651</v>
      </c>
      <c r="C387" t="s">
        <v>657</v>
      </c>
      <c r="D387" s="37" t="s">
        <v>651</v>
      </c>
      <c r="E387">
        <f t="shared" ref="E387:E450" si="25">IF(B387=D387,1,0)</f>
        <v>1</v>
      </c>
      <c r="F387" s="37" t="s">
        <v>908</v>
      </c>
      <c r="G387">
        <f t="shared" ref="G387:G450" si="26">IF(C387=F387,1,0)</f>
        <v>0</v>
      </c>
      <c r="V387" t="s">
        <v>669</v>
      </c>
      <c r="X387" t="s">
        <v>657</v>
      </c>
      <c r="Y387" t="str">
        <f t="shared" ref="Y387:Y450" si="27">IF(X387="","N/A",X387)</f>
        <v>Hack</v>
      </c>
    </row>
    <row r="388" spans="1:25" x14ac:dyDescent="0.55000000000000004">
      <c r="A388" s="1" t="s">
        <v>386</v>
      </c>
      <c r="B388" t="s">
        <v>651</v>
      </c>
      <c r="C388" t="s">
        <v>657</v>
      </c>
      <c r="D388" s="37" t="s">
        <v>651</v>
      </c>
      <c r="E388">
        <f t="shared" si="25"/>
        <v>1</v>
      </c>
      <c r="F388" s="37" t="s">
        <v>657</v>
      </c>
      <c r="G388">
        <f t="shared" si="26"/>
        <v>1</v>
      </c>
      <c r="V388" t="s">
        <v>676</v>
      </c>
      <c r="X388" t="s">
        <v>657</v>
      </c>
      <c r="Y388" t="str">
        <f t="shared" si="27"/>
        <v>Hack</v>
      </c>
    </row>
    <row r="389" spans="1:25" x14ac:dyDescent="0.55000000000000004">
      <c r="A389" s="1" t="s">
        <v>387</v>
      </c>
      <c r="B389" t="s">
        <v>650</v>
      </c>
      <c r="C389" t="s">
        <v>669</v>
      </c>
      <c r="D389" s="37" t="s">
        <v>651</v>
      </c>
      <c r="E389">
        <f t="shared" si="25"/>
        <v>0</v>
      </c>
      <c r="F389" s="37" t="s">
        <v>663</v>
      </c>
      <c r="G389">
        <f t="shared" si="26"/>
        <v>0</v>
      </c>
      <c r="V389" t="s">
        <v>669</v>
      </c>
      <c r="Y389" t="str">
        <f t="shared" si="27"/>
        <v>N/A</v>
      </c>
    </row>
    <row r="390" spans="1:25" x14ac:dyDescent="0.55000000000000004">
      <c r="A390" s="1" t="s">
        <v>388</v>
      </c>
      <c r="B390" t="s">
        <v>650</v>
      </c>
      <c r="C390" t="s">
        <v>669</v>
      </c>
      <c r="D390" s="37" t="s">
        <v>651</v>
      </c>
      <c r="E390">
        <f t="shared" si="25"/>
        <v>0</v>
      </c>
      <c r="F390" s="37" t="s">
        <v>657</v>
      </c>
      <c r="G390">
        <f t="shared" si="26"/>
        <v>0</v>
      </c>
      <c r="V390" t="s">
        <v>669</v>
      </c>
      <c r="Y390" t="str">
        <f t="shared" si="27"/>
        <v>N/A</v>
      </c>
    </row>
    <row r="391" spans="1:25" x14ac:dyDescent="0.55000000000000004">
      <c r="A391" s="1" t="s">
        <v>389</v>
      </c>
      <c r="B391" t="s">
        <v>650</v>
      </c>
      <c r="C391" t="s">
        <v>669</v>
      </c>
      <c r="D391" s="37" t="s">
        <v>651</v>
      </c>
      <c r="E391">
        <f t="shared" si="25"/>
        <v>0</v>
      </c>
      <c r="F391" s="37" t="s">
        <v>657</v>
      </c>
      <c r="G391">
        <f t="shared" si="26"/>
        <v>0</v>
      </c>
      <c r="V391" t="s">
        <v>669</v>
      </c>
      <c r="Y391" t="str">
        <f t="shared" si="27"/>
        <v>N/A</v>
      </c>
    </row>
    <row r="392" spans="1:25" x14ac:dyDescent="0.55000000000000004">
      <c r="A392" s="1" t="s">
        <v>390</v>
      </c>
      <c r="B392" t="s">
        <v>650</v>
      </c>
      <c r="C392" t="s">
        <v>669</v>
      </c>
      <c r="D392" t="s">
        <v>651</v>
      </c>
      <c r="E392">
        <f t="shared" si="25"/>
        <v>0</v>
      </c>
      <c r="F392" t="s">
        <v>657</v>
      </c>
      <c r="G392">
        <f t="shared" si="26"/>
        <v>0</v>
      </c>
      <c r="V392" t="s">
        <v>669</v>
      </c>
      <c r="Y392" t="str">
        <f t="shared" si="27"/>
        <v>N/A</v>
      </c>
    </row>
    <row r="393" spans="1:25" x14ac:dyDescent="0.55000000000000004">
      <c r="A393" s="1" t="s">
        <v>391</v>
      </c>
      <c r="B393" t="s">
        <v>650</v>
      </c>
      <c r="C393" t="s">
        <v>669</v>
      </c>
      <c r="D393" s="37" t="s">
        <v>651</v>
      </c>
      <c r="E393">
        <f t="shared" si="25"/>
        <v>0</v>
      </c>
      <c r="F393" s="37" t="s">
        <v>657</v>
      </c>
      <c r="G393">
        <f t="shared" si="26"/>
        <v>0</v>
      </c>
      <c r="V393" t="s">
        <v>669</v>
      </c>
      <c r="Y393" t="str">
        <f t="shared" si="27"/>
        <v>N/A</v>
      </c>
    </row>
    <row r="394" spans="1:25" x14ac:dyDescent="0.55000000000000004">
      <c r="A394" s="1" t="s">
        <v>392</v>
      </c>
      <c r="B394" t="s">
        <v>651</v>
      </c>
      <c r="C394" t="s">
        <v>663</v>
      </c>
      <c r="D394" s="37" t="s">
        <v>651</v>
      </c>
      <c r="E394">
        <f t="shared" si="25"/>
        <v>1</v>
      </c>
      <c r="F394" s="37" t="s">
        <v>663</v>
      </c>
      <c r="G394">
        <f t="shared" si="26"/>
        <v>1</v>
      </c>
      <c r="V394" t="s">
        <v>669</v>
      </c>
      <c r="X394" t="s">
        <v>663</v>
      </c>
      <c r="Y394" t="str">
        <f t="shared" si="27"/>
        <v>Malware</v>
      </c>
    </row>
    <row r="395" spans="1:25" x14ac:dyDescent="0.55000000000000004">
      <c r="A395" s="1" t="s">
        <v>393</v>
      </c>
      <c r="B395" t="s">
        <v>650</v>
      </c>
      <c r="C395" t="s">
        <v>669</v>
      </c>
      <c r="D395" s="37" t="s">
        <v>650</v>
      </c>
      <c r="E395">
        <f t="shared" si="25"/>
        <v>1</v>
      </c>
      <c r="F395" s="37" t="s">
        <v>669</v>
      </c>
      <c r="G395">
        <f t="shared" si="26"/>
        <v>1</v>
      </c>
      <c r="V395" t="s">
        <v>669</v>
      </c>
      <c r="Y395" t="str">
        <f t="shared" si="27"/>
        <v>N/A</v>
      </c>
    </row>
    <row r="396" spans="1:25" x14ac:dyDescent="0.55000000000000004">
      <c r="A396" s="1" t="s">
        <v>394</v>
      </c>
      <c r="B396" t="s">
        <v>651</v>
      </c>
      <c r="C396" t="s">
        <v>657</v>
      </c>
      <c r="D396" s="37" t="s">
        <v>651</v>
      </c>
      <c r="E396">
        <f t="shared" si="25"/>
        <v>1</v>
      </c>
      <c r="F396" s="37" t="s">
        <v>657</v>
      </c>
      <c r="G396">
        <f t="shared" si="26"/>
        <v>1</v>
      </c>
      <c r="V396" t="s">
        <v>663</v>
      </c>
      <c r="X396" t="s">
        <v>657</v>
      </c>
      <c r="Y396" t="str">
        <f t="shared" si="27"/>
        <v>Hack</v>
      </c>
    </row>
    <row r="397" spans="1:25" x14ac:dyDescent="0.55000000000000004">
      <c r="A397" s="1" t="s">
        <v>395</v>
      </c>
      <c r="B397" t="s">
        <v>651</v>
      </c>
      <c r="C397" t="s">
        <v>657</v>
      </c>
      <c r="D397" s="37" t="s">
        <v>651</v>
      </c>
      <c r="E397">
        <f t="shared" si="25"/>
        <v>1</v>
      </c>
      <c r="F397" s="37" t="s">
        <v>657</v>
      </c>
      <c r="G397">
        <f t="shared" si="26"/>
        <v>1</v>
      </c>
      <c r="V397" t="s">
        <v>669</v>
      </c>
      <c r="X397" t="s">
        <v>657</v>
      </c>
      <c r="Y397" t="str">
        <f t="shared" si="27"/>
        <v>Hack</v>
      </c>
    </row>
    <row r="398" spans="1:25" x14ac:dyDescent="0.55000000000000004">
      <c r="A398" s="1" t="s">
        <v>396</v>
      </c>
      <c r="B398" t="s">
        <v>651</v>
      </c>
      <c r="C398" t="s">
        <v>663</v>
      </c>
      <c r="D398" s="37" t="s">
        <v>651</v>
      </c>
      <c r="E398">
        <f t="shared" si="25"/>
        <v>1</v>
      </c>
      <c r="F398" s="37" t="s">
        <v>663</v>
      </c>
      <c r="G398">
        <f t="shared" si="26"/>
        <v>1</v>
      </c>
      <c r="V398" t="s">
        <v>657</v>
      </c>
      <c r="X398" t="s">
        <v>663</v>
      </c>
      <c r="Y398" t="str">
        <f t="shared" si="27"/>
        <v>Malware</v>
      </c>
    </row>
    <row r="399" spans="1:25" x14ac:dyDescent="0.55000000000000004">
      <c r="A399" s="1" t="s">
        <v>397</v>
      </c>
      <c r="B399" t="s">
        <v>650</v>
      </c>
      <c r="C399" t="s">
        <v>669</v>
      </c>
      <c r="D399" s="37" t="s">
        <v>650</v>
      </c>
      <c r="E399">
        <f t="shared" si="25"/>
        <v>1</v>
      </c>
      <c r="F399" s="37" t="s">
        <v>669</v>
      </c>
      <c r="G399">
        <f t="shared" si="26"/>
        <v>1</v>
      </c>
      <c r="V399" t="s">
        <v>657</v>
      </c>
      <c r="Y399" t="str">
        <f t="shared" si="27"/>
        <v>N/A</v>
      </c>
    </row>
    <row r="400" spans="1:25" x14ac:dyDescent="0.55000000000000004">
      <c r="A400" s="1" t="s">
        <v>398</v>
      </c>
      <c r="B400" t="s">
        <v>650</v>
      </c>
      <c r="C400" t="s">
        <v>669</v>
      </c>
      <c r="D400" s="37" t="s">
        <v>650</v>
      </c>
      <c r="E400">
        <f t="shared" si="25"/>
        <v>1</v>
      </c>
      <c r="F400" s="37" t="s">
        <v>669</v>
      </c>
      <c r="G400">
        <f t="shared" si="26"/>
        <v>1</v>
      </c>
      <c r="V400" t="s">
        <v>663</v>
      </c>
      <c r="Y400" t="str">
        <f t="shared" si="27"/>
        <v>N/A</v>
      </c>
    </row>
    <row r="401" spans="1:25" x14ac:dyDescent="0.55000000000000004">
      <c r="A401" s="1" t="s">
        <v>399</v>
      </c>
      <c r="B401" t="s">
        <v>651</v>
      </c>
      <c r="C401" t="s">
        <v>657</v>
      </c>
      <c r="D401" s="37" t="s">
        <v>651</v>
      </c>
      <c r="E401">
        <f t="shared" si="25"/>
        <v>1</v>
      </c>
      <c r="F401" s="37" t="s">
        <v>657</v>
      </c>
      <c r="G401">
        <f t="shared" si="26"/>
        <v>1</v>
      </c>
      <c r="V401" t="s">
        <v>669</v>
      </c>
      <c r="X401" t="s">
        <v>657</v>
      </c>
      <c r="Y401" t="str">
        <f t="shared" si="27"/>
        <v>Hack</v>
      </c>
    </row>
    <row r="402" spans="1:25" x14ac:dyDescent="0.55000000000000004">
      <c r="A402" s="1" t="s">
        <v>400</v>
      </c>
      <c r="B402" t="s">
        <v>650</v>
      </c>
      <c r="C402" t="s">
        <v>669</v>
      </c>
      <c r="D402" s="37" t="s">
        <v>651</v>
      </c>
      <c r="E402">
        <f t="shared" si="25"/>
        <v>0</v>
      </c>
      <c r="F402" s="37" t="s">
        <v>657</v>
      </c>
      <c r="G402">
        <f t="shared" si="26"/>
        <v>0</v>
      </c>
      <c r="V402" t="s">
        <v>657</v>
      </c>
      <c r="Y402" t="str">
        <f t="shared" si="27"/>
        <v>N/A</v>
      </c>
    </row>
    <row r="403" spans="1:25" x14ac:dyDescent="0.55000000000000004">
      <c r="A403" s="1" t="s">
        <v>401</v>
      </c>
      <c r="B403" t="s">
        <v>650</v>
      </c>
      <c r="C403" t="s">
        <v>669</v>
      </c>
      <c r="D403" s="37" t="s">
        <v>651</v>
      </c>
      <c r="E403">
        <f t="shared" si="25"/>
        <v>0</v>
      </c>
      <c r="F403" s="37" t="s">
        <v>663</v>
      </c>
      <c r="G403">
        <f t="shared" si="26"/>
        <v>0</v>
      </c>
      <c r="V403" t="s">
        <v>669</v>
      </c>
      <c r="Y403" t="str">
        <f t="shared" si="27"/>
        <v>N/A</v>
      </c>
    </row>
    <row r="404" spans="1:25" x14ac:dyDescent="0.55000000000000004">
      <c r="A404" s="1" t="s">
        <v>402</v>
      </c>
      <c r="B404" t="s">
        <v>651</v>
      </c>
      <c r="C404" t="s">
        <v>657</v>
      </c>
      <c r="D404" s="37" t="s">
        <v>651</v>
      </c>
      <c r="E404">
        <f t="shared" si="25"/>
        <v>1</v>
      </c>
      <c r="F404" s="37" t="s">
        <v>657</v>
      </c>
      <c r="G404">
        <f t="shared" si="26"/>
        <v>1</v>
      </c>
      <c r="V404" t="s">
        <v>669</v>
      </c>
      <c r="X404" t="s">
        <v>657</v>
      </c>
      <c r="Y404" t="str">
        <f t="shared" si="27"/>
        <v>Hack</v>
      </c>
    </row>
    <row r="405" spans="1:25" x14ac:dyDescent="0.55000000000000004">
      <c r="A405" s="1" t="s">
        <v>403</v>
      </c>
      <c r="B405" t="s">
        <v>651</v>
      </c>
      <c r="C405" t="s">
        <v>657</v>
      </c>
      <c r="D405" s="37" t="s">
        <v>651</v>
      </c>
      <c r="E405">
        <f t="shared" si="25"/>
        <v>1</v>
      </c>
      <c r="F405" s="37" t="s">
        <v>657</v>
      </c>
      <c r="G405">
        <f t="shared" si="26"/>
        <v>1</v>
      </c>
      <c r="V405" t="s">
        <v>669</v>
      </c>
      <c r="X405" t="s">
        <v>657</v>
      </c>
      <c r="Y405" t="str">
        <f t="shared" si="27"/>
        <v>Hack</v>
      </c>
    </row>
    <row r="406" spans="1:25" x14ac:dyDescent="0.55000000000000004">
      <c r="A406" s="1" t="s">
        <v>404</v>
      </c>
      <c r="B406" t="s">
        <v>650</v>
      </c>
      <c r="C406" t="s">
        <v>669</v>
      </c>
      <c r="D406" s="37" t="s">
        <v>650</v>
      </c>
      <c r="E406">
        <f t="shared" si="25"/>
        <v>1</v>
      </c>
      <c r="F406" s="37" t="s">
        <v>669</v>
      </c>
      <c r="G406">
        <f t="shared" si="26"/>
        <v>1</v>
      </c>
      <c r="V406" t="s">
        <v>657</v>
      </c>
      <c r="Y406" t="str">
        <f t="shared" si="27"/>
        <v>N/A</v>
      </c>
    </row>
    <row r="407" spans="1:25" x14ac:dyDescent="0.55000000000000004">
      <c r="A407" s="1" t="s">
        <v>405</v>
      </c>
      <c r="B407" t="s">
        <v>650</v>
      </c>
      <c r="C407" t="s">
        <v>669</v>
      </c>
      <c r="D407" s="37" t="s">
        <v>650</v>
      </c>
      <c r="E407">
        <f t="shared" si="25"/>
        <v>1</v>
      </c>
      <c r="F407" s="37" t="s">
        <v>669</v>
      </c>
      <c r="G407">
        <f t="shared" si="26"/>
        <v>1</v>
      </c>
      <c r="V407" t="s">
        <v>676</v>
      </c>
      <c r="Y407" t="str">
        <f t="shared" si="27"/>
        <v>N/A</v>
      </c>
    </row>
    <row r="408" spans="1:25" x14ac:dyDescent="0.55000000000000004">
      <c r="A408" s="1" t="s">
        <v>406</v>
      </c>
      <c r="B408" t="s">
        <v>650</v>
      </c>
      <c r="C408" t="s">
        <v>669</v>
      </c>
      <c r="D408" s="37" t="s">
        <v>651</v>
      </c>
      <c r="E408">
        <f t="shared" si="25"/>
        <v>0</v>
      </c>
      <c r="F408" s="37" t="s">
        <v>663</v>
      </c>
      <c r="G408">
        <f t="shared" si="26"/>
        <v>0</v>
      </c>
      <c r="V408" t="s">
        <v>669</v>
      </c>
      <c r="Y408" t="str">
        <f t="shared" si="27"/>
        <v>N/A</v>
      </c>
    </row>
    <row r="409" spans="1:25" x14ac:dyDescent="0.55000000000000004">
      <c r="A409" s="1" t="s">
        <v>407</v>
      </c>
      <c r="B409" t="s">
        <v>650</v>
      </c>
      <c r="C409" t="s">
        <v>669</v>
      </c>
      <c r="D409" s="37" t="s">
        <v>651</v>
      </c>
      <c r="E409">
        <f t="shared" si="25"/>
        <v>0</v>
      </c>
      <c r="F409" s="37" t="s">
        <v>657</v>
      </c>
      <c r="G409">
        <f t="shared" si="26"/>
        <v>0</v>
      </c>
      <c r="V409" t="s">
        <v>669</v>
      </c>
      <c r="Y409" t="str">
        <f t="shared" si="27"/>
        <v>N/A</v>
      </c>
    </row>
    <row r="410" spans="1:25" x14ac:dyDescent="0.55000000000000004">
      <c r="A410" s="1" t="s">
        <v>408</v>
      </c>
      <c r="B410" t="s">
        <v>650</v>
      </c>
      <c r="C410" t="s">
        <v>669</v>
      </c>
      <c r="D410" s="37" t="s">
        <v>651</v>
      </c>
      <c r="E410">
        <f t="shared" si="25"/>
        <v>0</v>
      </c>
      <c r="F410" s="37" t="s">
        <v>657</v>
      </c>
      <c r="G410">
        <f t="shared" si="26"/>
        <v>0</v>
      </c>
      <c r="V410" t="s">
        <v>669</v>
      </c>
      <c r="Y410" t="str">
        <f t="shared" si="27"/>
        <v>N/A</v>
      </c>
    </row>
    <row r="411" spans="1:25" x14ac:dyDescent="0.55000000000000004">
      <c r="A411" s="1" t="s">
        <v>409</v>
      </c>
      <c r="B411" t="s">
        <v>650</v>
      </c>
      <c r="C411" t="s">
        <v>669</v>
      </c>
      <c r="D411" t="s">
        <v>650</v>
      </c>
      <c r="E411">
        <f t="shared" si="25"/>
        <v>1</v>
      </c>
      <c r="F411" t="s">
        <v>669</v>
      </c>
      <c r="G411">
        <f t="shared" si="26"/>
        <v>1</v>
      </c>
      <c r="V411" t="s">
        <v>669</v>
      </c>
      <c r="Y411" t="str">
        <f t="shared" si="27"/>
        <v>N/A</v>
      </c>
    </row>
    <row r="412" spans="1:25" x14ac:dyDescent="0.55000000000000004">
      <c r="A412" s="1" t="s">
        <v>410</v>
      </c>
      <c r="B412" t="s">
        <v>650</v>
      </c>
      <c r="C412" t="s">
        <v>669</v>
      </c>
      <c r="D412" s="37" t="s">
        <v>650</v>
      </c>
      <c r="E412">
        <f t="shared" si="25"/>
        <v>1</v>
      </c>
      <c r="F412" s="37" t="s">
        <v>669</v>
      </c>
      <c r="G412">
        <f t="shared" si="26"/>
        <v>1</v>
      </c>
      <c r="V412" t="s">
        <v>657</v>
      </c>
      <c r="Y412" t="str">
        <f t="shared" si="27"/>
        <v>N/A</v>
      </c>
    </row>
    <row r="413" spans="1:25" x14ac:dyDescent="0.55000000000000004">
      <c r="A413" s="1" t="s">
        <v>411</v>
      </c>
      <c r="B413" t="s">
        <v>651</v>
      </c>
      <c r="C413" t="s">
        <v>657</v>
      </c>
      <c r="D413" s="37" t="s">
        <v>651</v>
      </c>
      <c r="E413">
        <f t="shared" si="25"/>
        <v>1</v>
      </c>
      <c r="F413" s="37" t="s">
        <v>657</v>
      </c>
      <c r="G413">
        <f t="shared" si="26"/>
        <v>1</v>
      </c>
      <c r="V413" t="s">
        <v>669</v>
      </c>
      <c r="X413" t="s">
        <v>657</v>
      </c>
      <c r="Y413" t="str">
        <f t="shared" si="27"/>
        <v>Hack</v>
      </c>
    </row>
    <row r="414" spans="1:25" x14ac:dyDescent="0.55000000000000004">
      <c r="A414" s="1" t="s">
        <v>412</v>
      </c>
      <c r="B414" t="s">
        <v>651</v>
      </c>
      <c r="C414" t="s">
        <v>663</v>
      </c>
      <c r="D414" s="37" t="s">
        <v>651</v>
      </c>
      <c r="E414">
        <f t="shared" si="25"/>
        <v>1</v>
      </c>
      <c r="F414" s="37" t="s">
        <v>663</v>
      </c>
      <c r="G414">
        <f t="shared" si="26"/>
        <v>1</v>
      </c>
      <c r="V414" t="s">
        <v>669</v>
      </c>
      <c r="X414" t="s">
        <v>663</v>
      </c>
      <c r="Y414" t="str">
        <f t="shared" si="27"/>
        <v>Malware</v>
      </c>
    </row>
    <row r="415" spans="1:25" x14ac:dyDescent="0.55000000000000004">
      <c r="A415" s="1" t="s">
        <v>413</v>
      </c>
      <c r="B415" t="s">
        <v>650</v>
      </c>
      <c r="C415" t="s">
        <v>669</v>
      </c>
      <c r="D415" s="37" t="s">
        <v>650</v>
      </c>
      <c r="E415">
        <f t="shared" si="25"/>
        <v>1</v>
      </c>
      <c r="F415" s="37" t="s">
        <v>669</v>
      </c>
      <c r="G415">
        <f t="shared" si="26"/>
        <v>1</v>
      </c>
      <c r="V415" t="s">
        <v>657</v>
      </c>
      <c r="Y415" t="str">
        <f t="shared" si="27"/>
        <v>N/A</v>
      </c>
    </row>
    <row r="416" spans="1:25" x14ac:dyDescent="0.55000000000000004">
      <c r="A416" s="1" t="s">
        <v>414</v>
      </c>
      <c r="B416" t="s">
        <v>650</v>
      </c>
      <c r="C416" t="s">
        <v>669</v>
      </c>
      <c r="D416" s="37" t="s">
        <v>651</v>
      </c>
      <c r="E416">
        <f t="shared" si="25"/>
        <v>0</v>
      </c>
      <c r="F416" s="37" t="s">
        <v>657</v>
      </c>
      <c r="G416">
        <f t="shared" si="26"/>
        <v>0</v>
      </c>
      <c r="V416" t="s">
        <v>663</v>
      </c>
      <c r="Y416" t="str">
        <f t="shared" si="27"/>
        <v>N/A</v>
      </c>
    </row>
    <row r="417" spans="1:25" x14ac:dyDescent="0.55000000000000004">
      <c r="A417" s="1" t="s">
        <v>415</v>
      </c>
      <c r="B417" t="s">
        <v>650</v>
      </c>
      <c r="C417" t="s">
        <v>669</v>
      </c>
      <c r="D417" s="37" t="s">
        <v>651</v>
      </c>
      <c r="E417">
        <f t="shared" si="25"/>
        <v>0</v>
      </c>
      <c r="F417" s="37" t="s">
        <v>657</v>
      </c>
      <c r="G417">
        <f t="shared" si="26"/>
        <v>0</v>
      </c>
      <c r="V417" t="s">
        <v>669</v>
      </c>
      <c r="Y417" t="str">
        <f t="shared" si="27"/>
        <v>N/A</v>
      </c>
    </row>
    <row r="418" spans="1:25" x14ac:dyDescent="0.55000000000000004">
      <c r="A418" s="1" t="s">
        <v>416</v>
      </c>
      <c r="B418" t="s">
        <v>651</v>
      </c>
      <c r="C418" t="s">
        <v>657</v>
      </c>
      <c r="D418" s="37" t="s">
        <v>651</v>
      </c>
      <c r="E418">
        <f t="shared" si="25"/>
        <v>1</v>
      </c>
      <c r="F418" s="37" t="s">
        <v>657</v>
      </c>
      <c r="G418">
        <f t="shared" si="26"/>
        <v>1</v>
      </c>
      <c r="V418" t="s">
        <v>669</v>
      </c>
      <c r="X418" t="s">
        <v>657</v>
      </c>
      <c r="Y418" t="str">
        <f t="shared" si="27"/>
        <v>Hack</v>
      </c>
    </row>
    <row r="419" spans="1:25" x14ac:dyDescent="0.55000000000000004">
      <c r="A419" s="1" t="s">
        <v>417</v>
      </c>
      <c r="B419" t="s">
        <v>650</v>
      </c>
      <c r="C419" t="s">
        <v>669</v>
      </c>
      <c r="D419" s="37" t="s">
        <v>651</v>
      </c>
      <c r="E419">
        <f t="shared" si="25"/>
        <v>0</v>
      </c>
      <c r="F419" s="37" t="s">
        <v>657</v>
      </c>
      <c r="G419">
        <f t="shared" si="26"/>
        <v>0</v>
      </c>
      <c r="V419" t="s">
        <v>669</v>
      </c>
      <c r="Y419" t="str">
        <f t="shared" si="27"/>
        <v>N/A</v>
      </c>
    </row>
    <row r="420" spans="1:25" x14ac:dyDescent="0.55000000000000004">
      <c r="A420" s="1" t="s">
        <v>418</v>
      </c>
      <c r="B420" t="s">
        <v>651</v>
      </c>
      <c r="C420" t="s">
        <v>657</v>
      </c>
      <c r="D420" s="37" t="s">
        <v>651</v>
      </c>
      <c r="E420">
        <f t="shared" si="25"/>
        <v>1</v>
      </c>
      <c r="F420" s="37" t="s">
        <v>657</v>
      </c>
      <c r="G420">
        <f t="shared" si="26"/>
        <v>1</v>
      </c>
      <c r="V420" t="s">
        <v>669</v>
      </c>
      <c r="X420" t="s">
        <v>657</v>
      </c>
      <c r="Y420" t="str">
        <f t="shared" si="27"/>
        <v>Hack</v>
      </c>
    </row>
    <row r="421" spans="1:25" x14ac:dyDescent="0.55000000000000004">
      <c r="A421" s="1" t="s">
        <v>419</v>
      </c>
      <c r="B421" t="s">
        <v>651</v>
      </c>
      <c r="C421" t="s">
        <v>657</v>
      </c>
      <c r="D421" s="37" t="s">
        <v>651</v>
      </c>
      <c r="E421">
        <f t="shared" si="25"/>
        <v>1</v>
      </c>
      <c r="F421" s="37" t="s">
        <v>657</v>
      </c>
      <c r="G421">
        <f t="shared" si="26"/>
        <v>1</v>
      </c>
      <c r="V421" t="s">
        <v>669</v>
      </c>
      <c r="X421" t="s">
        <v>657</v>
      </c>
      <c r="Y421" t="str">
        <f t="shared" si="27"/>
        <v>Hack</v>
      </c>
    </row>
    <row r="422" spans="1:25" x14ac:dyDescent="0.55000000000000004">
      <c r="A422" s="1" t="s">
        <v>420</v>
      </c>
      <c r="B422" t="s">
        <v>650</v>
      </c>
      <c r="C422" t="s">
        <v>669</v>
      </c>
      <c r="D422" s="37" t="s">
        <v>651</v>
      </c>
      <c r="E422">
        <f t="shared" si="25"/>
        <v>0</v>
      </c>
      <c r="F422" s="37" t="s">
        <v>663</v>
      </c>
      <c r="G422">
        <f t="shared" si="26"/>
        <v>0</v>
      </c>
      <c r="V422" t="s">
        <v>669</v>
      </c>
      <c r="Y422" t="str">
        <f t="shared" si="27"/>
        <v>N/A</v>
      </c>
    </row>
    <row r="423" spans="1:25" x14ac:dyDescent="0.55000000000000004">
      <c r="A423" s="1" t="s">
        <v>421</v>
      </c>
      <c r="B423" t="s">
        <v>651</v>
      </c>
      <c r="C423" t="s">
        <v>657</v>
      </c>
      <c r="D423" s="37" t="s">
        <v>651</v>
      </c>
      <c r="E423">
        <f t="shared" si="25"/>
        <v>1</v>
      </c>
      <c r="F423" s="37" t="s">
        <v>657</v>
      </c>
      <c r="G423">
        <f t="shared" si="26"/>
        <v>1</v>
      </c>
      <c r="V423" t="s">
        <v>657</v>
      </c>
      <c r="X423" t="s">
        <v>657</v>
      </c>
      <c r="Y423" t="str">
        <f t="shared" si="27"/>
        <v>Hack</v>
      </c>
    </row>
    <row r="424" spans="1:25" x14ac:dyDescent="0.55000000000000004">
      <c r="A424" s="1" t="s">
        <v>422</v>
      </c>
      <c r="B424" t="s">
        <v>650</v>
      </c>
      <c r="C424" t="s">
        <v>669</v>
      </c>
      <c r="D424" s="37" t="s">
        <v>651</v>
      </c>
      <c r="E424">
        <f t="shared" si="25"/>
        <v>0</v>
      </c>
      <c r="F424" s="37" t="s">
        <v>657</v>
      </c>
      <c r="G424">
        <f t="shared" si="26"/>
        <v>0</v>
      </c>
      <c r="V424" t="s">
        <v>669</v>
      </c>
      <c r="Y424" t="str">
        <f t="shared" si="27"/>
        <v>N/A</v>
      </c>
    </row>
    <row r="425" spans="1:25" x14ac:dyDescent="0.55000000000000004">
      <c r="A425" s="1" t="s">
        <v>423</v>
      </c>
      <c r="B425" t="s">
        <v>650</v>
      </c>
      <c r="C425" t="s">
        <v>669</v>
      </c>
      <c r="D425" s="37" t="s">
        <v>651</v>
      </c>
      <c r="E425">
        <f t="shared" si="25"/>
        <v>0</v>
      </c>
      <c r="F425" s="37" t="s">
        <v>657</v>
      </c>
      <c r="G425">
        <f t="shared" si="26"/>
        <v>0</v>
      </c>
      <c r="V425" t="s">
        <v>669</v>
      </c>
      <c r="Y425" t="str">
        <f t="shared" si="27"/>
        <v>N/A</v>
      </c>
    </row>
    <row r="426" spans="1:25" x14ac:dyDescent="0.55000000000000004">
      <c r="A426" s="1" t="s">
        <v>424</v>
      </c>
      <c r="B426" t="s">
        <v>651</v>
      </c>
      <c r="C426" t="s">
        <v>663</v>
      </c>
      <c r="D426" s="37" t="s">
        <v>651</v>
      </c>
      <c r="E426">
        <f t="shared" si="25"/>
        <v>1</v>
      </c>
      <c r="F426" s="37" t="s">
        <v>657</v>
      </c>
      <c r="G426">
        <f t="shared" si="26"/>
        <v>0</v>
      </c>
      <c r="V426" t="s">
        <v>669</v>
      </c>
      <c r="X426" t="s">
        <v>663</v>
      </c>
      <c r="Y426" t="str">
        <f t="shared" si="27"/>
        <v>Malware</v>
      </c>
    </row>
    <row r="427" spans="1:25" x14ac:dyDescent="0.55000000000000004">
      <c r="A427" s="1" t="s">
        <v>425</v>
      </c>
      <c r="B427" t="s">
        <v>650</v>
      </c>
      <c r="C427" t="s">
        <v>669</v>
      </c>
      <c r="D427" s="37" t="s">
        <v>650</v>
      </c>
      <c r="E427">
        <f t="shared" si="25"/>
        <v>1</v>
      </c>
      <c r="F427" s="37" t="s">
        <v>669</v>
      </c>
      <c r="G427">
        <f t="shared" si="26"/>
        <v>1</v>
      </c>
      <c r="V427" t="s">
        <v>669</v>
      </c>
      <c r="Y427" t="str">
        <f t="shared" si="27"/>
        <v>N/A</v>
      </c>
    </row>
    <row r="428" spans="1:25" x14ac:dyDescent="0.55000000000000004">
      <c r="A428" s="1" t="s">
        <v>426</v>
      </c>
      <c r="B428" t="s">
        <v>650</v>
      </c>
      <c r="C428" t="s">
        <v>669</v>
      </c>
      <c r="D428" s="37" t="s">
        <v>651</v>
      </c>
      <c r="E428">
        <f t="shared" si="25"/>
        <v>0</v>
      </c>
      <c r="F428" s="37" t="s">
        <v>657</v>
      </c>
      <c r="G428">
        <f t="shared" si="26"/>
        <v>0</v>
      </c>
      <c r="V428" t="s">
        <v>663</v>
      </c>
      <c r="Y428" t="str">
        <f t="shared" si="27"/>
        <v>N/A</v>
      </c>
    </row>
    <row r="429" spans="1:25" x14ac:dyDescent="0.55000000000000004">
      <c r="A429" s="1" t="s">
        <v>427</v>
      </c>
      <c r="B429" t="s">
        <v>650</v>
      </c>
      <c r="C429" t="s">
        <v>669</v>
      </c>
      <c r="D429" s="37" t="s">
        <v>651</v>
      </c>
      <c r="E429">
        <f t="shared" si="25"/>
        <v>0</v>
      </c>
      <c r="F429" s="37" t="s">
        <v>657</v>
      </c>
      <c r="G429">
        <f t="shared" si="26"/>
        <v>0</v>
      </c>
      <c r="V429" t="s">
        <v>669</v>
      </c>
      <c r="Y429" t="str">
        <f t="shared" si="27"/>
        <v>N/A</v>
      </c>
    </row>
    <row r="430" spans="1:25" x14ac:dyDescent="0.55000000000000004">
      <c r="A430" s="1" t="s">
        <v>428</v>
      </c>
      <c r="B430" t="s">
        <v>651</v>
      </c>
      <c r="C430" t="s">
        <v>657</v>
      </c>
      <c r="D430" s="37" t="s">
        <v>651</v>
      </c>
      <c r="E430">
        <f t="shared" si="25"/>
        <v>1</v>
      </c>
      <c r="F430" s="37" t="s">
        <v>663</v>
      </c>
      <c r="G430">
        <f t="shared" si="26"/>
        <v>0</v>
      </c>
      <c r="V430" t="s">
        <v>669</v>
      </c>
      <c r="X430" t="s">
        <v>657</v>
      </c>
      <c r="Y430" t="str">
        <f t="shared" si="27"/>
        <v>Hack</v>
      </c>
    </row>
    <row r="431" spans="1:25" x14ac:dyDescent="0.55000000000000004">
      <c r="A431" s="1" t="s">
        <v>429</v>
      </c>
      <c r="B431" t="s">
        <v>651</v>
      </c>
      <c r="C431" t="s">
        <v>657</v>
      </c>
      <c r="D431" s="37" t="s">
        <v>651</v>
      </c>
      <c r="E431">
        <f t="shared" si="25"/>
        <v>1</v>
      </c>
      <c r="F431" s="37" t="s">
        <v>657</v>
      </c>
      <c r="G431">
        <f t="shared" si="26"/>
        <v>1</v>
      </c>
      <c r="V431" t="s">
        <v>669</v>
      </c>
      <c r="X431" t="s">
        <v>657</v>
      </c>
      <c r="Y431" t="str">
        <f t="shared" si="27"/>
        <v>Hack</v>
      </c>
    </row>
    <row r="432" spans="1:25" x14ac:dyDescent="0.55000000000000004">
      <c r="A432" s="1" t="s">
        <v>430</v>
      </c>
      <c r="B432" t="s">
        <v>650</v>
      </c>
      <c r="C432" t="s">
        <v>669</v>
      </c>
      <c r="D432" s="37" t="s">
        <v>651</v>
      </c>
      <c r="E432">
        <f t="shared" si="25"/>
        <v>0</v>
      </c>
      <c r="F432" s="37" t="s">
        <v>908</v>
      </c>
      <c r="G432">
        <f t="shared" si="26"/>
        <v>0</v>
      </c>
      <c r="V432" t="s">
        <v>657</v>
      </c>
      <c r="Y432" t="str">
        <f t="shared" si="27"/>
        <v>N/A</v>
      </c>
    </row>
    <row r="433" spans="1:25" x14ac:dyDescent="0.55000000000000004">
      <c r="A433" s="1" t="s">
        <v>431</v>
      </c>
      <c r="B433" t="s">
        <v>650</v>
      </c>
      <c r="C433" t="s">
        <v>669</v>
      </c>
      <c r="D433" s="37" t="s">
        <v>650</v>
      </c>
      <c r="E433">
        <f t="shared" si="25"/>
        <v>1</v>
      </c>
      <c r="F433" s="37" t="s">
        <v>669</v>
      </c>
      <c r="G433">
        <f t="shared" si="26"/>
        <v>1</v>
      </c>
      <c r="V433" t="s">
        <v>657</v>
      </c>
      <c r="Y433" t="str">
        <f t="shared" si="27"/>
        <v>N/A</v>
      </c>
    </row>
    <row r="434" spans="1:25" x14ac:dyDescent="0.55000000000000004">
      <c r="A434" s="1" t="s">
        <v>432</v>
      </c>
      <c r="B434" t="s">
        <v>651</v>
      </c>
      <c r="C434" t="s">
        <v>657</v>
      </c>
      <c r="D434" s="37" t="s">
        <v>651</v>
      </c>
      <c r="E434">
        <f t="shared" si="25"/>
        <v>1</v>
      </c>
      <c r="F434" s="37" t="s">
        <v>657</v>
      </c>
      <c r="G434">
        <f t="shared" si="26"/>
        <v>1</v>
      </c>
      <c r="V434" t="s">
        <v>669</v>
      </c>
      <c r="X434" t="s">
        <v>657</v>
      </c>
      <c r="Y434" t="str">
        <f t="shared" si="27"/>
        <v>Hack</v>
      </c>
    </row>
    <row r="435" spans="1:25" x14ac:dyDescent="0.55000000000000004">
      <c r="A435" s="1" t="s">
        <v>433</v>
      </c>
      <c r="B435" t="s">
        <v>651</v>
      </c>
      <c r="C435" t="s">
        <v>657</v>
      </c>
      <c r="D435" s="37" t="s">
        <v>651</v>
      </c>
      <c r="E435">
        <f t="shared" si="25"/>
        <v>1</v>
      </c>
      <c r="F435" s="37" t="s">
        <v>657</v>
      </c>
      <c r="G435">
        <f t="shared" si="26"/>
        <v>1</v>
      </c>
      <c r="V435" t="s">
        <v>669</v>
      </c>
      <c r="X435" t="s">
        <v>657</v>
      </c>
      <c r="Y435" t="str">
        <f t="shared" si="27"/>
        <v>Hack</v>
      </c>
    </row>
    <row r="436" spans="1:25" x14ac:dyDescent="0.55000000000000004">
      <c r="A436" s="1" t="s">
        <v>434</v>
      </c>
      <c r="B436" t="s">
        <v>650</v>
      </c>
      <c r="C436" t="s">
        <v>669</v>
      </c>
      <c r="D436" s="37" t="s">
        <v>651</v>
      </c>
      <c r="E436">
        <f t="shared" si="25"/>
        <v>0</v>
      </c>
      <c r="F436" s="37" t="s">
        <v>657</v>
      </c>
      <c r="G436">
        <f t="shared" si="26"/>
        <v>0</v>
      </c>
      <c r="V436" t="s">
        <v>657</v>
      </c>
      <c r="Y436" t="str">
        <f t="shared" si="27"/>
        <v>N/A</v>
      </c>
    </row>
    <row r="437" spans="1:25" x14ac:dyDescent="0.55000000000000004">
      <c r="A437" s="1" t="s">
        <v>435</v>
      </c>
      <c r="B437" t="s">
        <v>650</v>
      </c>
      <c r="C437" t="s">
        <v>669</v>
      </c>
      <c r="D437" s="37" t="s">
        <v>651</v>
      </c>
      <c r="E437">
        <f t="shared" si="25"/>
        <v>0</v>
      </c>
      <c r="F437" s="37" t="s">
        <v>657</v>
      </c>
      <c r="G437">
        <f t="shared" si="26"/>
        <v>0</v>
      </c>
      <c r="V437" t="s">
        <v>669</v>
      </c>
      <c r="Y437" t="str">
        <f t="shared" si="27"/>
        <v>N/A</v>
      </c>
    </row>
    <row r="438" spans="1:25" x14ac:dyDescent="0.55000000000000004">
      <c r="A438" s="1" t="s">
        <v>436</v>
      </c>
      <c r="B438" t="s">
        <v>651</v>
      </c>
      <c r="C438" t="s">
        <v>657</v>
      </c>
      <c r="D438" s="37" t="s">
        <v>651</v>
      </c>
      <c r="E438">
        <f t="shared" si="25"/>
        <v>1</v>
      </c>
      <c r="F438" s="37" t="s">
        <v>657</v>
      </c>
      <c r="G438">
        <f t="shared" si="26"/>
        <v>1</v>
      </c>
      <c r="V438" t="s">
        <v>669</v>
      </c>
      <c r="X438" t="s">
        <v>657</v>
      </c>
      <c r="Y438" t="str">
        <f t="shared" si="27"/>
        <v>Hack</v>
      </c>
    </row>
    <row r="439" spans="1:25" x14ac:dyDescent="0.55000000000000004">
      <c r="A439" s="1" t="s">
        <v>437</v>
      </c>
      <c r="B439" t="s">
        <v>651</v>
      </c>
      <c r="C439" t="s">
        <v>663</v>
      </c>
      <c r="D439" s="37" t="s">
        <v>651</v>
      </c>
      <c r="E439">
        <f t="shared" si="25"/>
        <v>1</v>
      </c>
      <c r="F439" s="37" t="s">
        <v>663</v>
      </c>
      <c r="G439">
        <f t="shared" si="26"/>
        <v>1</v>
      </c>
      <c r="V439" t="s">
        <v>669</v>
      </c>
      <c r="X439" t="s">
        <v>663</v>
      </c>
      <c r="Y439" t="str">
        <f t="shared" si="27"/>
        <v>Malware</v>
      </c>
    </row>
    <row r="440" spans="1:25" x14ac:dyDescent="0.55000000000000004">
      <c r="A440" s="1" t="s">
        <v>438</v>
      </c>
      <c r="B440" t="s">
        <v>651</v>
      </c>
      <c r="C440" t="s">
        <v>657</v>
      </c>
      <c r="D440" s="37" t="s">
        <v>651</v>
      </c>
      <c r="E440">
        <f t="shared" si="25"/>
        <v>1</v>
      </c>
      <c r="F440" s="37" t="s">
        <v>657</v>
      </c>
      <c r="G440">
        <f t="shared" si="26"/>
        <v>1</v>
      </c>
      <c r="V440" t="s">
        <v>657</v>
      </c>
      <c r="X440" t="s">
        <v>657</v>
      </c>
      <c r="Y440" t="str">
        <f t="shared" si="27"/>
        <v>Hack</v>
      </c>
    </row>
    <row r="441" spans="1:25" x14ac:dyDescent="0.55000000000000004">
      <c r="A441" s="1" t="s">
        <v>439</v>
      </c>
      <c r="B441" t="s">
        <v>650</v>
      </c>
      <c r="C441" t="s">
        <v>669</v>
      </c>
      <c r="D441" s="37" t="s">
        <v>651</v>
      </c>
      <c r="E441">
        <f t="shared" si="25"/>
        <v>0</v>
      </c>
      <c r="F441" s="37" t="s">
        <v>657</v>
      </c>
      <c r="G441">
        <f t="shared" si="26"/>
        <v>0</v>
      </c>
      <c r="V441" t="s">
        <v>663</v>
      </c>
      <c r="Y441" t="str">
        <f t="shared" si="27"/>
        <v>N/A</v>
      </c>
    </row>
    <row r="442" spans="1:25" x14ac:dyDescent="0.55000000000000004">
      <c r="A442" s="1" t="s">
        <v>440</v>
      </c>
      <c r="B442" t="s">
        <v>650</v>
      </c>
      <c r="C442" t="s">
        <v>669</v>
      </c>
      <c r="D442" s="37" t="s">
        <v>651</v>
      </c>
      <c r="E442">
        <f t="shared" si="25"/>
        <v>0</v>
      </c>
      <c r="F442" s="37" t="s">
        <v>663</v>
      </c>
      <c r="G442">
        <f t="shared" si="26"/>
        <v>0</v>
      </c>
      <c r="V442" t="s">
        <v>657</v>
      </c>
      <c r="Y442" t="str">
        <f t="shared" si="27"/>
        <v>N/A</v>
      </c>
    </row>
    <row r="443" spans="1:25" x14ac:dyDescent="0.55000000000000004">
      <c r="A443" s="1" t="s">
        <v>441</v>
      </c>
      <c r="B443" t="s">
        <v>650</v>
      </c>
      <c r="C443" t="s">
        <v>669</v>
      </c>
      <c r="D443" s="37" t="s">
        <v>651</v>
      </c>
      <c r="E443">
        <f t="shared" si="25"/>
        <v>0</v>
      </c>
      <c r="F443" s="37" t="s">
        <v>663</v>
      </c>
      <c r="G443">
        <f t="shared" si="26"/>
        <v>0</v>
      </c>
      <c r="V443" t="s">
        <v>657</v>
      </c>
      <c r="Y443" t="str">
        <f t="shared" si="27"/>
        <v>N/A</v>
      </c>
    </row>
    <row r="444" spans="1:25" x14ac:dyDescent="0.55000000000000004">
      <c r="A444" s="1" t="s">
        <v>442</v>
      </c>
      <c r="B444" t="s">
        <v>650</v>
      </c>
      <c r="C444" t="s">
        <v>669</v>
      </c>
      <c r="D444" s="37" t="s">
        <v>651</v>
      </c>
      <c r="E444">
        <f t="shared" si="25"/>
        <v>0</v>
      </c>
      <c r="F444" s="37" t="s">
        <v>657</v>
      </c>
      <c r="G444">
        <f t="shared" si="26"/>
        <v>0</v>
      </c>
      <c r="V444" t="s">
        <v>669</v>
      </c>
      <c r="Y444" t="str">
        <f t="shared" si="27"/>
        <v>N/A</v>
      </c>
    </row>
    <row r="445" spans="1:25" x14ac:dyDescent="0.55000000000000004">
      <c r="A445" s="1" t="s">
        <v>443</v>
      </c>
      <c r="B445" t="s">
        <v>650</v>
      </c>
      <c r="C445" t="s">
        <v>669</v>
      </c>
      <c r="D445" s="37" t="s">
        <v>651</v>
      </c>
      <c r="E445">
        <f t="shared" si="25"/>
        <v>0</v>
      </c>
      <c r="F445" s="37" t="s">
        <v>663</v>
      </c>
      <c r="G445">
        <f t="shared" si="26"/>
        <v>0</v>
      </c>
      <c r="V445" t="s">
        <v>669</v>
      </c>
      <c r="Y445" t="str">
        <f t="shared" si="27"/>
        <v>N/A</v>
      </c>
    </row>
    <row r="446" spans="1:25" x14ac:dyDescent="0.55000000000000004">
      <c r="A446" s="1" t="s">
        <v>444</v>
      </c>
      <c r="B446" t="s">
        <v>651</v>
      </c>
      <c r="C446" t="s">
        <v>657</v>
      </c>
      <c r="D446" s="37" t="s">
        <v>651</v>
      </c>
      <c r="E446">
        <f t="shared" si="25"/>
        <v>1</v>
      </c>
      <c r="F446" s="37" t="s">
        <v>657</v>
      </c>
      <c r="G446">
        <f t="shared" si="26"/>
        <v>1</v>
      </c>
      <c r="V446" t="s">
        <v>657</v>
      </c>
      <c r="X446" t="s">
        <v>657</v>
      </c>
      <c r="Y446" t="str">
        <f t="shared" si="27"/>
        <v>Hack</v>
      </c>
    </row>
    <row r="447" spans="1:25" x14ac:dyDescent="0.55000000000000004">
      <c r="A447" s="1" t="s">
        <v>445</v>
      </c>
      <c r="B447" t="s">
        <v>651</v>
      </c>
      <c r="C447" t="s">
        <v>657</v>
      </c>
      <c r="D447" s="37" t="s">
        <v>651</v>
      </c>
      <c r="E447">
        <f t="shared" si="25"/>
        <v>1</v>
      </c>
      <c r="F447" s="37" t="s">
        <v>657</v>
      </c>
      <c r="G447">
        <f t="shared" si="26"/>
        <v>1</v>
      </c>
      <c r="V447" t="s">
        <v>663</v>
      </c>
      <c r="X447" t="s">
        <v>657</v>
      </c>
      <c r="Y447" t="str">
        <f t="shared" si="27"/>
        <v>Hack</v>
      </c>
    </row>
    <row r="448" spans="1:25" x14ac:dyDescent="0.55000000000000004">
      <c r="A448" s="1" t="s">
        <v>446</v>
      </c>
      <c r="B448" t="s">
        <v>651</v>
      </c>
      <c r="C448" t="s">
        <v>663</v>
      </c>
      <c r="D448" s="37" t="s">
        <v>651</v>
      </c>
      <c r="E448">
        <f t="shared" si="25"/>
        <v>1</v>
      </c>
      <c r="F448" s="37" t="s">
        <v>663</v>
      </c>
      <c r="G448">
        <f t="shared" si="26"/>
        <v>1</v>
      </c>
      <c r="V448" t="s">
        <v>657</v>
      </c>
      <c r="X448" t="s">
        <v>663</v>
      </c>
      <c r="Y448" t="str">
        <f t="shared" si="27"/>
        <v>Malware</v>
      </c>
    </row>
    <row r="449" spans="1:25" x14ac:dyDescent="0.55000000000000004">
      <c r="A449" s="1" t="s">
        <v>447</v>
      </c>
      <c r="B449" t="s">
        <v>651</v>
      </c>
      <c r="C449" t="s">
        <v>683</v>
      </c>
      <c r="D449" s="37" t="s">
        <v>651</v>
      </c>
      <c r="E449">
        <f t="shared" si="25"/>
        <v>1</v>
      </c>
      <c r="F449" s="37" t="s">
        <v>908</v>
      </c>
      <c r="G449">
        <f t="shared" si="26"/>
        <v>0</v>
      </c>
      <c r="V449" t="s">
        <v>657</v>
      </c>
      <c r="X449" t="s">
        <v>683</v>
      </c>
      <c r="Y449" t="str">
        <f t="shared" si="27"/>
        <v>Other</v>
      </c>
    </row>
    <row r="450" spans="1:25" x14ac:dyDescent="0.55000000000000004">
      <c r="A450" s="1" t="s">
        <v>448</v>
      </c>
      <c r="B450" t="s">
        <v>650</v>
      </c>
      <c r="C450" t="s">
        <v>669</v>
      </c>
      <c r="D450" s="37" t="s">
        <v>651</v>
      </c>
      <c r="E450">
        <f t="shared" si="25"/>
        <v>0</v>
      </c>
      <c r="F450" s="37" t="s">
        <v>663</v>
      </c>
      <c r="G450">
        <f t="shared" si="26"/>
        <v>0</v>
      </c>
      <c r="V450" t="s">
        <v>669</v>
      </c>
      <c r="Y450" t="str">
        <f t="shared" si="27"/>
        <v>N/A</v>
      </c>
    </row>
    <row r="451" spans="1:25" x14ac:dyDescent="0.55000000000000004">
      <c r="A451" s="1" t="s">
        <v>449</v>
      </c>
      <c r="B451" t="s">
        <v>651</v>
      </c>
      <c r="C451" t="s">
        <v>663</v>
      </c>
      <c r="D451" s="37" t="s">
        <v>651</v>
      </c>
      <c r="E451">
        <f t="shared" ref="E451:E514" si="28">IF(B451=D451,1,0)</f>
        <v>1</v>
      </c>
      <c r="F451" s="37" t="s">
        <v>663</v>
      </c>
      <c r="G451">
        <f t="shared" ref="G451:G514" si="29">IF(C451=F451,1,0)</f>
        <v>1</v>
      </c>
      <c r="V451" t="s">
        <v>657</v>
      </c>
      <c r="X451" t="s">
        <v>663</v>
      </c>
      <c r="Y451" t="str">
        <f t="shared" ref="Y451:Y514" si="30">IF(X451="","N/A",X451)</f>
        <v>Malware</v>
      </c>
    </row>
    <row r="452" spans="1:25" x14ac:dyDescent="0.55000000000000004">
      <c r="A452" s="1" t="s">
        <v>450</v>
      </c>
      <c r="B452" t="s">
        <v>651</v>
      </c>
      <c r="C452" t="s">
        <v>657</v>
      </c>
      <c r="D452" s="37" t="s">
        <v>651</v>
      </c>
      <c r="E452">
        <f t="shared" si="28"/>
        <v>1</v>
      </c>
      <c r="F452" s="37" t="s">
        <v>657</v>
      </c>
      <c r="G452">
        <f t="shared" si="29"/>
        <v>1</v>
      </c>
      <c r="V452" t="s">
        <v>669</v>
      </c>
      <c r="X452" t="s">
        <v>657</v>
      </c>
      <c r="Y452" t="str">
        <f t="shared" si="30"/>
        <v>Hack</v>
      </c>
    </row>
    <row r="453" spans="1:25" x14ac:dyDescent="0.55000000000000004">
      <c r="A453" s="1" t="s">
        <v>451</v>
      </c>
      <c r="B453" t="s">
        <v>650</v>
      </c>
      <c r="C453" t="s">
        <v>669</v>
      </c>
      <c r="D453" s="37" t="s">
        <v>651</v>
      </c>
      <c r="E453">
        <f t="shared" si="28"/>
        <v>0</v>
      </c>
      <c r="F453" s="37" t="s">
        <v>663</v>
      </c>
      <c r="G453">
        <f t="shared" si="29"/>
        <v>0</v>
      </c>
      <c r="V453" t="s">
        <v>657</v>
      </c>
      <c r="Y453" t="str">
        <f t="shared" si="30"/>
        <v>N/A</v>
      </c>
    </row>
    <row r="454" spans="1:25" x14ac:dyDescent="0.55000000000000004">
      <c r="A454" s="1" t="s">
        <v>452</v>
      </c>
      <c r="B454" t="s">
        <v>650</v>
      </c>
      <c r="C454" t="s">
        <v>669</v>
      </c>
      <c r="D454" s="37" t="s">
        <v>650</v>
      </c>
      <c r="E454">
        <f t="shared" si="28"/>
        <v>1</v>
      </c>
      <c r="F454" s="37" t="s">
        <v>669</v>
      </c>
      <c r="G454">
        <f t="shared" si="29"/>
        <v>1</v>
      </c>
      <c r="V454" t="s">
        <v>657</v>
      </c>
      <c r="Y454" t="str">
        <f t="shared" si="30"/>
        <v>N/A</v>
      </c>
    </row>
    <row r="455" spans="1:25" x14ac:dyDescent="0.55000000000000004">
      <c r="A455" s="1" t="s">
        <v>453</v>
      </c>
      <c r="B455" t="s">
        <v>650</v>
      </c>
      <c r="C455" t="s">
        <v>669</v>
      </c>
      <c r="D455" s="37" t="s">
        <v>650</v>
      </c>
      <c r="E455">
        <f t="shared" si="28"/>
        <v>1</v>
      </c>
      <c r="F455" s="37" t="s">
        <v>669</v>
      </c>
      <c r="G455">
        <f t="shared" si="29"/>
        <v>1</v>
      </c>
      <c r="V455" t="s">
        <v>669</v>
      </c>
      <c r="Y455" t="str">
        <f t="shared" si="30"/>
        <v>N/A</v>
      </c>
    </row>
    <row r="456" spans="1:25" x14ac:dyDescent="0.55000000000000004">
      <c r="A456" s="1" t="s">
        <v>454</v>
      </c>
      <c r="B456" t="s">
        <v>650</v>
      </c>
      <c r="C456" t="s">
        <v>669</v>
      </c>
      <c r="D456" s="37" t="s">
        <v>650</v>
      </c>
      <c r="E456">
        <f t="shared" si="28"/>
        <v>1</v>
      </c>
      <c r="F456" s="37" t="s">
        <v>669</v>
      </c>
      <c r="G456">
        <f t="shared" si="29"/>
        <v>1</v>
      </c>
      <c r="V456" t="s">
        <v>669</v>
      </c>
      <c r="Y456" t="str">
        <f t="shared" si="30"/>
        <v>N/A</v>
      </c>
    </row>
    <row r="457" spans="1:25" x14ac:dyDescent="0.55000000000000004">
      <c r="A457" s="1" t="s">
        <v>455</v>
      </c>
      <c r="B457" t="s">
        <v>650</v>
      </c>
      <c r="C457" t="s">
        <v>669</v>
      </c>
      <c r="D457" s="37" t="s">
        <v>651</v>
      </c>
      <c r="E457">
        <f t="shared" si="28"/>
        <v>0</v>
      </c>
      <c r="F457" s="37" t="s">
        <v>663</v>
      </c>
      <c r="G457">
        <f t="shared" si="29"/>
        <v>0</v>
      </c>
      <c r="V457" t="s">
        <v>669</v>
      </c>
      <c r="Y457" t="str">
        <f t="shared" si="30"/>
        <v>N/A</v>
      </c>
    </row>
    <row r="458" spans="1:25" x14ac:dyDescent="0.55000000000000004">
      <c r="A458" s="1" t="s">
        <v>456</v>
      </c>
      <c r="B458" t="s">
        <v>650</v>
      </c>
      <c r="C458" t="s">
        <v>669</v>
      </c>
      <c r="D458" s="37" t="s">
        <v>651</v>
      </c>
      <c r="E458">
        <f t="shared" si="28"/>
        <v>0</v>
      </c>
      <c r="F458" s="37" t="s">
        <v>908</v>
      </c>
      <c r="G458">
        <f t="shared" si="29"/>
        <v>0</v>
      </c>
      <c r="V458" t="s">
        <v>669</v>
      </c>
      <c r="Y458" t="str">
        <f t="shared" si="30"/>
        <v>N/A</v>
      </c>
    </row>
    <row r="459" spans="1:25" x14ac:dyDescent="0.55000000000000004">
      <c r="A459" s="1" t="s">
        <v>457</v>
      </c>
      <c r="B459" t="s">
        <v>650</v>
      </c>
      <c r="C459" t="s">
        <v>669</v>
      </c>
      <c r="D459" t="s">
        <v>651</v>
      </c>
      <c r="E459">
        <f t="shared" si="28"/>
        <v>0</v>
      </c>
      <c r="F459" t="s">
        <v>657</v>
      </c>
      <c r="G459">
        <f t="shared" si="29"/>
        <v>0</v>
      </c>
      <c r="V459" t="s">
        <v>669</v>
      </c>
      <c r="Y459" t="str">
        <f t="shared" si="30"/>
        <v>N/A</v>
      </c>
    </row>
    <row r="460" spans="1:25" x14ac:dyDescent="0.55000000000000004">
      <c r="A460" s="1" t="s">
        <v>458</v>
      </c>
      <c r="B460" t="s">
        <v>651</v>
      </c>
      <c r="C460" t="s">
        <v>657</v>
      </c>
      <c r="D460" s="37" t="s">
        <v>651</v>
      </c>
      <c r="E460">
        <f t="shared" si="28"/>
        <v>1</v>
      </c>
      <c r="F460" s="37" t="s">
        <v>663</v>
      </c>
      <c r="G460">
        <f t="shared" si="29"/>
        <v>0</v>
      </c>
      <c r="V460" t="s">
        <v>669</v>
      </c>
      <c r="X460" t="s">
        <v>657</v>
      </c>
      <c r="Y460" t="str">
        <f t="shared" si="30"/>
        <v>Hack</v>
      </c>
    </row>
    <row r="461" spans="1:25" x14ac:dyDescent="0.55000000000000004">
      <c r="A461" s="1" t="s">
        <v>459</v>
      </c>
      <c r="B461" t="s">
        <v>651</v>
      </c>
      <c r="C461" t="s">
        <v>663</v>
      </c>
      <c r="D461" s="37" t="s">
        <v>651</v>
      </c>
      <c r="E461">
        <f t="shared" si="28"/>
        <v>1</v>
      </c>
      <c r="F461" s="37" t="s">
        <v>657</v>
      </c>
      <c r="G461">
        <f t="shared" si="29"/>
        <v>0</v>
      </c>
      <c r="V461" t="s">
        <v>657</v>
      </c>
      <c r="X461" t="s">
        <v>663</v>
      </c>
      <c r="Y461" t="str">
        <f t="shared" si="30"/>
        <v>Malware</v>
      </c>
    </row>
    <row r="462" spans="1:25" x14ac:dyDescent="0.55000000000000004">
      <c r="A462" s="1" t="s">
        <v>460</v>
      </c>
      <c r="B462" t="s">
        <v>650</v>
      </c>
      <c r="C462" t="s">
        <v>669</v>
      </c>
      <c r="D462" s="37" t="s">
        <v>650</v>
      </c>
      <c r="E462">
        <f t="shared" si="28"/>
        <v>1</v>
      </c>
      <c r="F462" s="37" t="s">
        <v>669</v>
      </c>
      <c r="G462">
        <f t="shared" si="29"/>
        <v>1</v>
      </c>
      <c r="V462" t="s">
        <v>669</v>
      </c>
      <c r="Y462" t="str">
        <f t="shared" si="30"/>
        <v>N/A</v>
      </c>
    </row>
    <row r="463" spans="1:25" x14ac:dyDescent="0.55000000000000004">
      <c r="A463" s="1" t="s">
        <v>461</v>
      </c>
      <c r="B463" t="s">
        <v>650</v>
      </c>
      <c r="C463" t="s">
        <v>669</v>
      </c>
      <c r="D463" s="37" t="s">
        <v>651</v>
      </c>
      <c r="E463">
        <f t="shared" si="28"/>
        <v>0</v>
      </c>
      <c r="F463" s="37" t="s">
        <v>909</v>
      </c>
      <c r="G463">
        <f t="shared" si="29"/>
        <v>0</v>
      </c>
      <c r="V463" t="s">
        <v>669</v>
      </c>
      <c r="Y463" t="str">
        <f t="shared" si="30"/>
        <v>N/A</v>
      </c>
    </row>
    <row r="464" spans="1:25" x14ac:dyDescent="0.55000000000000004">
      <c r="A464" s="1" t="s">
        <v>462</v>
      </c>
      <c r="B464" t="s">
        <v>650</v>
      </c>
      <c r="C464" t="s">
        <v>669</v>
      </c>
      <c r="D464" s="37" t="s">
        <v>651</v>
      </c>
      <c r="E464">
        <f t="shared" si="28"/>
        <v>0</v>
      </c>
      <c r="F464" s="37" t="s">
        <v>657</v>
      </c>
      <c r="G464">
        <f t="shared" si="29"/>
        <v>0</v>
      </c>
      <c r="V464" t="s">
        <v>669</v>
      </c>
      <c r="Y464" t="str">
        <f t="shared" si="30"/>
        <v>N/A</v>
      </c>
    </row>
    <row r="465" spans="1:25" x14ac:dyDescent="0.55000000000000004">
      <c r="A465" s="1" t="s">
        <v>463</v>
      </c>
      <c r="B465" t="s">
        <v>651</v>
      </c>
      <c r="C465" t="s">
        <v>657</v>
      </c>
      <c r="D465" s="37" t="s">
        <v>651</v>
      </c>
      <c r="E465">
        <f t="shared" si="28"/>
        <v>1</v>
      </c>
      <c r="F465" s="37" t="s">
        <v>657</v>
      </c>
      <c r="G465">
        <f t="shared" si="29"/>
        <v>1</v>
      </c>
      <c r="V465" t="s">
        <v>657</v>
      </c>
      <c r="X465" t="s">
        <v>657</v>
      </c>
      <c r="Y465" t="str">
        <f t="shared" si="30"/>
        <v>Hack</v>
      </c>
    </row>
    <row r="466" spans="1:25" x14ac:dyDescent="0.55000000000000004">
      <c r="A466" s="1" t="s">
        <v>464</v>
      </c>
      <c r="B466" t="s">
        <v>651</v>
      </c>
      <c r="C466" t="s">
        <v>657</v>
      </c>
      <c r="D466" s="37" t="s">
        <v>651</v>
      </c>
      <c r="E466">
        <f t="shared" si="28"/>
        <v>1</v>
      </c>
      <c r="F466" s="37" t="s">
        <v>908</v>
      </c>
      <c r="G466">
        <f t="shared" si="29"/>
        <v>0</v>
      </c>
      <c r="V466" t="s">
        <v>669</v>
      </c>
      <c r="X466" t="s">
        <v>657</v>
      </c>
      <c r="Y466" t="str">
        <f t="shared" si="30"/>
        <v>Hack</v>
      </c>
    </row>
    <row r="467" spans="1:25" x14ac:dyDescent="0.55000000000000004">
      <c r="A467" s="1" t="s">
        <v>465</v>
      </c>
      <c r="B467" t="s">
        <v>650</v>
      </c>
      <c r="C467" t="s">
        <v>669</v>
      </c>
      <c r="D467" s="37" t="s">
        <v>651</v>
      </c>
      <c r="E467">
        <f t="shared" si="28"/>
        <v>0</v>
      </c>
      <c r="F467" s="37" t="s">
        <v>909</v>
      </c>
      <c r="G467">
        <f t="shared" si="29"/>
        <v>0</v>
      </c>
      <c r="V467" t="s">
        <v>657</v>
      </c>
      <c r="Y467" t="str">
        <f t="shared" si="30"/>
        <v>N/A</v>
      </c>
    </row>
    <row r="468" spans="1:25" x14ac:dyDescent="0.55000000000000004">
      <c r="A468" s="1" t="s">
        <v>466</v>
      </c>
      <c r="B468" t="s">
        <v>650</v>
      </c>
      <c r="C468" t="s">
        <v>669</v>
      </c>
      <c r="D468" s="37" t="s">
        <v>650</v>
      </c>
      <c r="E468">
        <f t="shared" si="28"/>
        <v>1</v>
      </c>
      <c r="F468" s="37" t="s">
        <v>669</v>
      </c>
      <c r="G468">
        <f t="shared" si="29"/>
        <v>1</v>
      </c>
      <c r="V468" t="s">
        <v>669</v>
      </c>
      <c r="Y468" t="str">
        <f t="shared" si="30"/>
        <v>N/A</v>
      </c>
    </row>
    <row r="469" spans="1:25" x14ac:dyDescent="0.55000000000000004">
      <c r="A469" s="1" t="s">
        <v>467</v>
      </c>
      <c r="B469" t="s">
        <v>650</v>
      </c>
      <c r="C469" t="s">
        <v>669</v>
      </c>
      <c r="D469" s="37" t="s">
        <v>650</v>
      </c>
      <c r="E469">
        <f t="shared" si="28"/>
        <v>1</v>
      </c>
      <c r="F469" s="37" t="s">
        <v>669</v>
      </c>
      <c r="G469">
        <f t="shared" si="29"/>
        <v>1</v>
      </c>
      <c r="V469" t="s">
        <v>669</v>
      </c>
      <c r="Y469" t="str">
        <f t="shared" si="30"/>
        <v>N/A</v>
      </c>
    </row>
    <row r="470" spans="1:25" x14ac:dyDescent="0.55000000000000004">
      <c r="A470" s="1" t="s">
        <v>468</v>
      </c>
      <c r="B470" t="s">
        <v>650</v>
      </c>
      <c r="C470" t="s">
        <v>669</v>
      </c>
      <c r="D470" s="37" t="s">
        <v>651</v>
      </c>
      <c r="E470">
        <f t="shared" si="28"/>
        <v>0</v>
      </c>
      <c r="F470" s="37" t="s">
        <v>657</v>
      </c>
      <c r="G470">
        <f t="shared" si="29"/>
        <v>0</v>
      </c>
      <c r="V470" t="s">
        <v>669</v>
      </c>
      <c r="Y470" t="str">
        <f t="shared" si="30"/>
        <v>N/A</v>
      </c>
    </row>
    <row r="471" spans="1:25" x14ac:dyDescent="0.55000000000000004">
      <c r="A471" s="1" t="s">
        <v>469</v>
      </c>
      <c r="B471" t="s">
        <v>650</v>
      </c>
      <c r="C471" t="s">
        <v>669</v>
      </c>
      <c r="D471" s="37" t="s">
        <v>650</v>
      </c>
      <c r="E471">
        <f t="shared" si="28"/>
        <v>1</v>
      </c>
      <c r="F471" s="37" t="s">
        <v>669</v>
      </c>
      <c r="G471">
        <f t="shared" si="29"/>
        <v>1</v>
      </c>
      <c r="V471" t="s">
        <v>669</v>
      </c>
      <c r="Y471" t="str">
        <f t="shared" si="30"/>
        <v>N/A</v>
      </c>
    </row>
    <row r="472" spans="1:25" x14ac:dyDescent="0.55000000000000004">
      <c r="A472" s="1" t="s">
        <v>470</v>
      </c>
      <c r="B472" t="s">
        <v>650</v>
      </c>
      <c r="C472" t="s">
        <v>669</v>
      </c>
      <c r="D472" s="37" t="s">
        <v>651</v>
      </c>
      <c r="E472">
        <f t="shared" si="28"/>
        <v>0</v>
      </c>
      <c r="F472" s="37" t="s">
        <v>657</v>
      </c>
      <c r="G472">
        <f t="shared" si="29"/>
        <v>0</v>
      </c>
      <c r="V472" t="s">
        <v>657</v>
      </c>
      <c r="Y472" t="str">
        <f t="shared" si="30"/>
        <v>N/A</v>
      </c>
    </row>
    <row r="473" spans="1:25" x14ac:dyDescent="0.55000000000000004">
      <c r="A473" s="1" t="s">
        <v>471</v>
      </c>
      <c r="B473" t="s">
        <v>651</v>
      </c>
      <c r="C473" t="s">
        <v>657</v>
      </c>
      <c r="D473" s="37" t="s">
        <v>651</v>
      </c>
      <c r="E473">
        <f t="shared" si="28"/>
        <v>1</v>
      </c>
      <c r="F473" s="37" t="s">
        <v>663</v>
      </c>
      <c r="G473">
        <f t="shared" si="29"/>
        <v>0</v>
      </c>
      <c r="V473" t="s">
        <v>669</v>
      </c>
      <c r="X473" t="s">
        <v>657</v>
      </c>
      <c r="Y473" t="str">
        <f t="shared" si="30"/>
        <v>Hack</v>
      </c>
    </row>
    <row r="474" spans="1:25" x14ac:dyDescent="0.55000000000000004">
      <c r="A474" s="1" t="s">
        <v>472</v>
      </c>
      <c r="B474" t="s">
        <v>650</v>
      </c>
      <c r="C474" t="s">
        <v>669</v>
      </c>
      <c r="D474" s="37" t="s">
        <v>651</v>
      </c>
      <c r="E474">
        <f t="shared" si="28"/>
        <v>0</v>
      </c>
      <c r="F474" s="37" t="s">
        <v>657</v>
      </c>
      <c r="G474">
        <f t="shared" si="29"/>
        <v>0</v>
      </c>
      <c r="V474" t="s">
        <v>669</v>
      </c>
      <c r="Y474" t="str">
        <f t="shared" si="30"/>
        <v>N/A</v>
      </c>
    </row>
    <row r="475" spans="1:25" x14ac:dyDescent="0.55000000000000004">
      <c r="A475" s="1" t="s">
        <v>473</v>
      </c>
      <c r="B475" t="s">
        <v>651</v>
      </c>
      <c r="C475" t="s">
        <v>657</v>
      </c>
      <c r="D475" s="37" t="s">
        <v>651</v>
      </c>
      <c r="E475">
        <f t="shared" si="28"/>
        <v>1</v>
      </c>
      <c r="F475" s="37" t="s">
        <v>908</v>
      </c>
      <c r="G475">
        <f t="shared" si="29"/>
        <v>0</v>
      </c>
      <c r="V475" t="s">
        <v>657</v>
      </c>
      <c r="X475" t="s">
        <v>657</v>
      </c>
      <c r="Y475" t="str">
        <f t="shared" si="30"/>
        <v>Hack</v>
      </c>
    </row>
    <row r="476" spans="1:25" x14ac:dyDescent="0.55000000000000004">
      <c r="A476" s="1" t="s">
        <v>474</v>
      </c>
      <c r="B476" t="s">
        <v>651</v>
      </c>
      <c r="C476" t="s">
        <v>657</v>
      </c>
      <c r="D476" s="37" t="s">
        <v>651</v>
      </c>
      <c r="E476">
        <f t="shared" si="28"/>
        <v>1</v>
      </c>
      <c r="F476" s="37" t="s">
        <v>657</v>
      </c>
      <c r="G476">
        <f t="shared" si="29"/>
        <v>1</v>
      </c>
      <c r="V476" t="s">
        <v>669</v>
      </c>
      <c r="X476" t="s">
        <v>657</v>
      </c>
      <c r="Y476" t="str">
        <f t="shared" si="30"/>
        <v>Hack</v>
      </c>
    </row>
    <row r="477" spans="1:25" x14ac:dyDescent="0.55000000000000004">
      <c r="A477" s="1" t="s">
        <v>475</v>
      </c>
      <c r="B477" t="s">
        <v>650</v>
      </c>
      <c r="C477" t="s">
        <v>669</v>
      </c>
      <c r="D477" s="37" t="s">
        <v>651</v>
      </c>
      <c r="E477">
        <f t="shared" si="28"/>
        <v>0</v>
      </c>
      <c r="F477" s="37" t="s">
        <v>657</v>
      </c>
      <c r="G477">
        <f t="shared" si="29"/>
        <v>0</v>
      </c>
      <c r="V477" t="s">
        <v>669</v>
      </c>
      <c r="Y477" t="str">
        <f t="shared" si="30"/>
        <v>N/A</v>
      </c>
    </row>
    <row r="478" spans="1:25" x14ac:dyDescent="0.55000000000000004">
      <c r="A478" s="1" t="s">
        <v>476</v>
      </c>
      <c r="B478" t="s">
        <v>651</v>
      </c>
      <c r="C478" t="s">
        <v>657</v>
      </c>
      <c r="D478" s="37" t="s">
        <v>651</v>
      </c>
      <c r="E478">
        <f t="shared" si="28"/>
        <v>1</v>
      </c>
      <c r="F478" s="37" t="s">
        <v>657</v>
      </c>
      <c r="G478">
        <f t="shared" si="29"/>
        <v>1</v>
      </c>
      <c r="V478" t="s">
        <v>657</v>
      </c>
      <c r="X478" t="s">
        <v>657</v>
      </c>
      <c r="Y478" t="str">
        <f t="shared" si="30"/>
        <v>Hack</v>
      </c>
    </row>
    <row r="479" spans="1:25" x14ac:dyDescent="0.55000000000000004">
      <c r="A479" s="1" t="s">
        <v>477</v>
      </c>
      <c r="B479" t="s">
        <v>651</v>
      </c>
      <c r="C479" t="s">
        <v>657</v>
      </c>
      <c r="D479" s="37" t="s">
        <v>651</v>
      </c>
      <c r="E479">
        <f t="shared" si="28"/>
        <v>1</v>
      </c>
      <c r="F479" s="37" t="s">
        <v>657</v>
      </c>
      <c r="G479">
        <f t="shared" si="29"/>
        <v>1</v>
      </c>
      <c r="V479" t="s">
        <v>657</v>
      </c>
      <c r="X479" t="s">
        <v>657</v>
      </c>
      <c r="Y479" t="str">
        <f t="shared" si="30"/>
        <v>Hack</v>
      </c>
    </row>
    <row r="480" spans="1:25" x14ac:dyDescent="0.55000000000000004">
      <c r="A480" s="1" t="s">
        <v>478</v>
      </c>
      <c r="B480" t="s">
        <v>650</v>
      </c>
      <c r="C480" t="s">
        <v>669</v>
      </c>
      <c r="D480" s="37" t="s">
        <v>651</v>
      </c>
      <c r="E480">
        <f t="shared" si="28"/>
        <v>0</v>
      </c>
      <c r="F480" s="37" t="s">
        <v>657</v>
      </c>
      <c r="G480">
        <f t="shared" si="29"/>
        <v>0</v>
      </c>
      <c r="V480" t="s">
        <v>657</v>
      </c>
      <c r="Y480" t="str">
        <f t="shared" si="30"/>
        <v>N/A</v>
      </c>
    </row>
    <row r="481" spans="1:25" x14ac:dyDescent="0.55000000000000004">
      <c r="A481" s="1" t="s">
        <v>479</v>
      </c>
      <c r="B481" t="s">
        <v>651</v>
      </c>
      <c r="C481" t="s">
        <v>676</v>
      </c>
      <c r="D481" s="37" t="s">
        <v>651</v>
      </c>
      <c r="E481">
        <f t="shared" si="28"/>
        <v>1</v>
      </c>
      <c r="F481" s="37" t="s">
        <v>676</v>
      </c>
      <c r="G481">
        <f t="shared" si="29"/>
        <v>1</v>
      </c>
      <c r="V481" t="s">
        <v>669</v>
      </c>
      <c r="X481" t="s">
        <v>676</v>
      </c>
      <c r="Y481" t="str">
        <f t="shared" si="30"/>
        <v>Vulnerability</v>
      </c>
    </row>
    <row r="482" spans="1:25" x14ac:dyDescent="0.55000000000000004">
      <c r="A482" s="1" t="s">
        <v>480</v>
      </c>
      <c r="B482" t="s">
        <v>650</v>
      </c>
      <c r="C482" t="s">
        <v>669</v>
      </c>
      <c r="D482" s="37" t="s">
        <v>650</v>
      </c>
      <c r="E482">
        <f t="shared" si="28"/>
        <v>1</v>
      </c>
      <c r="F482" s="37" t="s">
        <v>669</v>
      </c>
      <c r="G482">
        <f t="shared" si="29"/>
        <v>1</v>
      </c>
      <c r="V482" t="s">
        <v>657</v>
      </c>
      <c r="Y482" t="str">
        <f t="shared" si="30"/>
        <v>N/A</v>
      </c>
    </row>
    <row r="483" spans="1:25" x14ac:dyDescent="0.55000000000000004">
      <c r="A483" s="1" t="s">
        <v>481</v>
      </c>
      <c r="B483" t="s">
        <v>651</v>
      </c>
      <c r="C483" t="s">
        <v>663</v>
      </c>
      <c r="D483" s="37" t="s">
        <v>651</v>
      </c>
      <c r="E483">
        <f t="shared" si="28"/>
        <v>1</v>
      </c>
      <c r="F483" s="37" t="s">
        <v>663</v>
      </c>
      <c r="G483">
        <f t="shared" si="29"/>
        <v>1</v>
      </c>
      <c r="V483" t="s">
        <v>676</v>
      </c>
      <c r="X483" t="s">
        <v>663</v>
      </c>
      <c r="Y483" t="str">
        <f t="shared" si="30"/>
        <v>Malware</v>
      </c>
    </row>
    <row r="484" spans="1:25" x14ac:dyDescent="0.55000000000000004">
      <c r="A484" s="1" t="s">
        <v>482</v>
      </c>
      <c r="B484" t="s">
        <v>651</v>
      </c>
      <c r="C484" t="s">
        <v>657</v>
      </c>
      <c r="D484" s="37" t="s">
        <v>651</v>
      </c>
      <c r="E484">
        <f t="shared" si="28"/>
        <v>1</v>
      </c>
      <c r="F484" s="37" t="s">
        <v>657</v>
      </c>
      <c r="G484">
        <f t="shared" si="29"/>
        <v>1</v>
      </c>
      <c r="V484" t="s">
        <v>669</v>
      </c>
      <c r="X484" t="s">
        <v>657</v>
      </c>
      <c r="Y484" t="str">
        <f t="shared" si="30"/>
        <v>Hack</v>
      </c>
    </row>
    <row r="485" spans="1:25" x14ac:dyDescent="0.55000000000000004">
      <c r="A485" s="1" t="s">
        <v>483</v>
      </c>
      <c r="B485" t="s">
        <v>651</v>
      </c>
      <c r="C485" t="s">
        <v>657</v>
      </c>
      <c r="D485" s="37" t="s">
        <v>651</v>
      </c>
      <c r="E485">
        <f t="shared" si="28"/>
        <v>1</v>
      </c>
      <c r="F485" s="37" t="s">
        <v>908</v>
      </c>
      <c r="G485">
        <f t="shared" si="29"/>
        <v>0</v>
      </c>
      <c r="V485" t="s">
        <v>663</v>
      </c>
      <c r="X485" t="s">
        <v>657</v>
      </c>
      <c r="Y485" t="str">
        <f t="shared" si="30"/>
        <v>Hack</v>
      </c>
    </row>
    <row r="486" spans="1:25" x14ac:dyDescent="0.55000000000000004">
      <c r="A486" s="1" t="s">
        <v>484</v>
      </c>
      <c r="B486" t="s">
        <v>650</v>
      </c>
      <c r="C486" t="s">
        <v>669</v>
      </c>
      <c r="D486" s="37" t="s">
        <v>650</v>
      </c>
      <c r="E486">
        <f t="shared" si="28"/>
        <v>1</v>
      </c>
      <c r="F486" s="37" t="s">
        <v>669</v>
      </c>
      <c r="G486">
        <f t="shared" si="29"/>
        <v>1</v>
      </c>
      <c r="V486" t="s">
        <v>669</v>
      </c>
      <c r="Y486" t="str">
        <f t="shared" si="30"/>
        <v>N/A</v>
      </c>
    </row>
    <row r="487" spans="1:25" x14ac:dyDescent="0.55000000000000004">
      <c r="A487" s="1" t="s">
        <v>485</v>
      </c>
      <c r="B487" t="s">
        <v>651</v>
      </c>
      <c r="C487" t="s">
        <v>663</v>
      </c>
      <c r="D487" s="37" t="s">
        <v>651</v>
      </c>
      <c r="E487">
        <f t="shared" si="28"/>
        <v>1</v>
      </c>
      <c r="F487" s="37" t="s">
        <v>663</v>
      </c>
      <c r="G487">
        <f t="shared" si="29"/>
        <v>1</v>
      </c>
      <c r="V487" t="s">
        <v>669</v>
      </c>
      <c r="X487" t="s">
        <v>663</v>
      </c>
      <c r="Y487" t="str">
        <f t="shared" si="30"/>
        <v>Malware</v>
      </c>
    </row>
    <row r="488" spans="1:25" x14ac:dyDescent="0.55000000000000004">
      <c r="A488" s="1" t="s">
        <v>486</v>
      </c>
      <c r="B488" t="s">
        <v>650</v>
      </c>
      <c r="C488" t="s">
        <v>669</v>
      </c>
      <c r="D488" s="37" t="s">
        <v>651</v>
      </c>
      <c r="E488">
        <f t="shared" si="28"/>
        <v>0</v>
      </c>
      <c r="F488" s="37" t="s">
        <v>657</v>
      </c>
      <c r="G488">
        <f t="shared" si="29"/>
        <v>0</v>
      </c>
      <c r="V488" t="s">
        <v>657</v>
      </c>
      <c r="Y488" t="str">
        <f t="shared" si="30"/>
        <v>N/A</v>
      </c>
    </row>
    <row r="489" spans="1:25" x14ac:dyDescent="0.55000000000000004">
      <c r="A489" s="1" t="s">
        <v>487</v>
      </c>
      <c r="B489" t="s">
        <v>650</v>
      </c>
      <c r="C489" t="s">
        <v>669</v>
      </c>
      <c r="D489" s="37" t="s">
        <v>651</v>
      </c>
      <c r="E489">
        <f t="shared" si="28"/>
        <v>0</v>
      </c>
      <c r="F489" s="37" t="s">
        <v>663</v>
      </c>
      <c r="G489">
        <f t="shared" si="29"/>
        <v>0</v>
      </c>
      <c r="V489" t="s">
        <v>663</v>
      </c>
      <c r="Y489" t="str">
        <f t="shared" si="30"/>
        <v>N/A</v>
      </c>
    </row>
    <row r="490" spans="1:25" x14ac:dyDescent="0.55000000000000004">
      <c r="A490" s="1" t="s">
        <v>488</v>
      </c>
      <c r="B490" t="s">
        <v>650</v>
      </c>
      <c r="C490" t="s">
        <v>669</v>
      </c>
      <c r="D490" s="37" t="s">
        <v>651</v>
      </c>
      <c r="E490">
        <f t="shared" si="28"/>
        <v>0</v>
      </c>
      <c r="F490" s="37" t="s">
        <v>657</v>
      </c>
      <c r="G490">
        <f t="shared" si="29"/>
        <v>0</v>
      </c>
      <c r="V490" t="s">
        <v>669</v>
      </c>
      <c r="Y490" t="str">
        <f t="shared" si="30"/>
        <v>N/A</v>
      </c>
    </row>
    <row r="491" spans="1:25" x14ac:dyDescent="0.55000000000000004">
      <c r="A491" s="1" t="s">
        <v>489</v>
      </c>
      <c r="B491" t="s">
        <v>651</v>
      </c>
      <c r="C491" t="s">
        <v>657</v>
      </c>
      <c r="D491" s="37" t="s">
        <v>651</v>
      </c>
      <c r="E491">
        <f t="shared" si="28"/>
        <v>1</v>
      </c>
      <c r="F491" s="37" t="s">
        <v>657</v>
      </c>
      <c r="G491">
        <f t="shared" si="29"/>
        <v>1</v>
      </c>
      <c r="V491" t="s">
        <v>663</v>
      </c>
      <c r="X491" t="s">
        <v>657</v>
      </c>
      <c r="Y491" t="str">
        <f t="shared" si="30"/>
        <v>Hack</v>
      </c>
    </row>
    <row r="492" spans="1:25" x14ac:dyDescent="0.55000000000000004">
      <c r="A492" s="1" t="s">
        <v>490</v>
      </c>
      <c r="B492" t="s">
        <v>651</v>
      </c>
      <c r="C492" t="s">
        <v>657</v>
      </c>
      <c r="D492" s="37" t="s">
        <v>651</v>
      </c>
      <c r="E492">
        <f t="shared" si="28"/>
        <v>1</v>
      </c>
      <c r="F492" s="37" t="s">
        <v>657</v>
      </c>
      <c r="G492">
        <f t="shared" si="29"/>
        <v>1</v>
      </c>
      <c r="V492" t="s">
        <v>669</v>
      </c>
      <c r="X492" t="s">
        <v>657</v>
      </c>
      <c r="Y492" t="str">
        <f t="shared" si="30"/>
        <v>Hack</v>
      </c>
    </row>
    <row r="493" spans="1:25" x14ac:dyDescent="0.55000000000000004">
      <c r="A493" s="1" t="s">
        <v>491</v>
      </c>
      <c r="B493" t="s">
        <v>650</v>
      </c>
      <c r="C493" t="s">
        <v>669</v>
      </c>
      <c r="D493" s="37" t="s">
        <v>651</v>
      </c>
      <c r="E493">
        <f t="shared" si="28"/>
        <v>0</v>
      </c>
      <c r="F493" s="37" t="s">
        <v>657</v>
      </c>
      <c r="G493">
        <f t="shared" si="29"/>
        <v>0</v>
      </c>
      <c r="V493" t="s">
        <v>669</v>
      </c>
      <c r="Y493" t="str">
        <f t="shared" si="30"/>
        <v>N/A</v>
      </c>
    </row>
    <row r="494" spans="1:25" x14ac:dyDescent="0.55000000000000004">
      <c r="A494" s="1" t="s">
        <v>492</v>
      </c>
      <c r="B494" t="s">
        <v>650</v>
      </c>
      <c r="C494" t="s">
        <v>669</v>
      </c>
      <c r="D494" s="37" t="s">
        <v>651</v>
      </c>
      <c r="E494">
        <f t="shared" si="28"/>
        <v>0</v>
      </c>
      <c r="F494" s="37" t="s">
        <v>663</v>
      </c>
      <c r="G494">
        <f t="shared" si="29"/>
        <v>0</v>
      </c>
      <c r="V494" t="s">
        <v>657</v>
      </c>
      <c r="Y494" t="str">
        <f t="shared" si="30"/>
        <v>N/A</v>
      </c>
    </row>
    <row r="495" spans="1:25" x14ac:dyDescent="0.55000000000000004">
      <c r="A495" s="1" t="s">
        <v>493</v>
      </c>
      <c r="B495" t="s">
        <v>651</v>
      </c>
      <c r="C495" t="s">
        <v>657</v>
      </c>
      <c r="D495" s="37" t="s">
        <v>651</v>
      </c>
      <c r="E495">
        <f t="shared" si="28"/>
        <v>1</v>
      </c>
      <c r="F495" s="37" t="s">
        <v>657</v>
      </c>
      <c r="G495">
        <f t="shared" si="29"/>
        <v>1</v>
      </c>
      <c r="V495" t="s">
        <v>669</v>
      </c>
      <c r="X495" t="s">
        <v>657</v>
      </c>
      <c r="Y495" t="str">
        <f t="shared" si="30"/>
        <v>Hack</v>
      </c>
    </row>
    <row r="496" spans="1:25" x14ac:dyDescent="0.55000000000000004">
      <c r="A496" s="1" t="s">
        <v>494</v>
      </c>
      <c r="B496" t="s">
        <v>651</v>
      </c>
      <c r="C496" t="s">
        <v>657</v>
      </c>
      <c r="D496" s="37" t="s">
        <v>651</v>
      </c>
      <c r="E496">
        <f t="shared" si="28"/>
        <v>1</v>
      </c>
      <c r="F496" s="37" t="s">
        <v>908</v>
      </c>
      <c r="G496">
        <f t="shared" si="29"/>
        <v>0</v>
      </c>
      <c r="V496" t="s">
        <v>669</v>
      </c>
      <c r="X496" t="s">
        <v>657</v>
      </c>
      <c r="Y496" t="str">
        <f t="shared" si="30"/>
        <v>Hack</v>
      </c>
    </row>
    <row r="497" spans="1:25" x14ac:dyDescent="0.55000000000000004">
      <c r="A497" s="1" t="s">
        <v>495</v>
      </c>
      <c r="B497" t="s">
        <v>651</v>
      </c>
      <c r="C497" t="s">
        <v>663</v>
      </c>
      <c r="D497" s="37" t="s">
        <v>651</v>
      </c>
      <c r="E497">
        <f t="shared" si="28"/>
        <v>1</v>
      </c>
      <c r="F497" s="37" t="s">
        <v>663</v>
      </c>
      <c r="G497">
        <f t="shared" si="29"/>
        <v>1</v>
      </c>
      <c r="V497" t="s">
        <v>669</v>
      </c>
      <c r="X497" t="s">
        <v>663</v>
      </c>
      <c r="Y497" t="str">
        <f t="shared" si="30"/>
        <v>Malware</v>
      </c>
    </row>
    <row r="498" spans="1:25" x14ac:dyDescent="0.55000000000000004">
      <c r="A498" s="1" t="s">
        <v>496</v>
      </c>
      <c r="B498" t="s">
        <v>651</v>
      </c>
      <c r="C498" t="s">
        <v>657</v>
      </c>
      <c r="D498" s="37" t="s">
        <v>651</v>
      </c>
      <c r="E498">
        <f t="shared" si="28"/>
        <v>1</v>
      </c>
      <c r="F498" s="37" t="s">
        <v>908</v>
      </c>
      <c r="G498">
        <f t="shared" si="29"/>
        <v>0</v>
      </c>
      <c r="V498" t="s">
        <v>669</v>
      </c>
      <c r="X498" t="s">
        <v>657</v>
      </c>
      <c r="Y498" t="str">
        <f t="shared" si="30"/>
        <v>Hack</v>
      </c>
    </row>
    <row r="499" spans="1:25" x14ac:dyDescent="0.55000000000000004">
      <c r="A499" s="1" t="s">
        <v>497</v>
      </c>
      <c r="B499" t="s">
        <v>650</v>
      </c>
      <c r="C499" t="s">
        <v>669</v>
      </c>
      <c r="D499" s="37" t="s">
        <v>651</v>
      </c>
      <c r="E499">
        <f t="shared" si="28"/>
        <v>0</v>
      </c>
      <c r="F499" s="37" t="s">
        <v>657</v>
      </c>
      <c r="G499">
        <f t="shared" si="29"/>
        <v>0</v>
      </c>
      <c r="V499" t="s">
        <v>663</v>
      </c>
      <c r="Y499" t="str">
        <f t="shared" si="30"/>
        <v>N/A</v>
      </c>
    </row>
    <row r="500" spans="1:25" x14ac:dyDescent="0.55000000000000004">
      <c r="A500" s="1" t="s">
        <v>498</v>
      </c>
      <c r="B500" t="s">
        <v>650</v>
      </c>
      <c r="C500" t="s">
        <v>669</v>
      </c>
      <c r="D500" s="37" t="s">
        <v>651</v>
      </c>
      <c r="E500">
        <f t="shared" si="28"/>
        <v>0</v>
      </c>
      <c r="F500" s="37" t="s">
        <v>657</v>
      </c>
      <c r="G500">
        <f t="shared" si="29"/>
        <v>0</v>
      </c>
      <c r="V500" t="s">
        <v>669</v>
      </c>
      <c r="Y500" t="str">
        <f t="shared" si="30"/>
        <v>N/A</v>
      </c>
    </row>
    <row r="501" spans="1:25" x14ac:dyDescent="0.55000000000000004">
      <c r="A501" s="1" t="s">
        <v>499</v>
      </c>
      <c r="B501" t="s">
        <v>651</v>
      </c>
      <c r="C501" t="s">
        <v>657</v>
      </c>
      <c r="D501" s="37" t="s">
        <v>651</v>
      </c>
      <c r="E501">
        <f t="shared" si="28"/>
        <v>1</v>
      </c>
      <c r="F501" s="37" t="s">
        <v>657</v>
      </c>
      <c r="G501">
        <f t="shared" si="29"/>
        <v>1</v>
      </c>
      <c r="V501" t="s">
        <v>669</v>
      </c>
      <c r="X501" t="s">
        <v>657</v>
      </c>
      <c r="Y501" t="str">
        <f t="shared" si="30"/>
        <v>Hack</v>
      </c>
    </row>
    <row r="502" spans="1:25" x14ac:dyDescent="0.55000000000000004">
      <c r="A502" s="1" t="s">
        <v>500</v>
      </c>
      <c r="B502" t="s">
        <v>651</v>
      </c>
      <c r="C502" t="s">
        <v>663</v>
      </c>
      <c r="D502" s="37" t="s">
        <v>651</v>
      </c>
      <c r="E502">
        <f t="shared" si="28"/>
        <v>1</v>
      </c>
      <c r="F502" s="37" t="s">
        <v>663</v>
      </c>
      <c r="G502">
        <f t="shared" si="29"/>
        <v>1</v>
      </c>
      <c r="V502" t="s">
        <v>657</v>
      </c>
      <c r="X502" t="s">
        <v>663</v>
      </c>
      <c r="Y502" t="str">
        <f t="shared" si="30"/>
        <v>Malware</v>
      </c>
    </row>
    <row r="503" spans="1:25" x14ac:dyDescent="0.55000000000000004">
      <c r="A503" s="1" t="s">
        <v>501</v>
      </c>
      <c r="B503" t="s">
        <v>650</v>
      </c>
      <c r="C503" t="s">
        <v>669</v>
      </c>
      <c r="D503" s="37" t="s">
        <v>651</v>
      </c>
      <c r="E503">
        <f t="shared" si="28"/>
        <v>0</v>
      </c>
      <c r="F503" s="37" t="s">
        <v>657</v>
      </c>
      <c r="G503">
        <f t="shared" si="29"/>
        <v>0</v>
      </c>
      <c r="V503" t="s">
        <v>669</v>
      </c>
      <c r="Y503" t="str">
        <f t="shared" si="30"/>
        <v>N/A</v>
      </c>
    </row>
    <row r="504" spans="1:25" x14ac:dyDescent="0.55000000000000004">
      <c r="A504" s="1" t="s">
        <v>502</v>
      </c>
      <c r="B504" t="s">
        <v>651</v>
      </c>
      <c r="C504" t="s">
        <v>657</v>
      </c>
      <c r="D504" s="37" t="s">
        <v>651</v>
      </c>
      <c r="E504">
        <f t="shared" si="28"/>
        <v>1</v>
      </c>
      <c r="F504" s="37" t="s">
        <v>657</v>
      </c>
      <c r="G504">
        <f t="shared" si="29"/>
        <v>1</v>
      </c>
      <c r="V504" t="s">
        <v>663</v>
      </c>
      <c r="X504" t="s">
        <v>657</v>
      </c>
      <c r="Y504" t="str">
        <f t="shared" si="30"/>
        <v>Hack</v>
      </c>
    </row>
    <row r="505" spans="1:25" x14ac:dyDescent="0.55000000000000004">
      <c r="A505" s="1" t="s">
        <v>503</v>
      </c>
      <c r="B505" t="s">
        <v>650</v>
      </c>
      <c r="C505" t="s">
        <v>669</v>
      </c>
      <c r="D505" s="37" t="s">
        <v>650</v>
      </c>
      <c r="E505">
        <f t="shared" si="28"/>
        <v>1</v>
      </c>
      <c r="F505" s="37" t="s">
        <v>669</v>
      </c>
      <c r="G505">
        <f t="shared" si="29"/>
        <v>1</v>
      </c>
      <c r="V505" t="s">
        <v>669</v>
      </c>
      <c r="Y505" t="str">
        <f t="shared" si="30"/>
        <v>N/A</v>
      </c>
    </row>
    <row r="506" spans="1:25" x14ac:dyDescent="0.55000000000000004">
      <c r="A506" s="1" t="s">
        <v>504</v>
      </c>
      <c r="B506" t="s">
        <v>651</v>
      </c>
      <c r="C506" t="s">
        <v>657</v>
      </c>
      <c r="D506" s="37" t="s">
        <v>651</v>
      </c>
      <c r="E506">
        <f t="shared" si="28"/>
        <v>1</v>
      </c>
      <c r="F506" s="37" t="s">
        <v>908</v>
      </c>
      <c r="G506">
        <f t="shared" si="29"/>
        <v>0</v>
      </c>
      <c r="V506" t="s">
        <v>669</v>
      </c>
      <c r="X506" t="s">
        <v>657</v>
      </c>
      <c r="Y506" t="str">
        <f t="shared" si="30"/>
        <v>Hack</v>
      </c>
    </row>
    <row r="507" spans="1:25" x14ac:dyDescent="0.55000000000000004">
      <c r="A507" s="1" t="s">
        <v>505</v>
      </c>
      <c r="B507" t="s">
        <v>650</v>
      </c>
      <c r="C507" t="s">
        <v>669</v>
      </c>
      <c r="D507" s="37" t="s">
        <v>650</v>
      </c>
      <c r="E507">
        <f t="shared" si="28"/>
        <v>1</v>
      </c>
      <c r="F507" s="37" t="s">
        <v>669</v>
      </c>
      <c r="G507">
        <f t="shared" si="29"/>
        <v>1</v>
      </c>
      <c r="V507" t="s">
        <v>669</v>
      </c>
      <c r="Y507" t="str">
        <f t="shared" si="30"/>
        <v>N/A</v>
      </c>
    </row>
    <row r="508" spans="1:25" x14ac:dyDescent="0.55000000000000004">
      <c r="A508" s="1" t="s">
        <v>506</v>
      </c>
      <c r="B508" t="s">
        <v>650</v>
      </c>
      <c r="C508" t="s">
        <v>669</v>
      </c>
      <c r="D508" s="37" t="s">
        <v>650</v>
      </c>
      <c r="E508">
        <f t="shared" si="28"/>
        <v>1</v>
      </c>
      <c r="F508" s="37" t="s">
        <v>669</v>
      </c>
      <c r="G508">
        <f t="shared" si="29"/>
        <v>1</v>
      </c>
      <c r="V508" t="s">
        <v>657</v>
      </c>
      <c r="Y508" t="str">
        <f t="shared" si="30"/>
        <v>N/A</v>
      </c>
    </row>
    <row r="509" spans="1:25" x14ac:dyDescent="0.55000000000000004">
      <c r="A509" s="1" t="s">
        <v>507</v>
      </c>
      <c r="B509" t="s">
        <v>651</v>
      </c>
      <c r="C509" t="s">
        <v>676</v>
      </c>
      <c r="D509" s="37" t="s">
        <v>651</v>
      </c>
      <c r="E509">
        <f t="shared" si="28"/>
        <v>1</v>
      </c>
      <c r="F509" s="37" t="s">
        <v>657</v>
      </c>
      <c r="G509">
        <f t="shared" si="29"/>
        <v>0</v>
      </c>
      <c r="V509" t="s">
        <v>669</v>
      </c>
      <c r="X509" t="s">
        <v>676</v>
      </c>
      <c r="Y509" t="str">
        <f t="shared" si="30"/>
        <v>Vulnerability</v>
      </c>
    </row>
    <row r="510" spans="1:25" x14ac:dyDescent="0.55000000000000004">
      <c r="A510" s="1" t="s">
        <v>508</v>
      </c>
      <c r="B510" t="s">
        <v>651</v>
      </c>
      <c r="C510" t="s">
        <v>657</v>
      </c>
      <c r="D510" s="37" t="s">
        <v>651</v>
      </c>
      <c r="E510">
        <f t="shared" si="28"/>
        <v>1</v>
      </c>
      <c r="F510" s="37" t="s">
        <v>657</v>
      </c>
      <c r="G510">
        <f t="shared" si="29"/>
        <v>1</v>
      </c>
      <c r="V510" t="s">
        <v>669</v>
      </c>
      <c r="X510" t="s">
        <v>657</v>
      </c>
      <c r="Y510" t="str">
        <f t="shared" si="30"/>
        <v>Hack</v>
      </c>
    </row>
    <row r="511" spans="1:25" x14ac:dyDescent="0.55000000000000004">
      <c r="A511" s="1" t="s">
        <v>509</v>
      </c>
      <c r="B511" t="s">
        <v>651</v>
      </c>
      <c r="C511" t="s">
        <v>663</v>
      </c>
      <c r="D511" s="37" t="s">
        <v>651</v>
      </c>
      <c r="E511">
        <f t="shared" si="28"/>
        <v>1</v>
      </c>
      <c r="F511" s="37" t="s">
        <v>663</v>
      </c>
      <c r="G511">
        <f t="shared" si="29"/>
        <v>1</v>
      </c>
      <c r="V511" t="s">
        <v>669</v>
      </c>
      <c r="X511" t="s">
        <v>663</v>
      </c>
      <c r="Y511" t="str">
        <f t="shared" si="30"/>
        <v>Malware</v>
      </c>
    </row>
    <row r="512" spans="1:25" x14ac:dyDescent="0.55000000000000004">
      <c r="A512" s="1" t="s">
        <v>510</v>
      </c>
      <c r="B512" t="s">
        <v>651</v>
      </c>
      <c r="C512" t="s">
        <v>657</v>
      </c>
      <c r="D512" s="37" t="s">
        <v>651</v>
      </c>
      <c r="E512">
        <f t="shared" si="28"/>
        <v>1</v>
      </c>
      <c r="F512" s="37" t="s">
        <v>663</v>
      </c>
      <c r="G512">
        <f t="shared" si="29"/>
        <v>0</v>
      </c>
      <c r="V512" t="s">
        <v>669</v>
      </c>
      <c r="X512" t="s">
        <v>657</v>
      </c>
      <c r="Y512" t="str">
        <f t="shared" si="30"/>
        <v>Hack</v>
      </c>
    </row>
    <row r="513" spans="1:25" x14ac:dyDescent="0.55000000000000004">
      <c r="A513" s="1" t="s">
        <v>511</v>
      </c>
      <c r="B513" t="s">
        <v>651</v>
      </c>
      <c r="C513" t="s">
        <v>657</v>
      </c>
      <c r="D513" s="37" t="s">
        <v>651</v>
      </c>
      <c r="E513">
        <f t="shared" si="28"/>
        <v>1</v>
      </c>
      <c r="F513" s="37" t="s">
        <v>657</v>
      </c>
      <c r="G513">
        <f t="shared" si="29"/>
        <v>1</v>
      </c>
      <c r="V513" t="s">
        <v>669</v>
      </c>
      <c r="X513" t="s">
        <v>657</v>
      </c>
      <c r="Y513" t="str">
        <f t="shared" si="30"/>
        <v>Hack</v>
      </c>
    </row>
    <row r="514" spans="1:25" x14ac:dyDescent="0.55000000000000004">
      <c r="A514" s="1" t="s">
        <v>512</v>
      </c>
      <c r="B514" t="s">
        <v>651</v>
      </c>
      <c r="C514" t="s">
        <v>657</v>
      </c>
      <c r="D514" s="37" t="s">
        <v>651</v>
      </c>
      <c r="E514">
        <f t="shared" si="28"/>
        <v>1</v>
      </c>
      <c r="F514" s="37" t="s">
        <v>657</v>
      </c>
      <c r="G514">
        <f t="shared" si="29"/>
        <v>1</v>
      </c>
      <c r="V514" t="s">
        <v>663</v>
      </c>
      <c r="X514" t="s">
        <v>657</v>
      </c>
      <c r="Y514" t="str">
        <f t="shared" si="30"/>
        <v>Hack</v>
      </c>
    </row>
    <row r="515" spans="1:25" x14ac:dyDescent="0.55000000000000004">
      <c r="A515" s="1" t="s">
        <v>513</v>
      </c>
      <c r="B515" t="s">
        <v>651</v>
      </c>
      <c r="C515" t="s">
        <v>657</v>
      </c>
      <c r="D515" s="37" t="s">
        <v>651</v>
      </c>
      <c r="E515">
        <f t="shared" ref="E515:E578" si="31">IF(B515=D515,1,0)</f>
        <v>1</v>
      </c>
      <c r="F515" s="37" t="s">
        <v>657</v>
      </c>
      <c r="G515">
        <f t="shared" ref="G515:G578" si="32">IF(C515=F515,1,0)</f>
        <v>1</v>
      </c>
      <c r="V515" t="s">
        <v>669</v>
      </c>
      <c r="X515" t="s">
        <v>657</v>
      </c>
      <c r="Y515" t="str">
        <f t="shared" ref="Y515:Y578" si="33">IF(X515="","N/A",X515)</f>
        <v>Hack</v>
      </c>
    </row>
    <row r="516" spans="1:25" x14ac:dyDescent="0.55000000000000004">
      <c r="A516" s="1" t="s">
        <v>514</v>
      </c>
      <c r="B516" t="s">
        <v>650</v>
      </c>
      <c r="C516" t="s">
        <v>669</v>
      </c>
      <c r="D516" s="37" t="s">
        <v>650</v>
      </c>
      <c r="E516">
        <f t="shared" si="31"/>
        <v>1</v>
      </c>
      <c r="F516" s="37" t="s">
        <v>669</v>
      </c>
      <c r="G516">
        <f t="shared" si="32"/>
        <v>1</v>
      </c>
      <c r="V516" t="s">
        <v>657</v>
      </c>
      <c r="Y516" t="str">
        <f t="shared" si="33"/>
        <v>N/A</v>
      </c>
    </row>
    <row r="517" spans="1:25" x14ac:dyDescent="0.55000000000000004">
      <c r="A517" s="1" t="s">
        <v>515</v>
      </c>
      <c r="B517" t="s">
        <v>651</v>
      </c>
      <c r="C517" t="s">
        <v>657</v>
      </c>
      <c r="D517" s="37" t="s">
        <v>651</v>
      </c>
      <c r="E517">
        <f t="shared" si="31"/>
        <v>1</v>
      </c>
      <c r="F517" s="37" t="s">
        <v>908</v>
      </c>
      <c r="G517">
        <f t="shared" si="32"/>
        <v>0</v>
      </c>
      <c r="V517" t="s">
        <v>657</v>
      </c>
      <c r="X517" t="s">
        <v>657</v>
      </c>
      <c r="Y517" t="str">
        <f t="shared" si="33"/>
        <v>Hack</v>
      </c>
    </row>
    <row r="518" spans="1:25" x14ac:dyDescent="0.55000000000000004">
      <c r="A518" s="1" t="s">
        <v>516</v>
      </c>
      <c r="B518" t="s">
        <v>650</v>
      </c>
      <c r="C518" t="s">
        <v>669</v>
      </c>
      <c r="D518" s="37" t="s">
        <v>651</v>
      </c>
      <c r="E518">
        <f t="shared" si="31"/>
        <v>0</v>
      </c>
      <c r="F518" s="37" t="s">
        <v>909</v>
      </c>
      <c r="G518">
        <f t="shared" si="32"/>
        <v>0</v>
      </c>
      <c r="V518" t="s">
        <v>669</v>
      </c>
      <c r="Y518" t="str">
        <f t="shared" si="33"/>
        <v>N/A</v>
      </c>
    </row>
    <row r="519" spans="1:25" x14ac:dyDescent="0.55000000000000004">
      <c r="A519" s="1" t="s">
        <v>517</v>
      </c>
      <c r="B519" t="s">
        <v>651</v>
      </c>
      <c r="C519" t="s">
        <v>657</v>
      </c>
      <c r="D519" s="37" t="s">
        <v>651</v>
      </c>
      <c r="E519">
        <f t="shared" si="31"/>
        <v>1</v>
      </c>
      <c r="F519" s="37" t="s">
        <v>657</v>
      </c>
      <c r="G519">
        <f t="shared" si="32"/>
        <v>1</v>
      </c>
      <c r="V519" t="s">
        <v>669</v>
      </c>
      <c r="X519" t="s">
        <v>657</v>
      </c>
      <c r="Y519" t="str">
        <f t="shared" si="33"/>
        <v>Hack</v>
      </c>
    </row>
    <row r="520" spans="1:25" x14ac:dyDescent="0.55000000000000004">
      <c r="A520" s="1" t="s">
        <v>518</v>
      </c>
      <c r="B520" t="s">
        <v>651</v>
      </c>
      <c r="C520" t="s">
        <v>657</v>
      </c>
      <c r="D520" s="37" t="s">
        <v>651</v>
      </c>
      <c r="E520">
        <f t="shared" si="31"/>
        <v>1</v>
      </c>
      <c r="F520" s="37" t="s">
        <v>657</v>
      </c>
      <c r="G520">
        <f t="shared" si="32"/>
        <v>1</v>
      </c>
      <c r="V520" t="s">
        <v>663</v>
      </c>
      <c r="X520" t="s">
        <v>657</v>
      </c>
      <c r="Y520" t="str">
        <f t="shared" si="33"/>
        <v>Hack</v>
      </c>
    </row>
    <row r="521" spans="1:25" x14ac:dyDescent="0.55000000000000004">
      <c r="A521" s="1" t="s">
        <v>519</v>
      </c>
      <c r="B521" t="s">
        <v>651</v>
      </c>
      <c r="C521" t="s">
        <v>657</v>
      </c>
      <c r="D521" s="37" t="s">
        <v>651</v>
      </c>
      <c r="E521">
        <f t="shared" si="31"/>
        <v>1</v>
      </c>
      <c r="F521" s="37" t="s">
        <v>657</v>
      </c>
      <c r="G521">
        <f t="shared" si="32"/>
        <v>1</v>
      </c>
      <c r="V521" t="s">
        <v>669</v>
      </c>
      <c r="X521" t="s">
        <v>657</v>
      </c>
      <c r="Y521" t="str">
        <f t="shared" si="33"/>
        <v>Hack</v>
      </c>
    </row>
    <row r="522" spans="1:25" x14ac:dyDescent="0.55000000000000004">
      <c r="A522" s="1" t="s">
        <v>520</v>
      </c>
      <c r="B522" t="s">
        <v>650</v>
      </c>
      <c r="C522" t="s">
        <v>669</v>
      </c>
      <c r="D522" s="37" t="s">
        <v>651</v>
      </c>
      <c r="E522">
        <f t="shared" si="31"/>
        <v>0</v>
      </c>
      <c r="F522" s="37" t="s">
        <v>657</v>
      </c>
      <c r="G522">
        <f t="shared" si="32"/>
        <v>0</v>
      </c>
      <c r="V522" t="s">
        <v>669</v>
      </c>
      <c r="Y522" t="str">
        <f t="shared" si="33"/>
        <v>N/A</v>
      </c>
    </row>
    <row r="523" spans="1:25" x14ac:dyDescent="0.55000000000000004">
      <c r="A523" s="1" t="s">
        <v>521</v>
      </c>
      <c r="B523" t="s">
        <v>651</v>
      </c>
      <c r="C523" t="s">
        <v>663</v>
      </c>
      <c r="D523" s="37" t="s">
        <v>651</v>
      </c>
      <c r="E523">
        <f t="shared" si="31"/>
        <v>1</v>
      </c>
      <c r="F523" s="37" t="s">
        <v>657</v>
      </c>
      <c r="G523">
        <f t="shared" si="32"/>
        <v>0</v>
      </c>
      <c r="V523" t="s">
        <v>669</v>
      </c>
      <c r="X523" t="s">
        <v>663</v>
      </c>
      <c r="Y523" t="str">
        <f t="shared" si="33"/>
        <v>Malware</v>
      </c>
    </row>
    <row r="524" spans="1:25" x14ac:dyDescent="0.55000000000000004">
      <c r="A524" s="1" t="s">
        <v>522</v>
      </c>
      <c r="B524" t="s">
        <v>650</v>
      </c>
      <c r="C524" t="s">
        <v>669</v>
      </c>
      <c r="D524" s="37" t="s">
        <v>651</v>
      </c>
      <c r="E524">
        <f t="shared" si="31"/>
        <v>0</v>
      </c>
      <c r="F524" s="37" t="s">
        <v>909</v>
      </c>
      <c r="G524">
        <f t="shared" si="32"/>
        <v>0</v>
      </c>
      <c r="V524" t="s">
        <v>669</v>
      </c>
      <c r="Y524" t="str">
        <f t="shared" si="33"/>
        <v>N/A</v>
      </c>
    </row>
    <row r="525" spans="1:25" x14ac:dyDescent="0.55000000000000004">
      <c r="A525" s="1" t="s">
        <v>523</v>
      </c>
      <c r="B525" t="s">
        <v>650</v>
      </c>
      <c r="C525" t="s">
        <v>669</v>
      </c>
      <c r="D525" s="37" t="s">
        <v>650</v>
      </c>
      <c r="E525">
        <f t="shared" si="31"/>
        <v>1</v>
      </c>
      <c r="F525" s="37" t="s">
        <v>669</v>
      </c>
      <c r="G525">
        <f t="shared" si="32"/>
        <v>1</v>
      </c>
      <c r="V525" t="s">
        <v>676</v>
      </c>
      <c r="Y525" t="str">
        <f t="shared" si="33"/>
        <v>N/A</v>
      </c>
    </row>
    <row r="526" spans="1:25" x14ac:dyDescent="0.55000000000000004">
      <c r="A526" s="1" t="s">
        <v>524</v>
      </c>
      <c r="B526" t="s">
        <v>650</v>
      </c>
      <c r="C526" t="s">
        <v>669</v>
      </c>
      <c r="D526" s="37" t="s">
        <v>651</v>
      </c>
      <c r="E526">
        <f t="shared" si="31"/>
        <v>0</v>
      </c>
      <c r="F526" s="37" t="s">
        <v>657</v>
      </c>
      <c r="G526">
        <f t="shared" si="32"/>
        <v>0</v>
      </c>
      <c r="V526" t="s">
        <v>663</v>
      </c>
      <c r="Y526" t="str">
        <f t="shared" si="33"/>
        <v>N/A</v>
      </c>
    </row>
    <row r="527" spans="1:25" x14ac:dyDescent="0.55000000000000004">
      <c r="A527" s="1" t="s">
        <v>525</v>
      </c>
      <c r="B527" t="s">
        <v>651</v>
      </c>
      <c r="C527" t="s">
        <v>657</v>
      </c>
      <c r="D527" s="37" t="s">
        <v>651</v>
      </c>
      <c r="E527">
        <f t="shared" si="31"/>
        <v>1</v>
      </c>
      <c r="F527" s="37" t="s">
        <v>657</v>
      </c>
      <c r="G527">
        <f t="shared" si="32"/>
        <v>1</v>
      </c>
      <c r="V527" t="s">
        <v>669</v>
      </c>
      <c r="X527" t="s">
        <v>657</v>
      </c>
      <c r="Y527" t="str">
        <f t="shared" si="33"/>
        <v>Hack</v>
      </c>
    </row>
    <row r="528" spans="1:25" x14ac:dyDescent="0.55000000000000004">
      <c r="A528" s="1" t="s">
        <v>526</v>
      </c>
      <c r="B528" t="s">
        <v>651</v>
      </c>
      <c r="C528" t="s">
        <v>657</v>
      </c>
      <c r="D528" s="37" t="s">
        <v>651</v>
      </c>
      <c r="E528">
        <f t="shared" si="31"/>
        <v>1</v>
      </c>
      <c r="F528" s="37" t="s">
        <v>657</v>
      </c>
      <c r="G528">
        <f t="shared" si="32"/>
        <v>1</v>
      </c>
      <c r="V528" t="s">
        <v>657</v>
      </c>
      <c r="X528" t="s">
        <v>657</v>
      </c>
      <c r="Y528" t="str">
        <f t="shared" si="33"/>
        <v>Hack</v>
      </c>
    </row>
    <row r="529" spans="1:25" x14ac:dyDescent="0.55000000000000004">
      <c r="A529" s="1" t="s">
        <v>527</v>
      </c>
      <c r="B529" t="s">
        <v>650</v>
      </c>
      <c r="C529" t="s">
        <v>669</v>
      </c>
      <c r="D529" s="37" t="s">
        <v>651</v>
      </c>
      <c r="E529">
        <f t="shared" si="31"/>
        <v>0</v>
      </c>
      <c r="F529" s="37" t="s">
        <v>657</v>
      </c>
      <c r="G529">
        <f t="shared" si="32"/>
        <v>0</v>
      </c>
      <c r="V529" t="s">
        <v>669</v>
      </c>
      <c r="Y529" t="str">
        <f t="shared" si="33"/>
        <v>N/A</v>
      </c>
    </row>
    <row r="530" spans="1:25" x14ac:dyDescent="0.55000000000000004">
      <c r="A530" s="1" t="s">
        <v>528</v>
      </c>
      <c r="B530" t="s">
        <v>650</v>
      </c>
      <c r="C530" t="s">
        <v>669</v>
      </c>
      <c r="D530" s="37" t="s">
        <v>650</v>
      </c>
      <c r="E530">
        <f t="shared" si="31"/>
        <v>1</v>
      </c>
      <c r="F530" s="37" t="s">
        <v>669</v>
      </c>
      <c r="G530">
        <f t="shared" si="32"/>
        <v>1</v>
      </c>
      <c r="V530" t="s">
        <v>669</v>
      </c>
      <c r="Y530" t="str">
        <f t="shared" si="33"/>
        <v>N/A</v>
      </c>
    </row>
    <row r="531" spans="1:25" x14ac:dyDescent="0.55000000000000004">
      <c r="A531" s="1" t="s">
        <v>529</v>
      </c>
      <c r="B531" t="s">
        <v>651</v>
      </c>
      <c r="C531" t="s">
        <v>663</v>
      </c>
      <c r="D531" s="37" t="s">
        <v>651</v>
      </c>
      <c r="E531">
        <f t="shared" si="31"/>
        <v>1</v>
      </c>
      <c r="F531" s="37" t="s">
        <v>663</v>
      </c>
      <c r="G531">
        <f t="shared" si="32"/>
        <v>1</v>
      </c>
      <c r="V531" t="s">
        <v>657</v>
      </c>
      <c r="X531" t="s">
        <v>663</v>
      </c>
      <c r="Y531" t="str">
        <f t="shared" si="33"/>
        <v>Malware</v>
      </c>
    </row>
    <row r="532" spans="1:25" x14ac:dyDescent="0.55000000000000004">
      <c r="A532" s="1" t="s">
        <v>530</v>
      </c>
      <c r="B532" t="s">
        <v>651</v>
      </c>
      <c r="C532" t="s">
        <v>657</v>
      </c>
      <c r="D532" s="37" t="s">
        <v>651</v>
      </c>
      <c r="E532">
        <f t="shared" si="31"/>
        <v>1</v>
      </c>
      <c r="F532" s="37" t="s">
        <v>657</v>
      </c>
      <c r="G532">
        <f t="shared" si="32"/>
        <v>1</v>
      </c>
      <c r="V532" t="s">
        <v>669</v>
      </c>
      <c r="X532" t="s">
        <v>657</v>
      </c>
      <c r="Y532" t="str">
        <f t="shared" si="33"/>
        <v>Hack</v>
      </c>
    </row>
    <row r="533" spans="1:25" x14ac:dyDescent="0.55000000000000004">
      <c r="A533" s="1" t="s">
        <v>531</v>
      </c>
      <c r="B533" t="s">
        <v>651</v>
      </c>
      <c r="C533" t="s">
        <v>683</v>
      </c>
      <c r="D533" s="37" t="s">
        <v>651</v>
      </c>
      <c r="E533">
        <f t="shared" si="31"/>
        <v>1</v>
      </c>
      <c r="F533" s="37" t="s">
        <v>657</v>
      </c>
      <c r="G533">
        <f t="shared" si="32"/>
        <v>0</v>
      </c>
      <c r="V533" t="s">
        <v>663</v>
      </c>
      <c r="X533" t="s">
        <v>683</v>
      </c>
      <c r="Y533" t="str">
        <f t="shared" si="33"/>
        <v>Other</v>
      </c>
    </row>
    <row r="534" spans="1:25" x14ac:dyDescent="0.55000000000000004">
      <c r="A534" s="1" t="s">
        <v>532</v>
      </c>
      <c r="B534" t="s">
        <v>651</v>
      </c>
      <c r="C534" t="s">
        <v>683</v>
      </c>
      <c r="D534" s="37" t="s">
        <v>651</v>
      </c>
      <c r="E534">
        <f t="shared" si="31"/>
        <v>1</v>
      </c>
      <c r="F534" s="37" t="s">
        <v>657</v>
      </c>
      <c r="G534">
        <f t="shared" si="32"/>
        <v>0</v>
      </c>
      <c r="V534" t="s">
        <v>657</v>
      </c>
      <c r="X534" t="s">
        <v>683</v>
      </c>
      <c r="Y534" t="str">
        <f t="shared" si="33"/>
        <v>Other</v>
      </c>
    </row>
    <row r="535" spans="1:25" x14ac:dyDescent="0.55000000000000004">
      <c r="A535" s="1" t="s">
        <v>533</v>
      </c>
      <c r="B535" t="s">
        <v>651</v>
      </c>
      <c r="C535" t="s">
        <v>663</v>
      </c>
      <c r="D535" s="37" t="s">
        <v>651</v>
      </c>
      <c r="E535">
        <f t="shared" si="31"/>
        <v>1</v>
      </c>
      <c r="F535" s="37" t="s">
        <v>657</v>
      </c>
      <c r="G535">
        <f t="shared" si="32"/>
        <v>0</v>
      </c>
      <c r="V535" t="s">
        <v>663</v>
      </c>
      <c r="X535" t="s">
        <v>663</v>
      </c>
      <c r="Y535" t="str">
        <f t="shared" si="33"/>
        <v>Malware</v>
      </c>
    </row>
    <row r="536" spans="1:25" x14ac:dyDescent="0.55000000000000004">
      <c r="A536" s="1" t="s">
        <v>534</v>
      </c>
      <c r="B536" t="s">
        <v>651</v>
      </c>
      <c r="C536" t="s">
        <v>657</v>
      </c>
      <c r="D536" s="37" t="s">
        <v>651</v>
      </c>
      <c r="E536">
        <f t="shared" si="31"/>
        <v>1</v>
      </c>
      <c r="F536" s="37" t="s">
        <v>657</v>
      </c>
      <c r="G536">
        <f t="shared" si="32"/>
        <v>1</v>
      </c>
      <c r="V536" t="s">
        <v>657</v>
      </c>
      <c r="X536" t="s">
        <v>657</v>
      </c>
      <c r="Y536" t="str">
        <f t="shared" si="33"/>
        <v>Hack</v>
      </c>
    </row>
    <row r="537" spans="1:25" x14ac:dyDescent="0.55000000000000004">
      <c r="A537" s="1" t="s">
        <v>535</v>
      </c>
      <c r="B537" t="s">
        <v>651</v>
      </c>
      <c r="C537" t="s">
        <v>657</v>
      </c>
      <c r="D537" s="37" t="s">
        <v>651</v>
      </c>
      <c r="E537">
        <f t="shared" si="31"/>
        <v>1</v>
      </c>
      <c r="F537" s="37" t="s">
        <v>657</v>
      </c>
      <c r="G537">
        <f t="shared" si="32"/>
        <v>1</v>
      </c>
      <c r="V537" t="s">
        <v>657</v>
      </c>
      <c r="X537" t="s">
        <v>657</v>
      </c>
      <c r="Y537" t="str">
        <f t="shared" si="33"/>
        <v>Hack</v>
      </c>
    </row>
    <row r="538" spans="1:25" x14ac:dyDescent="0.55000000000000004">
      <c r="A538" s="1" t="s">
        <v>536</v>
      </c>
      <c r="B538" t="s">
        <v>651</v>
      </c>
      <c r="C538" t="s">
        <v>657</v>
      </c>
      <c r="D538" s="37" t="s">
        <v>651</v>
      </c>
      <c r="E538">
        <f t="shared" si="31"/>
        <v>1</v>
      </c>
      <c r="F538" s="37" t="s">
        <v>657</v>
      </c>
      <c r="G538">
        <f t="shared" si="32"/>
        <v>1</v>
      </c>
      <c r="V538" t="s">
        <v>669</v>
      </c>
      <c r="X538" t="s">
        <v>657</v>
      </c>
      <c r="Y538" t="str">
        <f t="shared" si="33"/>
        <v>Hack</v>
      </c>
    </row>
    <row r="539" spans="1:25" x14ac:dyDescent="0.55000000000000004">
      <c r="A539" s="1" t="s">
        <v>537</v>
      </c>
      <c r="B539" t="s">
        <v>650</v>
      </c>
      <c r="C539" t="s">
        <v>669</v>
      </c>
      <c r="D539" s="37" t="s">
        <v>650</v>
      </c>
      <c r="E539">
        <f t="shared" si="31"/>
        <v>1</v>
      </c>
      <c r="F539" s="37" t="s">
        <v>669</v>
      </c>
      <c r="G539">
        <f t="shared" si="32"/>
        <v>1</v>
      </c>
      <c r="V539" t="s">
        <v>657</v>
      </c>
      <c r="Y539" t="str">
        <f t="shared" si="33"/>
        <v>N/A</v>
      </c>
    </row>
    <row r="540" spans="1:25" x14ac:dyDescent="0.55000000000000004">
      <c r="A540" s="1" t="s">
        <v>538</v>
      </c>
      <c r="B540" t="s">
        <v>650</v>
      </c>
      <c r="C540" t="s">
        <v>669</v>
      </c>
      <c r="D540" s="37" t="s">
        <v>651</v>
      </c>
      <c r="E540">
        <f t="shared" si="31"/>
        <v>0</v>
      </c>
      <c r="F540" s="37" t="s">
        <v>657</v>
      </c>
      <c r="G540">
        <f t="shared" si="32"/>
        <v>0</v>
      </c>
      <c r="V540" t="s">
        <v>657</v>
      </c>
      <c r="Y540" t="str">
        <f t="shared" si="33"/>
        <v>N/A</v>
      </c>
    </row>
    <row r="541" spans="1:25" x14ac:dyDescent="0.55000000000000004">
      <c r="A541" s="1" t="s">
        <v>539</v>
      </c>
      <c r="B541" t="s">
        <v>650</v>
      </c>
      <c r="C541" t="s">
        <v>669</v>
      </c>
      <c r="D541" s="37" t="s">
        <v>651</v>
      </c>
      <c r="E541">
        <f t="shared" si="31"/>
        <v>0</v>
      </c>
      <c r="F541" s="37" t="s">
        <v>657</v>
      </c>
      <c r="G541">
        <f t="shared" si="32"/>
        <v>0</v>
      </c>
      <c r="V541" t="s">
        <v>669</v>
      </c>
      <c r="Y541" t="str">
        <f t="shared" si="33"/>
        <v>N/A</v>
      </c>
    </row>
    <row r="542" spans="1:25" x14ac:dyDescent="0.55000000000000004">
      <c r="A542" s="1" t="s">
        <v>540</v>
      </c>
      <c r="B542" t="s">
        <v>650</v>
      </c>
      <c r="C542" t="s">
        <v>669</v>
      </c>
      <c r="D542" s="37" t="s">
        <v>650</v>
      </c>
      <c r="E542">
        <f t="shared" si="31"/>
        <v>1</v>
      </c>
      <c r="F542" s="37" t="s">
        <v>669</v>
      </c>
      <c r="G542">
        <f t="shared" si="32"/>
        <v>1</v>
      </c>
      <c r="V542" t="s">
        <v>669</v>
      </c>
      <c r="Y542" t="str">
        <f t="shared" si="33"/>
        <v>N/A</v>
      </c>
    </row>
    <row r="543" spans="1:25" x14ac:dyDescent="0.55000000000000004">
      <c r="A543" s="1" t="s">
        <v>541</v>
      </c>
      <c r="B543" t="s">
        <v>651</v>
      </c>
      <c r="C543" t="s">
        <v>657</v>
      </c>
      <c r="D543" s="37" t="s">
        <v>651</v>
      </c>
      <c r="E543">
        <f t="shared" si="31"/>
        <v>1</v>
      </c>
      <c r="F543" s="37" t="s">
        <v>657</v>
      </c>
      <c r="G543">
        <f t="shared" si="32"/>
        <v>1</v>
      </c>
      <c r="V543" t="s">
        <v>669</v>
      </c>
      <c r="X543" t="s">
        <v>657</v>
      </c>
      <c r="Y543" t="str">
        <f t="shared" si="33"/>
        <v>Hack</v>
      </c>
    </row>
    <row r="544" spans="1:25" x14ac:dyDescent="0.55000000000000004">
      <c r="A544" s="1" t="s">
        <v>542</v>
      </c>
      <c r="B544" t="s">
        <v>650</v>
      </c>
      <c r="C544" t="s">
        <v>669</v>
      </c>
      <c r="D544" s="37" t="s">
        <v>651</v>
      </c>
      <c r="E544">
        <f t="shared" si="31"/>
        <v>0</v>
      </c>
      <c r="F544" s="37" t="s">
        <v>657</v>
      </c>
      <c r="G544">
        <f t="shared" si="32"/>
        <v>0</v>
      </c>
      <c r="V544" t="s">
        <v>669</v>
      </c>
      <c r="Y544" t="str">
        <f t="shared" si="33"/>
        <v>N/A</v>
      </c>
    </row>
    <row r="545" spans="1:25" x14ac:dyDescent="0.55000000000000004">
      <c r="A545" s="1" t="s">
        <v>543</v>
      </c>
      <c r="B545" t="s">
        <v>650</v>
      </c>
      <c r="C545" t="s">
        <v>669</v>
      </c>
      <c r="D545" s="37" t="s">
        <v>651</v>
      </c>
      <c r="E545">
        <f t="shared" si="31"/>
        <v>0</v>
      </c>
      <c r="F545" s="37" t="s">
        <v>657</v>
      </c>
      <c r="G545">
        <f t="shared" si="32"/>
        <v>0</v>
      </c>
      <c r="V545" t="s">
        <v>657</v>
      </c>
      <c r="Y545" t="str">
        <f t="shared" si="33"/>
        <v>N/A</v>
      </c>
    </row>
    <row r="546" spans="1:25" x14ac:dyDescent="0.55000000000000004">
      <c r="A546" s="1" t="s">
        <v>544</v>
      </c>
      <c r="B546" t="s">
        <v>650</v>
      </c>
      <c r="C546" t="s">
        <v>669</v>
      </c>
      <c r="D546" s="37" t="s">
        <v>650</v>
      </c>
      <c r="E546">
        <f t="shared" si="31"/>
        <v>1</v>
      </c>
      <c r="F546" s="37" t="s">
        <v>669</v>
      </c>
      <c r="G546">
        <f t="shared" si="32"/>
        <v>1</v>
      </c>
      <c r="V546" t="s">
        <v>669</v>
      </c>
      <c r="Y546" t="str">
        <f t="shared" si="33"/>
        <v>N/A</v>
      </c>
    </row>
    <row r="547" spans="1:25" x14ac:dyDescent="0.55000000000000004">
      <c r="A547" s="1" t="s">
        <v>545</v>
      </c>
      <c r="B547" t="s">
        <v>650</v>
      </c>
      <c r="C547" t="s">
        <v>669</v>
      </c>
      <c r="D547" s="37" t="s">
        <v>650</v>
      </c>
      <c r="E547">
        <f t="shared" si="31"/>
        <v>1</v>
      </c>
      <c r="F547" s="37" t="s">
        <v>910</v>
      </c>
      <c r="G547">
        <f t="shared" si="32"/>
        <v>0</v>
      </c>
      <c r="V547" t="s">
        <v>669</v>
      </c>
      <c r="Y547" t="str">
        <f t="shared" si="33"/>
        <v>N/A</v>
      </c>
    </row>
    <row r="548" spans="1:25" x14ac:dyDescent="0.55000000000000004">
      <c r="A548" s="1" t="s">
        <v>546</v>
      </c>
      <c r="B548" t="s">
        <v>651</v>
      </c>
      <c r="C548" t="s">
        <v>657</v>
      </c>
      <c r="D548" s="37" t="s">
        <v>651</v>
      </c>
      <c r="E548">
        <f t="shared" si="31"/>
        <v>1</v>
      </c>
      <c r="F548" s="37" t="s">
        <v>908</v>
      </c>
      <c r="G548">
        <f t="shared" si="32"/>
        <v>0</v>
      </c>
      <c r="V548" t="s">
        <v>669</v>
      </c>
      <c r="X548" t="s">
        <v>657</v>
      </c>
      <c r="Y548" t="str">
        <f t="shared" si="33"/>
        <v>Hack</v>
      </c>
    </row>
    <row r="549" spans="1:25" x14ac:dyDescent="0.55000000000000004">
      <c r="A549" s="1" t="s">
        <v>547</v>
      </c>
      <c r="B549" t="s">
        <v>650</v>
      </c>
      <c r="C549" t="s">
        <v>669</v>
      </c>
      <c r="D549" s="37" t="s">
        <v>651</v>
      </c>
      <c r="E549">
        <f t="shared" si="31"/>
        <v>0</v>
      </c>
      <c r="F549" s="37" t="s">
        <v>657</v>
      </c>
      <c r="G549">
        <f t="shared" si="32"/>
        <v>0</v>
      </c>
      <c r="Y549" t="str">
        <f t="shared" si="33"/>
        <v>N/A</v>
      </c>
    </row>
    <row r="550" spans="1:25" x14ac:dyDescent="0.55000000000000004">
      <c r="A550" s="1" t="s">
        <v>548</v>
      </c>
      <c r="B550" t="s">
        <v>651</v>
      </c>
      <c r="C550" t="s">
        <v>657</v>
      </c>
      <c r="D550" s="37" t="s">
        <v>651</v>
      </c>
      <c r="E550">
        <f t="shared" si="31"/>
        <v>1</v>
      </c>
      <c r="F550" s="37" t="s">
        <v>908</v>
      </c>
      <c r="G550">
        <f t="shared" si="32"/>
        <v>0</v>
      </c>
      <c r="V550" t="s">
        <v>657</v>
      </c>
      <c r="X550" t="s">
        <v>657</v>
      </c>
      <c r="Y550" t="str">
        <f t="shared" si="33"/>
        <v>Hack</v>
      </c>
    </row>
    <row r="551" spans="1:25" x14ac:dyDescent="0.55000000000000004">
      <c r="A551" s="1" t="s">
        <v>549</v>
      </c>
      <c r="B551" t="s">
        <v>650</v>
      </c>
      <c r="C551" t="s">
        <v>669</v>
      </c>
      <c r="D551" s="37" t="s">
        <v>651</v>
      </c>
      <c r="E551">
        <f t="shared" si="31"/>
        <v>0</v>
      </c>
      <c r="F551" s="37" t="s">
        <v>657</v>
      </c>
      <c r="G551">
        <f t="shared" si="32"/>
        <v>0</v>
      </c>
      <c r="V551" t="s">
        <v>657</v>
      </c>
      <c r="Y551" t="str">
        <f t="shared" si="33"/>
        <v>N/A</v>
      </c>
    </row>
    <row r="552" spans="1:25" x14ac:dyDescent="0.55000000000000004">
      <c r="A552" s="1" t="s">
        <v>550</v>
      </c>
      <c r="B552" t="s">
        <v>650</v>
      </c>
      <c r="C552" t="s">
        <v>669</v>
      </c>
      <c r="D552" s="37" t="s">
        <v>650</v>
      </c>
      <c r="E552">
        <f t="shared" si="31"/>
        <v>1</v>
      </c>
      <c r="F552" s="37" t="s">
        <v>669</v>
      </c>
      <c r="G552">
        <f t="shared" si="32"/>
        <v>1</v>
      </c>
      <c r="V552" t="s">
        <v>657</v>
      </c>
      <c r="Y552" t="str">
        <f t="shared" si="33"/>
        <v>N/A</v>
      </c>
    </row>
    <row r="553" spans="1:25" x14ac:dyDescent="0.55000000000000004">
      <c r="A553" s="1" t="s">
        <v>551</v>
      </c>
      <c r="B553" t="s">
        <v>650</v>
      </c>
      <c r="C553" t="s">
        <v>669</v>
      </c>
      <c r="D553" s="37" t="s">
        <v>650</v>
      </c>
      <c r="E553">
        <f t="shared" si="31"/>
        <v>1</v>
      </c>
      <c r="F553" s="37" t="s">
        <v>669</v>
      </c>
      <c r="G553">
        <f t="shared" si="32"/>
        <v>1</v>
      </c>
      <c r="V553" t="s">
        <v>669</v>
      </c>
      <c r="Y553" t="str">
        <f t="shared" si="33"/>
        <v>N/A</v>
      </c>
    </row>
    <row r="554" spans="1:25" x14ac:dyDescent="0.55000000000000004">
      <c r="A554" s="1" t="s">
        <v>552</v>
      </c>
      <c r="B554" t="s">
        <v>651</v>
      </c>
      <c r="C554" t="s">
        <v>657</v>
      </c>
      <c r="D554" s="37" t="s">
        <v>651</v>
      </c>
      <c r="E554">
        <f t="shared" si="31"/>
        <v>1</v>
      </c>
      <c r="F554" s="37" t="s">
        <v>657</v>
      </c>
      <c r="G554">
        <f t="shared" si="32"/>
        <v>1</v>
      </c>
      <c r="V554" t="s">
        <v>669</v>
      </c>
      <c r="X554" t="s">
        <v>657</v>
      </c>
      <c r="Y554" t="str">
        <f t="shared" si="33"/>
        <v>Hack</v>
      </c>
    </row>
    <row r="555" spans="1:25" x14ac:dyDescent="0.55000000000000004">
      <c r="A555" s="1" t="s">
        <v>553</v>
      </c>
      <c r="B555" t="s">
        <v>651</v>
      </c>
      <c r="C555" t="s">
        <v>657</v>
      </c>
      <c r="D555" s="37" t="s">
        <v>651</v>
      </c>
      <c r="E555">
        <f t="shared" si="31"/>
        <v>1</v>
      </c>
      <c r="F555" s="37" t="s">
        <v>909</v>
      </c>
      <c r="G555">
        <f t="shared" si="32"/>
        <v>0</v>
      </c>
      <c r="V555" t="s">
        <v>669</v>
      </c>
      <c r="X555" t="s">
        <v>657</v>
      </c>
      <c r="Y555" t="str">
        <f t="shared" si="33"/>
        <v>Hack</v>
      </c>
    </row>
    <row r="556" spans="1:25" x14ac:dyDescent="0.55000000000000004">
      <c r="A556" s="1" t="s">
        <v>554</v>
      </c>
      <c r="B556" t="s">
        <v>650</v>
      </c>
      <c r="C556" t="s">
        <v>669</v>
      </c>
      <c r="D556" s="37" t="s">
        <v>651</v>
      </c>
      <c r="E556">
        <f t="shared" si="31"/>
        <v>0</v>
      </c>
      <c r="F556" s="37" t="s">
        <v>663</v>
      </c>
      <c r="G556">
        <f t="shared" si="32"/>
        <v>0</v>
      </c>
      <c r="V556" t="s">
        <v>657</v>
      </c>
      <c r="Y556" t="str">
        <f t="shared" si="33"/>
        <v>N/A</v>
      </c>
    </row>
    <row r="557" spans="1:25" x14ac:dyDescent="0.55000000000000004">
      <c r="A557" s="1" t="s">
        <v>555</v>
      </c>
      <c r="B557" t="s">
        <v>651</v>
      </c>
      <c r="C557" t="s">
        <v>657</v>
      </c>
      <c r="D557" s="37" t="s">
        <v>651</v>
      </c>
      <c r="E557">
        <f t="shared" si="31"/>
        <v>1</v>
      </c>
      <c r="F557" s="37" t="s">
        <v>657</v>
      </c>
      <c r="G557">
        <f t="shared" si="32"/>
        <v>1</v>
      </c>
      <c r="V557" t="s">
        <v>669</v>
      </c>
      <c r="X557" t="s">
        <v>657</v>
      </c>
      <c r="Y557" t="str">
        <f t="shared" si="33"/>
        <v>Hack</v>
      </c>
    </row>
    <row r="558" spans="1:25" x14ac:dyDescent="0.55000000000000004">
      <c r="A558" s="1" t="s">
        <v>556</v>
      </c>
      <c r="B558" t="s">
        <v>651</v>
      </c>
      <c r="C558" t="s">
        <v>657</v>
      </c>
      <c r="D558" s="37" t="s">
        <v>651</v>
      </c>
      <c r="E558">
        <f t="shared" si="31"/>
        <v>1</v>
      </c>
      <c r="F558" s="37" t="s">
        <v>657</v>
      </c>
      <c r="G558">
        <f t="shared" si="32"/>
        <v>1</v>
      </c>
      <c r="V558" t="s">
        <v>657</v>
      </c>
      <c r="X558" t="s">
        <v>657</v>
      </c>
      <c r="Y558" t="str">
        <f t="shared" si="33"/>
        <v>Hack</v>
      </c>
    </row>
    <row r="559" spans="1:25" x14ac:dyDescent="0.55000000000000004">
      <c r="A559" s="1" t="s">
        <v>557</v>
      </c>
      <c r="B559" t="s">
        <v>650</v>
      </c>
      <c r="C559" t="s">
        <v>669</v>
      </c>
      <c r="D559" t="s">
        <v>651</v>
      </c>
      <c r="E559">
        <f t="shared" si="31"/>
        <v>0</v>
      </c>
      <c r="F559" t="s">
        <v>657</v>
      </c>
      <c r="G559">
        <f t="shared" si="32"/>
        <v>0</v>
      </c>
      <c r="V559" t="s">
        <v>669</v>
      </c>
      <c r="Y559" t="str">
        <f t="shared" si="33"/>
        <v>N/A</v>
      </c>
    </row>
    <row r="560" spans="1:25" x14ac:dyDescent="0.55000000000000004">
      <c r="A560" s="1" t="s">
        <v>558</v>
      </c>
      <c r="B560" t="s">
        <v>650</v>
      </c>
      <c r="C560" t="s">
        <v>669</v>
      </c>
      <c r="D560" s="37" t="s">
        <v>651</v>
      </c>
      <c r="E560">
        <f t="shared" si="31"/>
        <v>0</v>
      </c>
      <c r="F560" s="37" t="s">
        <v>657</v>
      </c>
      <c r="G560">
        <f t="shared" si="32"/>
        <v>0</v>
      </c>
      <c r="V560" t="s">
        <v>657</v>
      </c>
      <c r="Y560" t="str">
        <f t="shared" si="33"/>
        <v>N/A</v>
      </c>
    </row>
    <row r="561" spans="1:25" x14ac:dyDescent="0.55000000000000004">
      <c r="A561" s="1" t="s">
        <v>559</v>
      </c>
      <c r="B561" t="s">
        <v>651</v>
      </c>
      <c r="C561" t="s">
        <v>657</v>
      </c>
      <c r="D561" s="37" t="s">
        <v>651</v>
      </c>
      <c r="E561">
        <f t="shared" si="31"/>
        <v>1</v>
      </c>
      <c r="F561" s="37" t="s">
        <v>657</v>
      </c>
      <c r="G561">
        <f t="shared" si="32"/>
        <v>1</v>
      </c>
      <c r="V561" t="s">
        <v>669</v>
      </c>
      <c r="X561" t="s">
        <v>657</v>
      </c>
      <c r="Y561" t="str">
        <f t="shared" si="33"/>
        <v>Hack</v>
      </c>
    </row>
    <row r="562" spans="1:25" x14ac:dyDescent="0.55000000000000004">
      <c r="A562" s="1" t="s">
        <v>560</v>
      </c>
      <c r="B562" t="s">
        <v>651</v>
      </c>
      <c r="C562" t="s">
        <v>657</v>
      </c>
      <c r="D562" s="37" t="s">
        <v>651</v>
      </c>
      <c r="E562">
        <f t="shared" si="31"/>
        <v>1</v>
      </c>
      <c r="F562" s="37" t="s">
        <v>657</v>
      </c>
      <c r="G562">
        <f t="shared" si="32"/>
        <v>1</v>
      </c>
      <c r="V562" t="s">
        <v>657</v>
      </c>
      <c r="X562" t="s">
        <v>657</v>
      </c>
      <c r="Y562" t="str">
        <f t="shared" si="33"/>
        <v>Hack</v>
      </c>
    </row>
    <row r="563" spans="1:25" x14ac:dyDescent="0.55000000000000004">
      <c r="A563" s="1" t="s">
        <v>561</v>
      </c>
      <c r="B563" t="s">
        <v>650</v>
      </c>
      <c r="C563" t="s">
        <v>669</v>
      </c>
      <c r="D563" s="37" t="s">
        <v>651</v>
      </c>
      <c r="E563">
        <f t="shared" si="31"/>
        <v>0</v>
      </c>
      <c r="F563" s="37" t="s">
        <v>657</v>
      </c>
      <c r="G563">
        <f t="shared" si="32"/>
        <v>0</v>
      </c>
      <c r="V563" t="s">
        <v>669</v>
      </c>
      <c r="Y563" t="str">
        <f t="shared" si="33"/>
        <v>N/A</v>
      </c>
    </row>
    <row r="564" spans="1:25" x14ac:dyDescent="0.55000000000000004">
      <c r="A564" s="1" t="s">
        <v>562</v>
      </c>
      <c r="B564" t="s">
        <v>651</v>
      </c>
      <c r="C564" t="s">
        <v>657</v>
      </c>
      <c r="D564" s="37" t="s">
        <v>651</v>
      </c>
      <c r="E564">
        <f t="shared" si="31"/>
        <v>1</v>
      </c>
      <c r="F564" s="37" t="s">
        <v>908</v>
      </c>
      <c r="G564">
        <f t="shared" si="32"/>
        <v>0</v>
      </c>
      <c r="V564" t="s">
        <v>657</v>
      </c>
      <c r="X564" t="s">
        <v>657</v>
      </c>
      <c r="Y564" t="str">
        <f t="shared" si="33"/>
        <v>Hack</v>
      </c>
    </row>
    <row r="565" spans="1:25" x14ac:dyDescent="0.55000000000000004">
      <c r="A565" s="1" t="s">
        <v>563</v>
      </c>
      <c r="B565" t="s">
        <v>651</v>
      </c>
      <c r="C565" t="s">
        <v>657</v>
      </c>
      <c r="D565" s="37" t="s">
        <v>651</v>
      </c>
      <c r="E565">
        <f t="shared" si="31"/>
        <v>1</v>
      </c>
      <c r="F565" s="37" t="s">
        <v>657</v>
      </c>
      <c r="G565">
        <f t="shared" si="32"/>
        <v>1</v>
      </c>
      <c r="V565" t="s">
        <v>669</v>
      </c>
      <c r="X565" t="s">
        <v>657</v>
      </c>
      <c r="Y565" t="str">
        <f t="shared" si="33"/>
        <v>Hack</v>
      </c>
    </row>
    <row r="566" spans="1:25" x14ac:dyDescent="0.55000000000000004">
      <c r="A566" s="1" t="s">
        <v>564</v>
      </c>
      <c r="B566" t="s">
        <v>650</v>
      </c>
      <c r="C566" t="s">
        <v>669</v>
      </c>
      <c r="D566" s="37" t="s">
        <v>651</v>
      </c>
      <c r="E566">
        <f t="shared" si="31"/>
        <v>0</v>
      </c>
      <c r="F566" s="37" t="s">
        <v>657</v>
      </c>
      <c r="G566">
        <f t="shared" si="32"/>
        <v>0</v>
      </c>
      <c r="V566" t="s">
        <v>657</v>
      </c>
      <c r="Y566" t="str">
        <f t="shared" si="33"/>
        <v>N/A</v>
      </c>
    </row>
    <row r="567" spans="1:25" x14ac:dyDescent="0.55000000000000004">
      <c r="A567" s="1" t="s">
        <v>565</v>
      </c>
      <c r="B567" t="s">
        <v>651</v>
      </c>
      <c r="C567" t="s">
        <v>657</v>
      </c>
      <c r="D567" s="37" t="s">
        <v>651</v>
      </c>
      <c r="E567">
        <f t="shared" si="31"/>
        <v>1</v>
      </c>
      <c r="F567" s="37" t="s">
        <v>657</v>
      </c>
      <c r="G567">
        <f t="shared" si="32"/>
        <v>1</v>
      </c>
      <c r="V567" t="s">
        <v>669</v>
      </c>
      <c r="X567" t="s">
        <v>657</v>
      </c>
      <c r="Y567" t="str">
        <f t="shared" si="33"/>
        <v>Hack</v>
      </c>
    </row>
    <row r="568" spans="1:25" x14ac:dyDescent="0.55000000000000004">
      <c r="A568" s="1" t="s">
        <v>566</v>
      </c>
      <c r="B568" t="s">
        <v>650</v>
      </c>
      <c r="C568" t="s">
        <v>669</v>
      </c>
      <c r="D568" s="37" t="s">
        <v>650</v>
      </c>
      <c r="E568">
        <f t="shared" si="31"/>
        <v>1</v>
      </c>
      <c r="F568" s="37" t="s">
        <v>669</v>
      </c>
      <c r="G568">
        <f t="shared" si="32"/>
        <v>1</v>
      </c>
      <c r="V568" t="s">
        <v>657</v>
      </c>
      <c r="Y568" t="str">
        <f t="shared" si="33"/>
        <v>N/A</v>
      </c>
    </row>
    <row r="569" spans="1:25" x14ac:dyDescent="0.55000000000000004">
      <c r="A569" s="1" t="s">
        <v>567</v>
      </c>
      <c r="B569" t="s">
        <v>650</v>
      </c>
      <c r="C569" t="s">
        <v>669</v>
      </c>
      <c r="D569" s="37" t="s">
        <v>651</v>
      </c>
      <c r="E569">
        <f t="shared" si="31"/>
        <v>0</v>
      </c>
      <c r="F569" s="37" t="s">
        <v>657</v>
      </c>
      <c r="G569">
        <f t="shared" si="32"/>
        <v>0</v>
      </c>
      <c r="V569" t="s">
        <v>669</v>
      </c>
      <c r="Y569" t="str">
        <f t="shared" si="33"/>
        <v>N/A</v>
      </c>
    </row>
    <row r="570" spans="1:25" x14ac:dyDescent="0.55000000000000004">
      <c r="A570" s="1" t="s">
        <v>568</v>
      </c>
      <c r="B570" t="s">
        <v>650</v>
      </c>
      <c r="C570" t="s">
        <v>669</v>
      </c>
      <c r="D570" s="37" t="s">
        <v>650</v>
      </c>
      <c r="E570">
        <f t="shared" si="31"/>
        <v>1</v>
      </c>
      <c r="F570" s="37" t="s">
        <v>669</v>
      </c>
      <c r="G570">
        <f t="shared" si="32"/>
        <v>1</v>
      </c>
      <c r="V570" t="s">
        <v>669</v>
      </c>
      <c r="Y570" t="str">
        <f t="shared" si="33"/>
        <v>N/A</v>
      </c>
    </row>
    <row r="571" spans="1:25" x14ac:dyDescent="0.55000000000000004">
      <c r="A571" s="1" t="s">
        <v>569</v>
      </c>
      <c r="B571" t="s">
        <v>651</v>
      </c>
      <c r="C571" t="s">
        <v>657</v>
      </c>
      <c r="D571" s="37" t="s">
        <v>651</v>
      </c>
      <c r="E571">
        <f t="shared" si="31"/>
        <v>1</v>
      </c>
      <c r="F571" s="37" t="s">
        <v>657</v>
      </c>
      <c r="G571">
        <f t="shared" si="32"/>
        <v>1</v>
      </c>
      <c r="V571" t="s">
        <v>669</v>
      </c>
      <c r="X571" t="s">
        <v>657</v>
      </c>
      <c r="Y571" t="str">
        <f t="shared" si="33"/>
        <v>Hack</v>
      </c>
    </row>
    <row r="572" spans="1:25" x14ac:dyDescent="0.55000000000000004">
      <c r="A572" s="1" t="s">
        <v>570</v>
      </c>
      <c r="B572" t="s">
        <v>651</v>
      </c>
      <c r="C572" t="s">
        <v>657</v>
      </c>
      <c r="D572" s="37" t="s">
        <v>651</v>
      </c>
      <c r="E572">
        <f t="shared" si="31"/>
        <v>1</v>
      </c>
      <c r="F572" s="37" t="s">
        <v>657</v>
      </c>
      <c r="G572">
        <f t="shared" si="32"/>
        <v>1</v>
      </c>
      <c r="V572" t="s">
        <v>669</v>
      </c>
      <c r="X572" t="s">
        <v>657</v>
      </c>
      <c r="Y572" t="str">
        <f t="shared" si="33"/>
        <v>Hack</v>
      </c>
    </row>
    <row r="573" spans="1:25" x14ac:dyDescent="0.55000000000000004">
      <c r="A573" s="1" t="s">
        <v>571</v>
      </c>
      <c r="B573" t="s">
        <v>650</v>
      </c>
      <c r="C573" t="s">
        <v>669</v>
      </c>
      <c r="D573" s="37" t="s">
        <v>651</v>
      </c>
      <c r="E573">
        <f t="shared" si="31"/>
        <v>0</v>
      </c>
      <c r="F573" s="37" t="s">
        <v>908</v>
      </c>
      <c r="G573">
        <f t="shared" si="32"/>
        <v>0</v>
      </c>
      <c r="V573" t="s">
        <v>657</v>
      </c>
      <c r="Y573" t="str">
        <f t="shared" si="33"/>
        <v>N/A</v>
      </c>
    </row>
    <row r="574" spans="1:25" x14ac:dyDescent="0.55000000000000004">
      <c r="A574" s="1" t="s">
        <v>572</v>
      </c>
      <c r="B574" t="s">
        <v>650</v>
      </c>
      <c r="C574" t="s">
        <v>669</v>
      </c>
      <c r="D574" s="37" t="s">
        <v>651</v>
      </c>
      <c r="E574">
        <f t="shared" si="31"/>
        <v>0</v>
      </c>
      <c r="F574" s="37" t="s">
        <v>657</v>
      </c>
      <c r="G574">
        <f t="shared" si="32"/>
        <v>0</v>
      </c>
      <c r="V574" t="s">
        <v>669</v>
      </c>
      <c r="Y574" t="str">
        <f t="shared" si="33"/>
        <v>N/A</v>
      </c>
    </row>
    <row r="575" spans="1:25" x14ac:dyDescent="0.55000000000000004">
      <c r="A575" s="1" t="s">
        <v>573</v>
      </c>
      <c r="B575" t="s">
        <v>651</v>
      </c>
      <c r="C575" t="s">
        <v>657</v>
      </c>
      <c r="D575" s="37" t="s">
        <v>651</v>
      </c>
      <c r="E575">
        <f t="shared" si="31"/>
        <v>1</v>
      </c>
      <c r="F575" s="37" t="s">
        <v>657</v>
      </c>
      <c r="G575">
        <f t="shared" si="32"/>
        <v>1</v>
      </c>
      <c r="V575" t="s">
        <v>657</v>
      </c>
      <c r="X575" t="s">
        <v>657</v>
      </c>
      <c r="Y575" t="str">
        <f t="shared" si="33"/>
        <v>Hack</v>
      </c>
    </row>
    <row r="576" spans="1:25" x14ac:dyDescent="0.55000000000000004">
      <c r="A576" s="1" t="s">
        <v>574</v>
      </c>
      <c r="B576" t="s">
        <v>650</v>
      </c>
      <c r="C576" t="s">
        <v>669</v>
      </c>
      <c r="D576" s="37" t="s">
        <v>651</v>
      </c>
      <c r="E576">
        <f t="shared" si="31"/>
        <v>0</v>
      </c>
      <c r="F576" s="37" t="s">
        <v>657</v>
      </c>
      <c r="G576">
        <f t="shared" si="32"/>
        <v>0</v>
      </c>
      <c r="V576" t="s">
        <v>657</v>
      </c>
      <c r="Y576" t="str">
        <f t="shared" si="33"/>
        <v>N/A</v>
      </c>
    </row>
    <row r="577" spans="1:25" x14ac:dyDescent="0.55000000000000004">
      <c r="A577" s="1" t="s">
        <v>575</v>
      </c>
      <c r="B577" t="s">
        <v>651</v>
      </c>
      <c r="C577" t="s">
        <v>657</v>
      </c>
      <c r="D577" s="37" t="s">
        <v>651</v>
      </c>
      <c r="E577">
        <f t="shared" si="31"/>
        <v>1</v>
      </c>
      <c r="F577" s="37" t="s">
        <v>657</v>
      </c>
      <c r="G577">
        <f t="shared" si="32"/>
        <v>1</v>
      </c>
      <c r="V577" t="s">
        <v>669</v>
      </c>
      <c r="X577" t="s">
        <v>657</v>
      </c>
      <c r="Y577" t="str">
        <f t="shared" si="33"/>
        <v>Hack</v>
      </c>
    </row>
    <row r="578" spans="1:25" x14ac:dyDescent="0.55000000000000004">
      <c r="A578" s="1" t="s">
        <v>576</v>
      </c>
      <c r="B578" t="s">
        <v>651</v>
      </c>
      <c r="C578" t="s">
        <v>657</v>
      </c>
      <c r="D578" s="37" t="s">
        <v>651</v>
      </c>
      <c r="E578">
        <f t="shared" si="31"/>
        <v>1</v>
      </c>
      <c r="F578" s="37" t="s">
        <v>657</v>
      </c>
      <c r="G578">
        <f t="shared" si="32"/>
        <v>1</v>
      </c>
      <c r="V578" t="s">
        <v>657</v>
      </c>
      <c r="X578" t="s">
        <v>657</v>
      </c>
      <c r="Y578" t="str">
        <f t="shared" si="33"/>
        <v>Hack</v>
      </c>
    </row>
    <row r="579" spans="1:25" x14ac:dyDescent="0.55000000000000004">
      <c r="A579" s="1" t="s">
        <v>577</v>
      </c>
      <c r="B579" t="s">
        <v>651</v>
      </c>
      <c r="C579" t="s">
        <v>657</v>
      </c>
      <c r="D579" s="37" t="s">
        <v>651</v>
      </c>
      <c r="E579">
        <f t="shared" ref="E579:E642" si="34">IF(B579=D579,1,0)</f>
        <v>1</v>
      </c>
      <c r="F579" s="37" t="s">
        <v>657</v>
      </c>
      <c r="G579">
        <f t="shared" ref="G579:G642" si="35">IF(C579=F579,1,0)</f>
        <v>1</v>
      </c>
      <c r="V579" t="s">
        <v>669</v>
      </c>
      <c r="X579" t="s">
        <v>657</v>
      </c>
      <c r="Y579" t="str">
        <f t="shared" ref="Y579:Y642" si="36">IF(X579="","N/A",X579)</f>
        <v>Hack</v>
      </c>
    </row>
    <row r="580" spans="1:25" x14ac:dyDescent="0.55000000000000004">
      <c r="A580" s="1" t="s">
        <v>578</v>
      </c>
      <c r="B580" t="s">
        <v>650</v>
      </c>
      <c r="C580" t="s">
        <v>669</v>
      </c>
      <c r="D580" s="37" t="s">
        <v>651</v>
      </c>
      <c r="E580">
        <f t="shared" si="34"/>
        <v>0</v>
      </c>
      <c r="F580" s="37" t="s">
        <v>657</v>
      </c>
      <c r="G580">
        <f t="shared" si="35"/>
        <v>0</v>
      </c>
      <c r="V580" t="s">
        <v>657</v>
      </c>
      <c r="Y580" t="str">
        <f t="shared" si="36"/>
        <v>N/A</v>
      </c>
    </row>
    <row r="581" spans="1:25" x14ac:dyDescent="0.55000000000000004">
      <c r="A581" s="1" t="s">
        <v>579</v>
      </c>
      <c r="B581" t="s">
        <v>651</v>
      </c>
      <c r="C581" t="s">
        <v>663</v>
      </c>
      <c r="D581" s="37" t="s">
        <v>651</v>
      </c>
      <c r="E581">
        <f t="shared" si="34"/>
        <v>1</v>
      </c>
      <c r="F581" s="37" t="s">
        <v>657</v>
      </c>
      <c r="G581">
        <f t="shared" si="35"/>
        <v>0</v>
      </c>
      <c r="V581" t="s">
        <v>657</v>
      </c>
      <c r="X581" t="s">
        <v>663</v>
      </c>
      <c r="Y581" t="str">
        <f t="shared" si="36"/>
        <v>Malware</v>
      </c>
    </row>
    <row r="582" spans="1:25" x14ac:dyDescent="0.55000000000000004">
      <c r="A582" s="1" t="s">
        <v>580</v>
      </c>
      <c r="B582" t="s">
        <v>650</v>
      </c>
      <c r="C582" t="s">
        <v>669</v>
      </c>
      <c r="D582" s="37" t="s">
        <v>651</v>
      </c>
      <c r="E582">
        <f t="shared" si="34"/>
        <v>0</v>
      </c>
      <c r="F582" s="37" t="s">
        <v>657</v>
      </c>
      <c r="G582">
        <f t="shared" si="35"/>
        <v>0</v>
      </c>
      <c r="V582" t="s">
        <v>657</v>
      </c>
      <c r="Y582" t="str">
        <f t="shared" si="36"/>
        <v>N/A</v>
      </c>
    </row>
    <row r="583" spans="1:25" x14ac:dyDescent="0.55000000000000004">
      <c r="A583" s="1" t="s">
        <v>581</v>
      </c>
      <c r="B583" t="s">
        <v>651</v>
      </c>
      <c r="C583" t="s">
        <v>657</v>
      </c>
      <c r="D583" s="37" t="s">
        <v>651</v>
      </c>
      <c r="E583">
        <f t="shared" si="34"/>
        <v>1</v>
      </c>
      <c r="F583" s="37" t="s">
        <v>657</v>
      </c>
      <c r="G583">
        <f t="shared" si="35"/>
        <v>1</v>
      </c>
      <c r="V583" t="s">
        <v>669</v>
      </c>
      <c r="X583" t="s">
        <v>657</v>
      </c>
      <c r="Y583" t="str">
        <f t="shared" si="36"/>
        <v>Hack</v>
      </c>
    </row>
    <row r="584" spans="1:25" x14ac:dyDescent="0.55000000000000004">
      <c r="A584" s="1" t="s">
        <v>582</v>
      </c>
      <c r="B584" t="s">
        <v>650</v>
      </c>
      <c r="C584" t="s">
        <v>669</v>
      </c>
      <c r="D584" s="37" t="s">
        <v>651</v>
      </c>
      <c r="E584">
        <f t="shared" si="34"/>
        <v>0</v>
      </c>
      <c r="F584" s="37" t="s">
        <v>657</v>
      </c>
      <c r="G584">
        <f t="shared" si="35"/>
        <v>0</v>
      </c>
      <c r="V584" t="s">
        <v>657</v>
      </c>
      <c r="Y584" t="str">
        <f t="shared" si="36"/>
        <v>N/A</v>
      </c>
    </row>
    <row r="585" spans="1:25" x14ac:dyDescent="0.55000000000000004">
      <c r="A585" s="1" t="s">
        <v>583</v>
      </c>
      <c r="B585" t="s">
        <v>650</v>
      </c>
      <c r="C585" t="s">
        <v>669</v>
      </c>
      <c r="D585" s="37" t="s">
        <v>651</v>
      </c>
      <c r="E585">
        <f t="shared" si="34"/>
        <v>0</v>
      </c>
      <c r="F585" s="37" t="s">
        <v>657</v>
      </c>
      <c r="G585">
        <f t="shared" si="35"/>
        <v>0</v>
      </c>
      <c r="V585" t="s">
        <v>669</v>
      </c>
      <c r="Y585" t="str">
        <f t="shared" si="36"/>
        <v>N/A</v>
      </c>
    </row>
    <row r="586" spans="1:25" x14ac:dyDescent="0.55000000000000004">
      <c r="A586" s="1" t="s">
        <v>584</v>
      </c>
      <c r="B586" t="s">
        <v>651</v>
      </c>
      <c r="C586" t="s">
        <v>663</v>
      </c>
      <c r="D586" s="37" t="s">
        <v>651</v>
      </c>
      <c r="E586">
        <f t="shared" si="34"/>
        <v>1</v>
      </c>
      <c r="F586" s="37" t="s">
        <v>663</v>
      </c>
      <c r="G586">
        <f t="shared" si="35"/>
        <v>1</v>
      </c>
      <c r="V586" t="s">
        <v>657</v>
      </c>
      <c r="X586" t="s">
        <v>663</v>
      </c>
      <c r="Y586" t="str">
        <f t="shared" si="36"/>
        <v>Malware</v>
      </c>
    </row>
    <row r="587" spans="1:25" x14ac:dyDescent="0.55000000000000004">
      <c r="A587" s="1" t="s">
        <v>585</v>
      </c>
      <c r="B587" s="4" t="s">
        <v>651</v>
      </c>
      <c r="C587" t="s">
        <v>657</v>
      </c>
      <c r="D587" s="37" t="s">
        <v>651</v>
      </c>
      <c r="E587">
        <f t="shared" si="34"/>
        <v>1</v>
      </c>
      <c r="F587" s="37" t="s">
        <v>657</v>
      </c>
      <c r="G587">
        <f t="shared" si="35"/>
        <v>1</v>
      </c>
      <c r="V587" t="s">
        <v>669</v>
      </c>
      <c r="X587" t="s">
        <v>657</v>
      </c>
      <c r="Y587" t="str">
        <f t="shared" si="36"/>
        <v>Hack</v>
      </c>
    </row>
    <row r="588" spans="1:25" x14ac:dyDescent="0.55000000000000004">
      <c r="A588" s="1" t="s">
        <v>586</v>
      </c>
      <c r="B588" t="s">
        <v>650</v>
      </c>
      <c r="C588" t="s">
        <v>669</v>
      </c>
      <c r="D588" s="37" t="s">
        <v>650</v>
      </c>
      <c r="E588">
        <f t="shared" si="34"/>
        <v>1</v>
      </c>
      <c r="F588" s="37" t="s">
        <v>669</v>
      </c>
      <c r="G588">
        <f t="shared" si="35"/>
        <v>1</v>
      </c>
      <c r="V588" t="s">
        <v>669</v>
      </c>
      <c r="Y588" t="str">
        <f t="shared" si="36"/>
        <v>N/A</v>
      </c>
    </row>
    <row r="589" spans="1:25" x14ac:dyDescent="0.55000000000000004">
      <c r="A589" s="1" t="s">
        <v>587</v>
      </c>
      <c r="B589" t="s">
        <v>651</v>
      </c>
      <c r="C589" t="s">
        <v>663</v>
      </c>
      <c r="D589" s="37" t="s">
        <v>651</v>
      </c>
      <c r="E589">
        <f t="shared" si="34"/>
        <v>1</v>
      </c>
      <c r="F589" s="37" t="s">
        <v>663</v>
      </c>
      <c r="G589">
        <f t="shared" si="35"/>
        <v>1</v>
      </c>
      <c r="V589" t="s">
        <v>669</v>
      </c>
      <c r="X589" t="s">
        <v>663</v>
      </c>
      <c r="Y589" t="str">
        <f t="shared" si="36"/>
        <v>Malware</v>
      </c>
    </row>
    <row r="590" spans="1:25" x14ac:dyDescent="0.55000000000000004">
      <c r="A590" s="1" t="s">
        <v>588</v>
      </c>
      <c r="B590" t="s">
        <v>651</v>
      </c>
      <c r="C590" t="s">
        <v>657</v>
      </c>
      <c r="D590" s="37" t="s">
        <v>651</v>
      </c>
      <c r="E590">
        <f t="shared" si="34"/>
        <v>1</v>
      </c>
      <c r="F590" s="37" t="s">
        <v>657</v>
      </c>
      <c r="G590">
        <f t="shared" si="35"/>
        <v>1</v>
      </c>
      <c r="V590" t="s">
        <v>663</v>
      </c>
      <c r="X590" t="s">
        <v>657</v>
      </c>
      <c r="Y590" t="str">
        <f t="shared" si="36"/>
        <v>Hack</v>
      </c>
    </row>
    <row r="591" spans="1:25" x14ac:dyDescent="0.55000000000000004">
      <c r="A591" s="1" t="s">
        <v>589</v>
      </c>
      <c r="B591" t="s">
        <v>651</v>
      </c>
      <c r="C591" t="s">
        <v>657</v>
      </c>
      <c r="D591" s="37" t="s">
        <v>651</v>
      </c>
      <c r="E591">
        <f t="shared" si="34"/>
        <v>1</v>
      </c>
      <c r="F591" s="37" t="s">
        <v>908</v>
      </c>
      <c r="G591">
        <f t="shared" si="35"/>
        <v>0</v>
      </c>
      <c r="V591" t="s">
        <v>669</v>
      </c>
      <c r="X591" t="s">
        <v>657</v>
      </c>
      <c r="Y591" t="str">
        <f t="shared" si="36"/>
        <v>Hack</v>
      </c>
    </row>
    <row r="592" spans="1:25" x14ac:dyDescent="0.55000000000000004">
      <c r="A592" s="1" t="s">
        <v>590</v>
      </c>
      <c r="B592" t="s">
        <v>651</v>
      </c>
      <c r="C592" t="s">
        <v>657</v>
      </c>
      <c r="D592" s="37" t="s">
        <v>651</v>
      </c>
      <c r="E592">
        <f t="shared" si="34"/>
        <v>1</v>
      </c>
      <c r="F592" s="37" t="s">
        <v>908</v>
      </c>
      <c r="G592">
        <f t="shared" si="35"/>
        <v>0</v>
      </c>
      <c r="V592" t="s">
        <v>669</v>
      </c>
      <c r="X592" t="s">
        <v>657</v>
      </c>
      <c r="Y592" t="str">
        <f t="shared" si="36"/>
        <v>Hack</v>
      </c>
    </row>
    <row r="593" spans="1:25" x14ac:dyDescent="0.55000000000000004">
      <c r="A593" s="1" t="s">
        <v>591</v>
      </c>
      <c r="B593" t="s">
        <v>650</v>
      </c>
      <c r="C593" t="s">
        <v>669</v>
      </c>
      <c r="D593" s="37" t="s">
        <v>651</v>
      </c>
      <c r="E593">
        <f t="shared" si="34"/>
        <v>0</v>
      </c>
      <c r="F593" s="37" t="s">
        <v>657</v>
      </c>
      <c r="G593">
        <f t="shared" si="35"/>
        <v>0</v>
      </c>
      <c r="V593" t="s">
        <v>669</v>
      </c>
      <c r="Y593" t="str">
        <f t="shared" si="36"/>
        <v>N/A</v>
      </c>
    </row>
    <row r="594" spans="1:25" x14ac:dyDescent="0.55000000000000004">
      <c r="A594" s="1" t="s">
        <v>592</v>
      </c>
      <c r="B594" s="4" t="s">
        <v>651</v>
      </c>
      <c r="C594" t="s">
        <v>657</v>
      </c>
      <c r="D594" s="37" t="s">
        <v>651</v>
      </c>
      <c r="E594">
        <f t="shared" si="34"/>
        <v>1</v>
      </c>
      <c r="F594" s="37" t="s">
        <v>908</v>
      </c>
      <c r="G594">
        <f t="shared" si="35"/>
        <v>0</v>
      </c>
      <c r="V594" t="s">
        <v>669</v>
      </c>
      <c r="X594" t="s">
        <v>657</v>
      </c>
      <c r="Y594" t="str">
        <f t="shared" si="36"/>
        <v>Hack</v>
      </c>
    </row>
    <row r="595" spans="1:25" x14ac:dyDescent="0.55000000000000004">
      <c r="A595" s="1" t="s">
        <v>593</v>
      </c>
      <c r="B595" t="s">
        <v>650</v>
      </c>
      <c r="C595" t="s">
        <v>669</v>
      </c>
      <c r="D595" s="37" t="s">
        <v>651</v>
      </c>
      <c r="E595">
        <f t="shared" si="34"/>
        <v>0</v>
      </c>
      <c r="F595" s="37" t="s">
        <v>657</v>
      </c>
      <c r="G595">
        <f t="shared" si="35"/>
        <v>0</v>
      </c>
      <c r="V595" t="s">
        <v>657</v>
      </c>
      <c r="Y595" t="str">
        <f t="shared" si="36"/>
        <v>N/A</v>
      </c>
    </row>
    <row r="596" spans="1:25" x14ac:dyDescent="0.55000000000000004">
      <c r="A596" s="1" t="s">
        <v>594</v>
      </c>
      <c r="B596" t="s">
        <v>651</v>
      </c>
      <c r="C596" t="s">
        <v>663</v>
      </c>
      <c r="D596" s="37" t="s">
        <v>651</v>
      </c>
      <c r="E596">
        <f t="shared" si="34"/>
        <v>1</v>
      </c>
      <c r="F596" s="37" t="s">
        <v>663</v>
      </c>
      <c r="G596">
        <f t="shared" si="35"/>
        <v>1</v>
      </c>
      <c r="V596" t="s">
        <v>657</v>
      </c>
      <c r="X596" t="s">
        <v>663</v>
      </c>
      <c r="Y596" t="str">
        <f t="shared" si="36"/>
        <v>Malware</v>
      </c>
    </row>
    <row r="597" spans="1:25" x14ac:dyDescent="0.55000000000000004">
      <c r="A597" s="1" t="s">
        <v>595</v>
      </c>
      <c r="B597" t="s">
        <v>650</v>
      </c>
      <c r="C597" t="s">
        <v>669</v>
      </c>
      <c r="D597" s="37" t="s">
        <v>650</v>
      </c>
      <c r="E597">
        <f t="shared" si="34"/>
        <v>1</v>
      </c>
      <c r="F597" s="37" t="s">
        <v>669</v>
      </c>
      <c r="G597">
        <f t="shared" si="35"/>
        <v>1</v>
      </c>
      <c r="V597" t="s">
        <v>657</v>
      </c>
      <c r="Y597" t="str">
        <f t="shared" si="36"/>
        <v>N/A</v>
      </c>
    </row>
    <row r="598" spans="1:25" x14ac:dyDescent="0.55000000000000004">
      <c r="A598" s="1" t="s">
        <v>596</v>
      </c>
      <c r="B598" t="s">
        <v>651</v>
      </c>
      <c r="C598" t="s">
        <v>657</v>
      </c>
      <c r="D598" s="37" t="s">
        <v>651</v>
      </c>
      <c r="E598">
        <f t="shared" si="34"/>
        <v>1</v>
      </c>
      <c r="F598" s="37" t="s">
        <v>657</v>
      </c>
      <c r="G598">
        <f t="shared" si="35"/>
        <v>1</v>
      </c>
      <c r="V598" t="s">
        <v>669</v>
      </c>
      <c r="X598" t="s">
        <v>657</v>
      </c>
      <c r="Y598" t="str">
        <f t="shared" si="36"/>
        <v>Hack</v>
      </c>
    </row>
    <row r="599" spans="1:25" x14ac:dyDescent="0.55000000000000004">
      <c r="A599" s="1" t="s">
        <v>597</v>
      </c>
      <c r="B599" t="s">
        <v>651</v>
      </c>
      <c r="C599" t="s">
        <v>657</v>
      </c>
      <c r="D599" s="37" t="s">
        <v>651</v>
      </c>
      <c r="E599">
        <f t="shared" si="34"/>
        <v>1</v>
      </c>
      <c r="F599" s="37" t="s">
        <v>908</v>
      </c>
      <c r="G599">
        <f t="shared" si="35"/>
        <v>0</v>
      </c>
      <c r="V599" t="s">
        <v>669</v>
      </c>
      <c r="X599" t="s">
        <v>657</v>
      </c>
      <c r="Y599" t="str">
        <f t="shared" si="36"/>
        <v>Hack</v>
      </c>
    </row>
    <row r="600" spans="1:25" x14ac:dyDescent="0.55000000000000004">
      <c r="A600" s="1" t="s">
        <v>598</v>
      </c>
      <c r="B600" t="s">
        <v>650</v>
      </c>
      <c r="C600" t="s">
        <v>669</v>
      </c>
      <c r="D600" s="37" t="s">
        <v>651</v>
      </c>
      <c r="E600">
        <f t="shared" si="34"/>
        <v>0</v>
      </c>
      <c r="F600" s="37" t="s">
        <v>657</v>
      </c>
      <c r="G600">
        <f t="shared" si="35"/>
        <v>0</v>
      </c>
      <c r="V600" t="s">
        <v>669</v>
      </c>
      <c r="Y600" t="str">
        <f t="shared" si="36"/>
        <v>N/A</v>
      </c>
    </row>
    <row r="601" spans="1:25" x14ac:dyDescent="0.55000000000000004">
      <c r="A601" s="1" t="s">
        <v>599</v>
      </c>
      <c r="B601" t="s">
        <v>650</v>
      </c>
      <c r="C601" t="s">
        <v>669</v>
      </c>
      <c r="D601" s="37" t="s">
        <v>650</v>
      </c>
      <c r="E601">
        <f t="shared" si="34"/>
        <v>1</v>
      </c>
      <c r="F601" s="37" t="s">
        <v>669</v>
      </c>
      <c r="G601">
        <f t="shared" si="35"/>
        <v>1</v>
      </c>
      <c r="V601" t="s">
        <v>657</v>
      </c>
      <c r="Y601" t="str">
        <f t="shared" si="36"/>
        <v>N/A</v>
      </c>
    </row>
    <row r="602" spans="1:25" x14ac:dyDescent="0.55000000000000004">
      <c r="A602" s="1" t="s">
        <v>600</v>
      </c>
      <c r="B602" t="s">
        <v>651</v>
      </c>
      <c r="C602" t="s">
        <v>657</v>
      </c>
      <c r="D602" s="37" t="s">
        <v>651</v>
      </c>
      <c r="E602">
        <f t="shared" si="34"/>
        <v>1</v>
      </c>
      <c r="F602" s="37" t="s">
        <v>657</v>
      </c>
      <c r="G602">
        <f t="shared" si="35"/>
        <v>1</v>
      </c>
      <c r="V602" t="s">
        <v>669</v>
      </c>
      <c r="X602" t="s">
        <v>657</v>
      </c>
      <c r="Y602" t="str">
        <f t="shared" si="36"/>
        <v>Hack</v>
      </c>
    </row>
    <row r="603" spans="1:25" x14ac:dyDescent="0.55000000000000004">
      <c r="A603" s="1" t="s">
        <v>601</v>
      </c>
      <c r="B603" t="s">
        <v>650</v>
      </c>
      <c r="C603" t="s">
        <v>669</v>
      </c>
      <c r="D603" s="37" t="s">
        <v>651</v>
      </c>
      <c r="E603">
        <f t="shared" si="34"/>
        <v>0</v>
      </c>
      <c r="F603" s="37" t="s">
        <v>663</v>
      </c>
      <c r="G603">
        <f t="shared" si="35"/>
        <v>0</v>
      </c>
      <c r="V603" t="s">
        <v>669</v>
      </c>
      <c r="Y603" t="str">
        <f t="shared" si="36"/>
        <v>N/A</v>
      </c>
    </row>
    <row r="604" spans="1:25" x14ac:dyDescent="0.55000000000000004">
      <c r="A604" s="1" t="s">
        <v>602</v>
      </c>
      <c r="B604" t="s">
        <v>650</v>
      </c>
      <c r="C604" t="s">
        <v>669</v>
      </c>
      <c r="D604" s="37" t="s">
        <v>651</v>
      </c>
      <c r="E604">
        <f t="shared" si="34"/>
        <v>0</v>
      </c>
      <c r="F604" s="37" t="s">
        <v>657</v>
      </c>
      <c r="G604">
        <f t="shared" si="35"/>
        <v>0</v>
      </c>
      <c r="V604" t="s">
        <v>663</v>
      </c>
      <c r="Y604" t="str">
        <f t="shared" si="36"/>
        <v>N/A</v>
      </c>
    </row>
    <row r="605" spans="1:25" x14ac:dyDescent="0.55000000000000004">
      <c r="A605" s="1" t="s">
        <v>603</v>
      </c>
      <c r="B605" t="s">
        <v>650</v>
      </c>
      <c r="C605" t="s">
        <v>669</v>
      </c>
      <c r="D605" s="37" t="s">
        <v>651</v>
      </c>
      <c r="E605">
        <f t="shared" si="34"/>
        <v>0</v>
      </c>
      <c r="F605" s="37" t="s">
        <v>657</v>
      </c>
      <c r="G605">
        <f t="shared" si="35"/>
        <v>0</v>
      </c>
      <c r="V605" t="s">
        <v>669</v>
      </c>
      <c r="Y605" t="str">
        <f t="shared" si="36"/>
        <v>N/A</v>
      </c>
    </row>
    <row r="606" spans="1:25" x14ac:dyDescent="0.55000000000000004">
      <c r="A606" s="1" t="s">
        <v>604</v>
      </c>
      <c r="B606" t="s">
        <v>651</v>
      </c>
      <c r="C606" t="s">
        <v>663</v>
      </c>
      <c r="D606" s="37" t="s">
        <v>651</v>
      </c>
      <c r="E606">
        <f t="shared" si="34"/>
        <v>1</v>
      </c>
      <c r="F606" s="37" t="s">
        <v>909</v>
      </c>
      <c r="G606">
        <f t="shared" si="35"/>
        <v>0</v>
      </c>
      <c r="V606" t="s">
        <v>669</v>
      </c>
      <c r="X606" t="s">
        <v>663</v>
      </c>
      <c r="Y606" t="str">
        <f t="shared" si="36"/>
        <v>Malware</v>
      </c>
    </row>
    <row r="607" spans="1:25" x14ac:dyDescent="0.55000000000000004">
      <c r="A607" s="1" t="s">
        <v>605</v>
      </c>
      <c r="B607" t="s">
        <v>651</v>
      </c>
      <c r="C607" t="s">
        <v>663</v>
      </c>
      <c r="D607" s="37" t="s">
        <v>651</v>
      </c>
      <c r="E607">
        <f t="shared" si="34"/>
        <v>1</v>
      </c>
      <c r="F607" s="37" t="s">
        <v>663</v>
      </c>
      <c r="G607">
        <f t="shared" si="35"/>
        <v>1</v>
      </c>
      <c r="V607" t="s">
        <v>663</v>
      </c>
      <c r="X607" t="s">
        <v>663</v>
      </c>
      <c r="Y607" t="str">
        <f t="shared" si="36"/>
        <v>Malware</v>
      </c>
    </row>
    <row r="608" spans="1:25" x14ac:dyDescent="0.55000000000000004">
      <c r="A608" s="1" t="s">
        <v>606</v>
      </c>
      <c r="B608" t="s">
        <v>650</v>
      </c>
      <c r="C608" t="s">
        <v>669</v>
      </c>
      <c r="D608" t="s">
        <v>651</v>
      </c>
      <c r="E608">
        <f t="shared" si="34"/>
        <v>0</v>
      </c>
      <c r="F608" t="s">
        <v>657</v>
      </c>
      <c r="G608">
        <f t="shared" si="35"/>
        <v>0</v>
      </c>
      <c r="V608" t="s">
        <v>669</v>
      </c>
      <c r="Y608" t="str">
        <f t="shared" si="36"/>
        <v>N/A</v>
      </c>
    </row>
    <row r="609" spans="1:25" x14ac:dyDescent="0.55000000000000004">
      <c r="A609" s="1" t="s">
        <v>607</v>
      </c>
      <c r="B609" t="s">
        <v>651</v>
      </c>
      <c r="C609" t="s">
        <v>657</v>
      </c>
      <c r="D609" s="37" t="s">
        <v>651</v>
      </c>
      <c r="E609">
        <f t="shared" si="34"/>
        <v>1</v>
      </c>
      <c r="F609" s="37" t="s">
        <v>908</v>
      </c>
      <c r="G609">
        <f t="shared" si="35"/>
        <v>0</v>
      </c>
      <c r="V609" t="s">
        <v>669</v>
      </c>
      <c r="X609" t="s">
        <v>657</v>
      </c>
      <c r="Y609" t="str">
        <f t="shared" si="36"/>
        <v>Hack</v>
      </c>
    </row>
    <row r="610" spans="1:25" x14ac:dyDescent="0.55000000000000004">
      <c r="A610" s="1" t="s">
        <v>608</v>
      </c>
      <c r="B610" t="s">
        <v>651</v>
      </c>
      <c r="C610" t="s">
        <v>657</v>
      </c>
      <c r="D610" s="37" t="s">
        <v>651</v>
      </c>
      <c r="E610">
        <f t="shared" si="34"/>
        <v>1</v>
      </c>
      <c r="F610" s="37" t="s">
        <v>657</v>
      </c>
      <c r="G610">
        <f t="shared" si="35"/>
        <v>1</v>
      </c>
      <c r="V610" t="s">
        <v>657</v>
      </c>
      <c r="X610" t="s">
        <v>657</v>
      </c>
      <c r="Y610" t="str">
        <f t="shared" si="36"/>
        <v>Hack</v>
      </c>
    </row>
    <row r="611" spans="1:25" x14ac:dyDescent="0.55000000000000004">
      <c r="A611" s="1" t="s">
        <v>609</v>
      </c>
      <c r="B611" t="s">
        <v>651</v>
      </c>
      <c r="C611" t="s">
        <v>663</v>
      </c>
      <c r="D611" s="37" t="s">
        <v>651</v>
      </c>
      <c r="E611">
        <f t="shared" si="34"/>
        <v>1</v>
      </c>
      <c r="F611" s="37" t="s">
        <v>909</v>
      </c>
      <c r="G611">
        <f t="shared" si="35"/>
        <v>0</v>
      </c>
      <c r="V611" t="s">
        <v>669</v>
      </c>
      <c r="X611" t="s">
        <v>663</v>
      </c>
      <c r="Y611" t="str">
        <f t="shared" si="36"/>
        <v>Malware</v>
      </c>
    </row>
    <row r="612" spans="1:25" x14ac:dyDescent="0.55000000000000004">
      <c r="A612" s="1" t="s">
        <v>610</v>
      </c>
      <c r="B612" t="s">
        <v>650</v>
      </c>
      <c r="C612" t="s">
        <v>669</v>
      </c>
      <c r="D612" s="37" t="s">
        <v>650</v>
      </c>
      <c r="E612">
        <f t="shared" si="34"/>
        <v>1</v>
      </c>
      <c r="F612" s="37" t="s">
        <v>669</v>
      </c>
      <c r="G612">
        <f t="shared" si="35"/>
        <v>1</v>
      </c>
      <c r="V612" t="s">
        <v>663</v>
      </c>
      <c r="Y612" t="str">
        <f t="shared" si="36"/>
        <v>N/A</v>
      </c>
    </row>
    <row r="613" spans="1:25" x14ac:dyDescent="0.55000000000000004">
      <c r="A613" s="1" t="s">
        <v>611</v>
      </c>
      <c r="B613" t="s">
        <v>651</v>
      </c>
      <c r="C613" t="s">
        <v>657</v>
      </c>
      <c r="D613" s="37" t="s">
        <v>651</v>
      </c>
      <c r="E613">
        <f t="shared" si="34"/>
        <v>1</v>
      </c>
      <c r="F613" s="37" t="s">
        <v>657</v>
      </c>
      <c r="G613">
        <f t="shared" si="35"/>
        <v>1</v>
      </c>
      <c r="V613" t="s">
        <v>669</v>
      </c>
      <c r="X613" t="s">
        <v>657</v>
      </c>
      <c r="Y613" t="str">
        <f t="shared" si="36"/>
        <v>Hack</v>
      </c>
    </row>
    <row r="614" spans="1:25" x14ac:dyDescent="0.55000000000000004">
      <c r="A614" s="1" t="s">
        <v>612</v>
      </c>
      <c r="B614" t="s">
        <v>650</v>
      </c>
      <c r="C614" t="s">
        <v>669</v>
      </c>
      <c r="D614" s="37" t="s">
        <v>651</v>
      </c>
      <c r="E614">
        <f t="shared" si="34"/>
        <v>0</v>
      </c>
      <c r="F614" s="37" t="s">
        <v>657</v>
      </c>
      <c r="G614">
        <f t="shared" si="35"/>
        <v>0</v>
      </c>
      <c r="V614" t="s">
        <v>669</v>
      </c>
      <c r="Y614" t="str">
        <f t="shared" si="36"/>
        <v>N/A</v>
      </c>
    </row>
    <row r="615" spans="1:25" x14ac:dyDescent="0.55000000000000004">
      <c r="A615" s="1" t="s">
        <v>613</v>
      </c>
      <c r="B615" t="s">
        <v>651</v>
      </c>
      <c r="C615" t="s">
        <v>657</v>
      </c>
      <c r="D615" s="37" t="s">
        <v>651</v>
      </c>
      <c r="E615">
        <f t="shared" si="34"/>
        <v>1</v>
      </c>
      <c r="F615" s="37" t="s">
        <v>657</v>
      </c>
      <c r="G615">
        <f t="shared" si="35"/>
        <v>1</v>
      </c>
      <c r="V615" t="s">
        <v>669</v>
      </c>
      <c r="X615" t="s">
        <v>657</v>
      </c>
      <c r="Y615" t="str">
        <f t="shared" si="36"/>
        <v>Hack</v>
      </c>
    </row>
    <row r="616" spans="1:25" x14ac:dyDescent="0.55000000000000004">
      <c r="A616" s="1" t="s">
        <v>614</v>
      </c>
      <c r="B616" t="s">
        <v>651</v>
      </c>
      <c r="C616" t="s">
        <v>657</v>
      </c>
      <c r="D616" s="37" t="s">
        <v>651</v>
      </c>
      <c r="E616">
        <f t="shared" si="34"/>
        <v>1</v>
      </c>
      <c r="F616" s="37" t="s">
        <v>657</v>
      </c>
      <c r="G616">
        <f t="shared" si="35"/>
        <v>1</v>
      </c>
      <c r="V616" t="s">
        <v>676</v>
      </c>
      <c r="X616" t="s">
        <v>657</v>
      </c>
      <c r="Y616" t="str">
        <f t="shared" si="36"/>
        <v>Hack</v>
      </c>
    </row>
    <row r="617" spans="1:25" x14ac:dyDescent="0.55000000000000004">
      <c r="A617" s="1" t="s">
        <v>615</v>
      </c>
      <c r="B617" t="s">
        <v>650</v>
      </c>
      <c r="C617" t="s">
        <v>669</v>
      </c>
      <c r="D617" s="37" t="s">
        <v>651</v>
      </c>
      <c r="E617">
        <f t="shared" si="34"/>
        <v>0</v>
      </c>
      <c r="F617" s="37" t="s">
        <v>657</v>
      </c>
      <c r="G617">
        <f t="shared" si="35"/>
        <v>0</v>
      </c>
      <c r="V617" t="s">
        <v>669</v>
      </c>
      <c r="Y617" t="str">
        <f t="shared" si="36"/>
        <v>N/A</v>
      </c>
    </row>
    <row r="618" spans="1:25" x14ac:dyDescent="0.55000000000000004">
      <c r="A618" s="1" t="s">
        <v>616</v>
      </c>
      <c r="B618" t="s">
        <v>650</v>
      </c>
      <c r="C618" t="s">
        <v>669</v>
      </c>
      <c r="D618" s="37" t="s">
        <v>651</v>
      </c>
      <c r="E618">
        <f t="shared" si="34"/>
        <v>0</v>
      </c>
      <c r="F618" s="37" t="s">
        <v>657</v>
      </c>
      <c r="G618">
        <f t="shared" si="35"/>
        <v>0</v>
      </c>
      <c r="V618" t="s">
        <v>657</v>
      </c>
      <c r="Y618" t="str">
        <f t="shared" si="36"/>
        <v>N/A</v>
      </c>
    </row>
    <row r="619" spans="1:25" x14ac:dyDescent="0.55000000000000004">
      <c r="A619" s="1" t="s">
        <v>617</v>
      </c>
      <c r="B619" t="s">
        <v>651</v>
      </c>
      <c r="C619" t="s">
        <v>676</v>
      </c>
      <c r="D619" s="37" t="s">
        <v>651</v>
      </c>
      <c r="E619">
        <f t="shared" si="34"/>
        <v>1</v>
      </c>
      <c r="F619" s="37" t="s">
        <v>657</v>
      </c>
      <c r="G619">
        <f t="shared" si="35"/>
        <v>0</v>
      </c>
      <c r="V619" t="s">
        <v>669</v>
      </c>
      <c r="X619" t="s">
        <v>676</v>
      </c>
      <c r="Y619" t="str">
        <f t="shared" si="36"/>
        <v>Vulnerability</v>
      </c>
    </row>
    <row r="620" spans="1:25" x14ac:dyDescent="0.55000000000000004">
      <c r="A620" s="1" t="s">
        <v>618</v>
      </c>
      <c r="B620" t="s">
        <v>650</v>
      </c>
      <c r="C620" t="s">
        <v>669</v>
      </c>
      <c r="D620" s="37" t="s">
        <v>651</v>
      </c>
      <c r="E620">
        <f t="shared" si="34"/>
        <v>0</v>
      </c>
      <c r="F620" s="37" t="s">
        <v>657</v>
      </c>
      <c r="G620">
        <f t="shared" si="35"/>
        <v>0</v>
      </c>
      <c r="V620" t="s">
        <v>657</v>
      </c>
      <c r="Y620" t="str">
        <f t="shared" si="36"/>
        <v>N/A</v>
      </c>
    </row>
    <row r="621" spans="1:25" x14ac:dyDescent="0.55000000000000004">
      <c r="A621" s="1" t="s">
        <v>619</v>
      </c>
      <c r="B621" t="s">
        <v>650</v>
      </c>
      <c r="C621" t="s">
        <v>669</v>
      </c>
      <c r="D621" s="37" t="s">
        <v>650</v>
      </c>
      <c r="E621">
        <f t="shared" si="34"/>
        <v>1</v>
      </c>
      <c r="F621" s="37" t="s">
        <v>669</v>
      </c>
      <c r="G621">
        <f t="shared" si="35"/>
        <v>1</v>
      </c>
      <c r="V621" t="s">
        <v>657</v>
      </c>
      <c r="Y621" t="str">
        <f t="shared" si="36"/>
        <v>N/A</v>
      </c>
    </row>
    <row r="622" spans="1:25" x14ac:dyDescent="0.55000000000000004">
      <c r="A622" s="1" t="s">
        <v>620</v>
      </c>
      <c r="B622" t="s">
        <v>650</v>
      </c>
      <c r="C622" t="s">
        <v>669</v>
      </c>
      <c r="D622" s="37" t="s">
        <v>651</v>
      </c>
      <c r="E622">
        <f t="shared" si="34"/>
        <v>0</v>
      </c>
      <c r="F622" s="37" t="s">
        <v>663</v>
      </c>
      <c r="G622">
        <f t="shared" si="35"/>
        <v>0</v>
      </c>
      <c r="V622" t="s">
        <v>669</v>
      </c>
      <c r="Y622" t="str">
        <f t="shared" si="36"/>
        <v>N/A</v>
      </c>
    </row>
    <row r="623" spans="1:25" x14ac:dyDescent="0.55000000000000004">
      <c r="A623" s="1" t="s">
        <v>621</v>
      </c>
      <c r="B623" t="s">
        <v>650</v>
      </c>
      <c r="C623" t="s">
        <v>669</v>
      </c>
      <c r="D623" s="37" t="s">
        <v>650</v>
      </c>
      <c r="E623">
        <f t="shared" si="34"/>
        <v>1</v>
      </c>
      <c r="F623" s="37" t="s">
        <v>669</v>
      </c>
      <c r="G623">
        <f t="shared" si="35"/>
        <v>1</v>
      </c>
      <c r="V623" t="s">
        <v>669</v>
      </c>
      <c r="Y623" t="str">
        <f t="shared" si="36"/>
        <v>N/A</v>
      </c>
    </row>
    <row r="624" spans="1:25" x14ac:dyDescent="0.55000000000000004">
      <c r="A624" s="1" t="s">
        <v>622</v>
      </c>
      <c r="B624" t="s">
        <v>651</v>
      </c>
      <c r="C624" t="s">
        <v>676</v>
      </c>
      <c r="D624" s="37" t="s">
        <v>651</v>
      </c>
      <c r="E624">
        <f t="shared" si="34"/>
        <v>1</v>
      </c>
      <c r="F624" s="37" t="s">
        <v>676</v>
      </c>
      <c r="G624">
        <f t="shared" si="35"/>
        <v>1</v>
      </c>
      <c r="V624" t="s">
        <v>669</v>
      </c>
      <c r="X624" t="s">
        <v>676</v>
      </c>
      <c r="Y624" t="str">
        <f t="shared" si="36"/>
        <v>Vulnerability</v>
      </c>
    </row>
    <row r="625" spans="1:25" x14ac:dyDescent="0.55000000000000004">
      <c r="A625" s="1" t="s">
        <v>623</v>
      </c>
      <c r="B625" t="s">
        <v>650</v>
      </c>
      <c r="C625" t="s">
        <v>669</v>
      </c>
      <c r="D625" s="37" t="s">
        <v>651</v>
      </c>
      <c r="E625">
        <f t="shared" si="34"/>
        <v>0</v>
      </c>
      <c r="F625" s="37" t="s">
        <v>657</v>
      </c>
      <c r="G625">
        <f t="shared" si="35"/>
        <v>0</v>
      </c>
      <c r="V625" t="s">
        <v>669</v>
      </c>
      <c r="Y625" t="str">
        <f t="shared" si="36"/>
        <v>N/A</v>
      </c>
    </row>
    <row r="626" spans="1:25" x14ac:dyDescent="0.55000000000000004">
      <c r="A626" s="1" t="s">
        <v>624</v>
      </c>
      <c r="B626" t="s">
        <v>650</v>
      </c>
      <c r="C626" t="s">
        <v>669</v>
      </c>
      <c r="D626" s="37" t="s">
        <v>651</v>
      </c>
      <c r="E626">
        <f t="shared" si="34"/>
        <v>0</v>
      </c>
      <c r="F626" s="37" t="s">
        <v>657</v>
      </c>
      <c r="G626">
        <f t="shared" si="35"/>
        <v>0</v>
      </c>
      <c r="V626" t="s">
        <v>669</v>
      </c>
      <c r="Y626" t="str">
        <f t="shared" si="36"/>
        <v>N/A</v>
      </c>
    </row>
    <row r="627" spans="1:25" x14ac:dyDescent="0.55000000000000004">
      <c r="A627" s="1" t="s">
        <v>625</v>
      </c>
      <c r="B627" t="s">
        <v>651</v>
      </c>
      <c r="C627" t="s">
        <v>657</v>
      </c>
      <c r="D627" s="37" t="s">
        <v>651</v>
      </c>
      <c r="E627">
        <f t="shared" si="34"/>
        <v>1</v>
      </c>
      <c r="F627" s="37" t="s">
        <v>657</v>
      </c>
      <c r="G627">
        <f t="shared" si="35"/>
        <v>1</v>
      </c>
      <c r="V627" t="s">
        <v>669</v>
      </c>
      <c r="X627" t="s">
        <v>657</v>
      </c>
      <c r="Y627" t="str">
        <f t="shared" si="36"/>
        <v>Hack</v>
      </c>
    </row>
    <row r="628" spans="1:25" x14ac:dyDescent="0.55000000000000004">
      <c r="A628" s="1" t="s">
        <v>626</v>
      </c>
      <c r="B628" t="s">
        <v>650</v>
      </c>
      <c r="C628" t="s">
        <v>669</v>
      </c>
      <c r="D628" s="37" t="s">
        <v>650</v>
      </c>
      <c r="E628">
        <f t="shared" si="34"/>
        <v>1</v>
      </c>
      <c r="F628" s="37" t="s">
        <v>669</v>
      </c>
      <c r="G628">
        <f t="shared" si="35"/>
        <v>1</v>
      </c>
      <c r="V628" t="s">
        <v>657</v>
      </c>
      <c r="Y628" t="str">
        <f t="shared" si="36"/>
        <v>N/A</v>
      </c>
    </row>
    <row r="629" spans="1:25" x14ac:dyDescent="0.55000000000000004">
      <c r="A629" s="1" t="s">
        <v>627</v>
      </c>
      <c r="B629" t="s">
        <v>650</v>
      </c>
      <c r="C629" t="s">
        <v>669</v>
      </c>
      <c r="D629" s="37" t="s">
        <v>651</v>
      </c>
      <c r="E629">
        <f t="shared" si="34"/>
        <v>0</v>
      </c>
      <c r="F629" s="37" t="s">
        <v>657</v>
      </c>
      <c r="G629">
        <f t="shared" si="35"/>
        <v>0</v>
      </c>
      <c r="V629" t="s">
        <v>669</v>
      </c>
      <c r="Y629" t="str">
        <f t="shared" si="36"/>
        <v>N/A</v>
      </c>
    </row>
    <row r="630" spans="1:25" x14ac:dyDescent="0.55000000000000004">
      <c r="A630" s="1" t="s">
        <v>628</v>
      </c>
      <c r="B630" t="s">
        <v>651</v>
      </c>
      <c r="C630" t="s">
        <v>657</v>
      </c>
      <c r="D630" s="37" t="s">
        <v>651</v>
      </c>
      <c r="E630">
        <f t="shared" si="34"/>
        <v>1</v>
      </c>
      <c r="F630" s="37" t="s">
        <v>657</v>
      </c>
      <c r="G630">
        <f t="shared" si="35"/>
        <v>1</v>
      </c>
      <c r="V630" t="s">
        <v>669</v>
      </c>
      <c r="X630" t="s">
        <v>657</v>
      </c>
      <c r="Y630" t="str">
        <f t="shared" si="36"/>
        <v>Hack</v>
      </c>
    </row>
    <row r="631" spans="1:25" x14ac:dyDescent="0.55000000000000004">
      <c r="A631" s="1" t="s">
        <v>629</v>
      </c>
      <c r="B631" t="s">
        <v>651</v>
      </c>
      <c r="C631" t="s">
        <v>657</v>
      </c>
      <c r="D631" s="37" t="s">
        <v>651</v>
      </c>
      <c r="E631">
        <f t="shared" si="34"/>
        <v>1</v>
      </c>
      <c r="F631" s="37" t="s">
        <v>657</v>
      </c>
      <c r="G631">
        <f t="shared" si="35"/>
        <v>1</v>
      </c>
      <c r="V631" t="s">
        <v>657</v>
      </c>
      <c r="X631" t="s">
        <v>657</v>
      </c>
      <c r="Y631" t="str">
        <f t="shared" si="36"/>
        <v>Hack</v>
      </c>
    </row>
    <row r="632" spans="1:25" x14ac:dyDescent="0.55000000000000004">
      <c r="A632" s="1" t="s">
        <v>630</v>
      </c>
      <c r="B632" t="s">
        <v>651</v>
      </c>
      <c r="C632" t="s">
        <v>663</v>
      </c>
      <c r="D632" s="37" t="s">
        <v>651</v>
      </c>
      <c r="E632">
        <f t="shared" si="34"/>
        <v>1</v>
      </c>
      <c r="F632" s="37" t="s">
        <v>657</v>
      </c>
      <c r="G632">
        <f t="shared" si="35"/>
        <v>0</v>
      </c>
      <c r="V632" t="s">
        <v>669</v>
      </c>
      <c r="X632" t="s">
        <v>663</v>
      </c>
      <c r="Y632" t="str">
        <f t="shared" si="36"/>
        <v>Malware</v>
      </c>
    </row>
    <row r="633" spans="1:25" x14ac:dyDescent="0.55000000000000004">
      <c r="A633" s="1" t="s">
        <v>631</v>
      </c>
      <c r="B633" t="s">
        <v>650</v>
      </c>
      <c r="C633" t="s">
        <v>669</v>
      </c>
      <c r="D633" s="37" t="s">
        <v>651</v>
      </c>
      <c r="E633">
        <f t="shared" si="34"/>
        <v>0</v>
      </c>
      <c r="F633" s="37" t="s">
        <v>657</v>
      </c>
      <c r="G633">
        <f t="shared" si="35"/>
        <v>0</v>
      </c>
      <c r="V633" t="s">
        <v>663</v>
      </c>
      <c r="Y633" t="str">
        <f t="shared" si="36"/>
        <v>N/A</v>
      </c>
    </row>
    <row r="634" spans="1:25" x14ac:dyDescent="0.55000000000000004">
      <c r="A634" s="1" t="s">
        <v>632</v>
      </c>
      <c r="B634" t="s">
        <v>650</v>
      </c>
      <c r="C634" t="s">
        <v>669</v>
      </c>
      <c r="D634" s="37" t="s">
        <v>651</v>
      </c>
      <c r="E634">
        <f t="shared" si="34"/>
        <v>0</v>
      </c>
      <c r="F634" s="37" t="s">
        <v>657</v>
      </c>
      <c r="G634">
        <f t="shared" si="35"/>
        <v>0</v>
      </c>
      <c r="V634" t="s">
        <v>669</v>
      </c>
      <c r="Y634" t="str">
        <f t="shared" si="36"/>
        <v>N/A</v>
      </c>
    </row>
    <row r="635" spans="1:25" x14ac:dyDescent="0.55000000000000004">
      <c r="A635" s="1" t="s">
        <v>633</v>
      </c>
      <c r="B635" t="s">
        <v>651</v>
      </c>
      <c r="C635" t="s">
        <v>663</v>
      </c>
      <c r="D635" s="37" t="s">
        <v>651</v>
      </c>
      <c r="E635">
        <f t="shared" si="34"/>
        <v>1</v>
      </c>
      <c r="F635" s="37" t="s">
        <v>657</v>
      </c>
      <c r="G635">
        <f t="shared" si="35"/>
        <v>0</v>
      </c>
      <c r="V635" t="s">
        <v>676</v>
      </c>
      <c r="X635" t="s">
        <v>663</v>
      </c>
      <c r="Y635" t="str">
        <f t="shared" si="36"/>
        <v>Malware</v>
      </c>
    </row>
    <row r="636" spans="1:25" x14ac:dyDescent="0.55000000000000004">
      <c r="A636" s="1" t="s">
        <v>634</v>
      </c>
      <c r="B636" t="s">
        <v>651</v>
      </c>
      <c r="C636" t="s">
        <v>663</v>
      </c>
      <c r="D636" s="37" t="s">
        <v>651</v>
      </c>
      <c r="E636">
        <f t="shared" si="34"/>
        <v>1</v>
      </c>
      <c r="F636" s="37" t="s">
        <v>663</v>
      </c>
      <c r="G636">
        <f t="shared" si="35"/>
        <v>1</v>
      </c>
      <c r="V636" t="s">
        <v>669</v>
      </c>
      <c r="X636" t="s">
        <v>663</v>
      </c>
      <c r="Y636" t="str">
        <f t="shared" si="36"/>
        <v>Malware</v>
      </c>
    </row>
    <row r="637" spans="1:25" x14ac:dyDescent="0.55000000000000004">
      <c r="A637" s="1" t="s">
        <v>635</v>
      </c>
      <c r="B637" t="s">
        <v>650</v>
      </c>
      <c r="C637" t="s">
        <v>669</v>
      </c>
      <c r="D637" s="37" t="s">
        <v>651</v>
      </c>
      <c r="E637">
        <f t="shared" si="34"/>
        <v>0</v>
      </c>
      <c r="F637" s="37" t="s">
        <v>908</v>
      </c>
      <c r="G637">
        <f t="shared" si="35"/>
        <v>0</v>
      </c>
      <c r="V637" t="s">
        <v>663</v>
      </c>
      <c r="Y637" t="str">
        <f t="shared" si="36"/>
        <v>N/A</v>
      </c>
    </row>
    <row r="638" spans="1:25" x14ac:dyDescent="0.55000000000000004">
      <c r="A638" s="1" t="s">
        <v>636</v>
      </c>
      <c r="B638" t="s">
        <v>650</v>
      </c>
      <c r="C638" t="s">
        <v>669</v>
      </c>
      <c r="D638" s="37" t="s">
        <v>650</v>
      </c>
      <c r="E638">
        <f t="shared" si="34"/>
        <v>1</v>
      </c>
      <c r="F638" s="37" t="s">
        <v>669</v>
      </c>
      <c r="G638">
        <f t="shared" si="35"/>
        <v>1</v>
      </c>
      <c r="V638" t="s">
        <v>669</v>
      </c>
      <c r="Y638" t="str">
        <f t="shared" si="36"/>
        <v>N/A</v>
      </c>
    </row>
    <row r="639" spans="1:25" x14ac:dyDescent="0.55000000000000004">
      <c r="A639" s="1" t="s">
        <v>637</v>
      </c>
      <c r="B639" t="s">
        <v>650</v>
      </c>
      <c r="C639" t="s">
        <v>669</v>
      </c>
      <c r="D639" s="37" t="s">
        <v>651</v>
      </c>
      <c r="E639">
        <f t="shared" si="34"/>
        <v>0</v>
      </c>
      <c r="F639" s="37" t="s">
        <v>908</v>
      </c>
      <c r="G639">
        <f t="shared" si="35"/>
        <v>0</v>
      </c>
      <c r="V639" t="s">
        <v>669</v>
      </c>
      <c r="Y639" t="str">
        <f t="shared" si="36"/>
        <v>N/A</v>
      </c>
    </row>
    <row r="640" spans="1:25" x14ac:dyDescent="0.55000000000000004">
      <c r="A640" s="1" t="s">
        <v>638</v>
      </c>
      <c r="B640" t="s">
        <v>650</v>
      </c>
      <c r="C640" t="s">
        <v>669</v>
      </c>
      <c r="D640" s="37" t="s">
        <v>651</v>
      </c>
      <c r="E640">
        <f t="shared" si="34"/>
        <v>0</v>
      </c>
      <c r="F640" s="37" t="s">
        <v>657</v>
      </c>
      <c r="G640">
        <f t="shared" si="35"/>
        <v>0</v>
      </c>
      <c r="V640" t="s">
        <v>663</v>
      </c>
      <c r="Y640" t="str">
        <f t="shared" si="36"/>
        <v>N/A</v>
      </c>
    </row>
    <row r="641" spans="1:25" x14ac:dyDescent="0.55000000000000004">
      <c r="A641" s="1" t="s">
        <v>639</v>
      </c>
      <c r="B641" t="s">
        <v>650</v>
      </c>
      <c r="C641" t="s">
        <v>669</v>
      </c>
      <c r="D641" s="37" t="s">
        <v>651</v>
      </c>
      <c r="E641">
        <f t="shared" si="34"/>
        <v>0</v>
      </c>
      <c r="F641" s="37" t="s">
        <v>657</v>
      </c>
      <c r="G641">
        <f t="shared" si="35"/>
        <v>0</v>
      </c>
      <c r="V641" t="s">
        <v>657</v>
      </c>
      <c r="Y641" t="str">
        <f t="shared" si="36"/>
        <v>N/A</v>
      </c>
    </row>
    <row r="642" spans="1:25" x14ac:dyDescent="0.55000000000000004">
      <c r="A642" s="1" t="s">
        <v>640</v>
      </c>
      <c r="B642" t="s">
        <v>650</v>
      </c>
      <c r="C642" t="s">
        <v>669</v>
      </c>
      <c r="D642" s="37" t="s">
        <v>651</v>
      </c>
      <c r="E642">
        <f t="shared" si="34"/>
        <v>0</v>
      </c>
      <c r="F642" s="37" t="s">
        <v>657</v>
      </c>
      <c r="G642">
        <f t="shared" si="35"/>
        <v>0</v>
      </c>
      <c r="V642" t="s">
        <v>657</v>
      </c>
      <c r="Y642" t="str">
        <f t="shared" si="36"/>
        <v>N/A</v>
      </c>
    </row>
    <row r="643" spans="1:25" x14ac:dyDescent="0.55000000000000004">
      <c r="A643" s="1" t="s">
        <v>641</v>
      </c>
      <c r="B643" t="s">
        <v>651</v>
      </c>
      <c r="C643" t="s">
        <v>663</v>
      </c>
      <c r="D643" s="37" t="s">
        <v>651</v>
      </c>
      <c r="E643">
        <f t="shared" ref="E643:E650" si="37">IF(B643=D643,1,0)</f>
        <v>1</v>
      </c>
      <c r="F643" s="37" t="s">
        <v>663</v>
      </c>
      <c r="G643">
        <f t="shared" ref="G643:G650" si="38">IF(C643=F643,1,0)</f>
        <v>1</v>
      </c>
      <c r="V643" t="s">
        <v>657</v>
      </c>
      <c r="X643" t="s">
        <v>663</v>
      </c>
      <c r="Y643" t="str">
        <f t="shared" ref="Y643:Y650" si="39">IF(X643="","N/A",X643)</f>
        <v>Malware</v>
      </c>
    </row>
    <row r="644" spans="1:25" x14ac:dyDescent="0.55000000000000004">
      <c r="A644" s="1" t="s">
        <v>642</v>
      </c>
      <c r="B644" t="s">
        <v>650</v>
      </c>
      <c r="C644" t="s">
        <v>669</v>
      </c>
      <c r="D644" s="37" t="s">
        <v>651</v>
      </c>
      <c r="E644">
        <f t="shared" si="37"/>
        <v>0</v>
      </c>
      <c r="F644" s="37" t="s">
        <v>657</v>
      </c>
      <c r="G644">
        <f t="shared" si="38"/>
        <v>0</v>
      </c>
      <c r="V644" t="s">
        <v>663</v>
      </c>
      <c r="Y644" t="str">
        <f t="shared" si="39"/>
        <v>N/A</v>
      </c>
    </row>
    <row r="645" spans="1:25" x14ac:dyDescent="0.55000000000000004">
      <c r="A645" s="1" t="s">
        <v>643</v>
      </c>
      <c r="B645" t="s">
        <v>650</v>
      </c>
      <c r="C645" t="s">
        <v>669</v>
      </c>
      <c r="D645" s="37" t="s">
        <v>651</v>
      </c>
      <c r="E645">
        <f t="shared" si="37"/>
        <v>0</v>
      </c>
      <c r="F645" s="37" t="s">
        <v>909</v>
      </c>
      <c r="G645">
        <f t="shared" si="38"/>
        <v>0</v>
      </c>
      <c r="V645" t="s">
        <v>657</v>
      </c>
      <c r="Y645" t="str">
        <f t="shared" si="39"/>
        <v>N/A</v>
      </c>
    </row>
    <row r="646" spans="1:25" x14ac:dyDescent="0.55000000000000004">
      <c r="A646" s="1" t="s">
        <v>644</v>
      </c>
      <c r="B646" t="s">
        <v>651</v>
      </c>
      <c r="C646" t="s">
        <v>657</v>
      </c>
      <c r="D646" s="37" t="s">
        <v>651</v>
      </c>
      <c r="E646">
        <f t="shared" si="37"/>
        <v>1</v>
      </c>
      <c r="F646" s="37" t="s">
        <v>908</v>
      </c>
      <c r="G646">
        <f t="shared" si="38"/>
        <v>0</v>
      </c>
      <c r="V646" t="s">
        <v>663</v>
      </c>
      <c r="X646" t="s">
        <v>657</v>
      </c>
      <c r="Y646" t="str">
        <f t="shared" si="39"/>
        <v>Hack</v>
      </c>
    </row>
    <row r="647" spans="1:25" x14ac:dyDescent="0.55000000000000004">
      <c r="A647" s="1" t="s">
        <v>645</v>
      </c>
      <c r="B647" t="s">
        <v>650</v>
      </c>
      <c r="C647" t="s">
        <v>669</v>
      </c>
      <c r="D647" s="37" t="s">
        <v>651</v>
      </c>
      <c r="E647">
        <f t="shared" si="37"/>
        <v>0</v>
      </c>
      <c r="F647" s="37" t="s">
        <v>908</v>
      </c>
      <c r="G647">
        <f t="shared" si="38"/>
        <v>0</v>
      </c>
      <c r="V647" t="s">
        <v>657</v>
      </c>
      <c r="Y647" t="str">
        <f t="shared" si="39"/>
        <v>N/A</v>
      </c>
    </row>
    <row r="648" spans="1:25" x14ac:dyDescent="0.55000000000000004">
      <c r="A648" s="1" t="s">
        <v>646</v>
      </c>
      <c r="B648" t="s">
        <v>651</v>
      </c>
      <c r="C648" t="s">
        <v>657</v>
      </c>
      <c r="D648" s="37" t="s">
        <v>651</v>
      </c>
      <c r="E648">
        <f t="shared" si="37"/>
        <v>1</v>
      </c>
      <c r="F648" s="37" t="s">
        <v>908</v>
      </c>
      <c r="G648">
        <f t="shared" si="38"/>
        <v>0</v>
      </c>
      <c r="V648" t="s">
        <v>669</v>
      </c>
      <c r="X648" t="s">
        <v>657</v>
      </c>
      <c r="Y648" t="str">
        <f t="shared" si="39"/>
        <v>Hack</v>
      </c>
    </row>
    <row r="649" spans="1:25" x14ac:dyDescent="0.55000000000000004">
      <c r="A649" t="s">
        <v>647</v>
      </c>
      <c r="B649" t="s">
        <v>651</v>
      </c>
      <c r="C649" t="s">
        <v>657</v>
      </c>
      <c r="D649" s="37" t="s">
        <v>651</v>
      </c>
      <c r="E649">
        <f t="shared" si="37"/>
        <v>1</v>
      </c>
      <c r="F649" s="37" t="s">
        <v>657</v>
      </c>
      <c r="G649">
        <f t="shared" si="38"/>
        <v>1</v>
      </c>
      <c r="V649" t="s">
        <v>657</v>
      </c>
      <c r="X649" t="s">
        <v>657</v>
      </c>
      <c r="Y649" t="str">
        <f t="shared" si="39"/>
        <v>Hack</v>
      </c>
    </row>
    <row r="650" spans="1:25" x14ac:dyDescent="0.55000000000000004">
      <c r="A650" t="s">
        <v>648</v>
      </c>
      <c r="B650" t="s">
        <v>651</v>
      </c>
      <c r="C650" t="s">
        <v>657</v>
      </c>
      <c r="D650" s="37" t="s">
        <v>651</v>
      </c>
      <c r="E650">
        <f t="shared" si="37"/>
        <v>1</v>
      </c>
      <c r="F650" s="37" t="s">
        <v>657</v>
      </c>
      <c r="G650">
        <f t="shared" si="38"/>
        <v>1</v>
      </c>
      <c r="V650" t="s">
        <v>657</v>
      </c>
      <c r="X650" t="s">
        <v>657</v>
      </c>
      <c r="Y650" t="str">
        <f t="shared" si="39"/>
        <v>Hack</v>
      </c>
    </row>
    <row r="651" spans="1:25" x14ac:dyDescent="0.55000000000000004">
      <c r="V651" t="s">
        <v>669</v>
      </c>
    </row>
  </sheetData>
  <mergeCells count="4">
    <mergeCell ref="N2:P2"/>
    <mergeCell ref="M3:M5"/>
    <mergeCell ref="N13:R13"/>
    <mergeCell ref="M14:M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F803-ABBC-4CA1-90BA-3B5471BD7EE0}">
  <dimension ref="A1:V651"/>
  <sheetViews>
    <sheetView workbookViewId="0">
      <selection activeCell="T8" sqref="T8"/>
    </sheetView>
  </sheetViews>
  <sheetFormatPr defaultRowHeight="14.4" x14ac:dyDescent="0.55000000000000004"/>
  <cols>
    <col min="1" max="1" width="20.1015625" customWidth="1"/>
    <col min="2" max="2" width="14.05078125" bestFit="1" customWidth="1"/>
    <col min="3" max="3" width="13.05078125" bestFit="1" customWidth="1"/>
    <col min="4" max="4" width="16.5234375" bestFit="1" customWidth="1"/>
    <col min="5" max="5" width="2.3671875" customWidth="1"/>
    <col min="6" max="6" width="15.5234375" bestFit="1" customWidth="1"/>
    <col min="7" max="7" width="1.734375" customWidth="1"/>
    <col min="8" max="8" width="8.7890625" customWidth="1"/>
    <col min="9" max="9" width="16.3125" bestFit="1" customWidth="1"/>
    <col min="10" max="10" width="7.89453125" bestFit="1" customWidth="1"/>
    <col min="11" max="11" width="6.68359375" bestFit="1" customWidth="1"/>
    <col min="13" max="13" width="3.15625" bestFit="1" customWidth="1"/>
    <col min="14" max="14" width="10.68359375" bestFit="1" customWidth="1"/>
    <col min="15" max="15" width="8.15625" bestFit="1" customWidth="1"/>
    <col min="16" max="16" width="10.68359375" bestFit="1" customWidth="1"/>
    <col min="17" max="17" width="10.3671875" bestFit="1" customWidth="1"/>
    <col min="18" max="18" width="7.47265625" bestFit="1" customWidth="1"/>
    <col min="19" max="19" width="13.3671875" bestFit="1" customWidth="1"/>
    <col min="20" max="20" width="10.578125" bestFit="1" customWidth="1"/>
  </cols>
  <sheetData>
    <row r="1" spans="1:21" x14ac:dyDescent="0.55000000000000004">
      <c r="A1" t="s">
        <v>649</v>
      </c>
      <c r="B1" t="s">
        <v>894</v>
      </c>
      <c r="C1" t="s">
        <v>895</v>
      </c>
      <c r="D1" t="s">
        <v>892</v>
      </c>
      <c r="F1" t="s">
        <v>893</v>
      </c>
      <c r="J1" t="s">
        <v>891</v>
      </c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5000000000000004">
      <c r="A2" s="1" t="s">
        <v>0</v>
      </c>
      <c r="B2" t="s">
        <v>650</v>
      </c>
      <c r="C2" t="s">
        <v>669</v>
      </c>
      <c r="D2" s="37" t="s">
        <v>650</v>
      </c>
      <c r="E2">
        <f>IF(B2=D2,1,0)</f>
        <v>1</v>
      </c>
      <c r="F2" s="37" t="s">
        <v>669</v>
      </c>
      <c r="G2">
        <f>IF(C2=F2,1,0)</f>
        <v>1</v>
      </c>
      <c r="I2" t="s">
        <v>652</v>
      </c>
      <c r="J2" s="8">
        <f>SUM(E2:E650)/COUNTA(D2:D650)</f>
        <v>0.77966101694915257</v>
      </c>
      <c r="L2" s="11"/>
      <c r="M2" s="11"/>
      <c r="N2" s="34" t="s">
        <v>890</v>
      </c>
      <c r="O2" s="34"/>
      <c r="P2" s="34"/>
      <c r="Q2" s="11"/>
      <c r="R2" s="11"/>
      <c r="S2" s="11"/>
      <c r="T2" s="11"/>
      <c r="U2" s="11"/>
    </row>
    <row r="3" spans="1:21" ht="14.4" customHeight="1" x14ac:dyDescent="0.55000000000000004">
      <c r="A3" s="1" t="s">
        <v>1</v>
      </c>
      <c r="B3" t="s">
        <v>650</v>
      </c>
      <c r="C3" t="s">
        <v>669</v>
      </c>
      <c r="D3" s="37" t="s">
        <v>651</v>
      </c>
      <c r="E3">
        <f t="shared" ref="E3:E66" si="0">IF(B3=D3,1,0)</f>
        <v>0</v>
      </c>
      <c r="F3" s="37" t="s">
        <v>657</v>
      </c>
      <c r="G3">
        <f t="shared" ref="G3:G66" si="1">IF(C3=F3,1,0)</f>
        <v>0</v>
      </c>
      <c r="I3" t="s">
        <v>654</v>
      </c>
      <c r="J3" s="8">
        <f>SUM(G2:G650)/(COUNTA(F2:F650))</f>
        <v>0.67642526964560867</v>
      </c>
      <c r="L3" s="11"/>
      <c r="M3" s="35" t="s">
        <v>889</v>
      </c>
      <c r="N3" s="17"/>
      <c r="O3" s="18" t="s">
        <v>651</v>
      </c>
      <c r="P3" s="18" t="s">
        <v>650</v>
      </c>
      <c r="Q3" s="11"/>
      <c r="R3" s="11"/>
      <c r="S3" s="11"/>
      <c r="T3" s="11"/>
      <c r="U3" s="11"/>
    </row>
    <row r="4" spans="1:21" x14ac:dyDescent="0.55000000000000004">
      <c r="A4" s="1" t="s">
        <v>2</v>
      </c>
      <c r="B4" t="s">
        <v>650</v>
      </c>
      <c r="C4" t="s">
        <v>669</v>
      </c>
      <c r="D4" s="37" t="s">
        <v>650</v>
      </c>
      <c r="E4">
        <f t="shared" si="0"/>
        <v>1</v>
      </c>
      <c r="F4" s="37" t="s">
        <v>669</v>
      </c>
      <c r="G4">
        <f t="shared" si="1"/>
        <v>1</v>
      </c>
      <c r="I4" s="2" t="s">
        <v>845</v>
      </c>
      <c r="J4" s="9">
        <f>COUNTIF(D2:D648,"Relevant")/COUNTA(D2:D648)</f>
        <v>0.54714064914992278</v>
      </c>
      <c r="K4" s="6">
        <f>J4-J5</f>
        <v>9.7372488408037139E-2</v>
      </c>
      <c r="L4" s="11"/>
      <c r="M4" s="35"/>
      <c r="N4" s="19" t="s">
        <v>651</v>
      </c>
      <c r="O4" s="18">
        <f>COUNTIFS(B2:B650,"Relevant",D2:D650,"Relevant")</f>
        <v>253</v>
      </c>
      <c r="P4" s="18">
        <f>COUNTIFS(B2:B650,"Relevant",D2:D650,"Not Relevant")</f>
        <v>40</v>
      </c>
      <c r="Q4" s="11"/>
      <c r="R4" s="11"/>
      <c r="S4" s="11"/>
      <c r="T4" s="11"/>
      <c r="U4" s="11"/>
    </row>
    <row r="5" spans="1:21" x14ac:dyDescent="0.55000000000000004">
      <c r="A5" s="1" t="s">
        <v>3</v>
      </c>
      <c r="B5" t="s">
        <v>650</v>
      </c>
      <c r="C5" t="s">
        <v>669</v>
      </c>
      <c r="D5" s="37" t="s">
        <v>650</v>
      </c>
      <c r="E5">
        <f t="shared" si="0"/>
        <v>1</v>
      </c>
      <c r="F5" s="37" t="s">
        <v>669</v>
      </c>
      <c r="G5">
        <f t="shared" si="1"/>
        <v>1</v>
      </c>
      <c r="I5" t="s">
        <v>846</v>
      </c>
      <c r="J5" s="10">
        <f>COUNTIF(B2:B648,"Relevant")/COUNTA(B2:B648)</f>
        <v>0.44976816074188564</v>
      </c>
      <c r="L5" s="11"/>
      <c r="M5" s="35"/>
      <c r="N5" s="19" t="s">
        <v>650</v>
      </c>
      <c r="O5" s="18">
        <f>COUNTIFS(B2:B650,"Not Relevant",D2:D650,"Relevant")</f>
        <v>103</v>
      </c>
      <c r="P5" s="18">
        <f>COUNTIFS(B2:B650,"Not Relevant",D2:D650,"Not Relevant")</f>
        <v>253</v>
      </c>
      <c r="Q5" s="11"/>
      <c r="R5" s="11"/>
      <c r="S5" s="11"/>
      <c r="T5" s="11"/>
      <c r="U5" s="11"/>
    </row>
    <row r="6" spans="1:21" x14ac:dyDescent="0.55000000000000004">
      <c r="A6" s="1" t="s">
        <v>4</v>
      </c>
      <c r="B6" t="s">
        <v>651</v>
      </c>
      <c r="C6" t="s">
        <v>657</v>
      </c>
      <c r="D6" s="37" t="s">
        <v>651</v>
      </c>
      <c r="E6">
        <f t="shared" si="0"/>
        <v>1</v>
      </c>
      <c r="F6" s="37" t="s">
        <v>657</v>
      </c>
      <c r="G6">
        <f t="shared" si="1"/>
        <v>1</v>
      </c>
      <c r="I6" s="2" t="s">
        <v>883</v>
      </c>
      <c r="J6" s="9">
        <f>COUNTIF(F2:F648,"Hack")/COUNTA(F2:F648)</f>
        <v>0.3508500772797527</v>
      </c>
      <c r="K6" s="6">
        <f>J6-J7</f>
        <v>4.018547140649148E-2</v>
      </c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55000000000000004">
      <c r="A7" s="1" t="s">
        <v>5</v>
      </c>
      <c r="B7" t="s">
        <v>650</v>
      </c>
      <c r="C7" t="s">
        <v>669</v>
      </c>
      <c r="D7" s="37" t="s">
        <v>650</v>
      </c>
      <c r="E7">
        <f t="shared" si="0"/>
        <v>1</v>
      </c>
      <c r="F7" s="37" t="s">
        <v>669</v>
      </c>
      <c r="G7">
        <f t="shared" si="1"/>
        <v>1</v>
      </c>
      <c r="I7" t="s">
        <v>884</v>
      </c>
      <c r="J7" s="10">
        <f>COUNTIF(C2:C648,"Hack")/COUNTA(C2:C648)</f>
        <v>0.31066460587326122</v>
      </c>
      <c r="L7" s="11"/>
      <c r="M7" s="11"/>
      <c r="N7" s="12"/>
      <c r="O7" s="20" t="s">
        <v>896</v>
      </c>
      <c r="P7" s="20" t="s">
        <v>897</v>
      </c>
      <c r="Q7" s="20" t="s">
        <v>898</v>
      </c>
      <c r="R7" s="21" t="s">
        <v>899</v>
      </c>
      <c r="S7" s="11"/>
      <c r="T7" s="11"/>
      <c r="U7" s="11"/>
    </row>
    <row r="8" spans="1:21" x14ac:dyDescent="0.55000000000000004">
      <c r="A8" s="1" t="s">
        <v>6</v>
      </c>
      <c r="B8" t="s">
        <v>650</v>
      </c>
      <c r="C8" t="s">
        <v>669</v>
      </c>
      <c r="D8" s="37" t="s">
        <v>651</v>
      </c>
      <c r="E8">
        <f t="shared" si="0"/>
        <v>0</v>
      </c>
      <c r="F8" s="37" t="s">
        <v>657</v>
      </c>
      <c r="G8">
        <f t="shared" si="1"/>
        <v>0</v>
      </c>
      <c r="I8" s="2" t="s">
        <v>885</v>
      </c>
      <c r="J8" s="9">
        <f>COUNTIF(F2:F648,"Malware")/COUNTA(F2:F648)</f>
        <v>0.11901081916537867</v>
      </c>
      <c r="K8" s="6">
        <f>J8-J9</f>
        <v>9.273570324574959E-3</v>
      </c>
      <c r="L8" s="11"/>
      <c r="M8" s="11"/>
      <c r="N8" s="13" t="s">
        <v>651</v>
      </c>
      <c r="O8" s="22">
        <f>O4/SUM(O4:O5)</f>
        <v>0.7106741573033708</v>
      </c>
      <c r="P8" s="22">
        <f>O4/SUM(O4:P4)</f>
        <v>0.86348122866894195</v>
      </c>
      <c r="Q8" s="22">
        <f>2*((O8*P8)/(O8+P8))</f>
        <v>0.77966101694915257</v>
      </c>
      <c r="R8" s="14">
        <f>SUM(O4:P4)</f>
        <v>293</v>
      </c>
      <c r="S8" s="11"/>
      <c r="T8" s="11"/>
      <c r="U8" s="11"/>
    </row>
    <row r="9" spans="1:21" ht="14.7" thickBot="1" x14ac:dyDescent="0.6">
      <c r="A9" s="1" t="s">
        <v>7</v>
      </c>
      <c r="B9" t="s">
        <v>651</v>
      </c>
      <c r="C9" t="s">
        <v>663</v>
      </c>
      <c r="D9" s="37" t="s">
        <v>651</v>
      </c>
      <c r="E9">
        <f t="shared" si="0"/>
        <v>1</v>
      </c>
      <c r="F9" s="37" t="s">
        <v>663</v>
      </c>
      <c r="G9">
        <f t="shared" si="1"/>
        <v>1</v>
      </c>
      <c r="I9" t="s">
        <v>886</v>
      </c>
      <c r="J9" s="10">
        <f>COUNTIF(C2:C648,"Malware")/COUNTA(C2:C648)</f>
        <v>0.10973724884080371</v>
      </c>
      <c r="L9" s="11"/>
      <c r="M9" s="11"/>
      <c r="N9" s="24" t="s">
        <v>650</v>
      </c>
      <c r="O9" s="25">
        <f>P5/SUM(P4:P5)</f>
        <v>0.86348122866894195</v>
      </c>
      <c r="P9" s="25">
        <f>P5/SUM(O5:P5)</f>
        <v>0.7106741573033708</v>
      </c>
      <c r="Q9" s="25">
        <f>2*((O9*P9)/(O9+P9))</f>
        <v>0.77966101694915257</v>
      </c>
      <c r="R9" s="26">
        <f>SUM(O5:P5)</f>
        <v>356</v>
      </c>
      <c r="S9" s="11"/>
      <c r="T9" s="11"/>
      <c r="U9" s="11"/>
    </row>
    <row r="10" spans="1:21" x14ac:dyDescent="0.55000000000000004">
      <c r="A10" s="1" t="s">
        <v>8</v>
      </c>
      <c r="B10" t="s">
        <v>651</v>
      </c>
      <c r="C10" t="s">
        <v>663</v>
      </c>
      <c r="D10" s="37" t="s">
        <v>651</v>
      </c>
      <c r="E10">
        <f t="shared" si="0"/>
        <v>1</v>
      </c>
      <c r="F10" s="37" t="s">
        <v>663</v>
      </c>
      <c r="G10">
        <f t="shared" si="1"/>
        <v>1</v>
      </c>
      <c r="I10" s="2" t="s">
        <v>887</v>
      </c>
      <c r="J10" s="9">
        <f>COUNTIF(F2:F648,"Vulnerability")/COUNTA(F2:F648)</f>
        <v>1.5455950540958269E-2</v>
      </c>
      <c r="K10" s="7">
        <f>J10-J11</f>
        <v>-6.1823802163833066E-3</v>
      </c>
      <c r="L10" s="11"/>
      <c r="M10" s="11"/>
      <c r="N10" s="28" t="s">
        <v>891</v>
      </c>
      <c r="O10" s="22">
        <f>SUM(O4,P5)/SUM(O4:P5)</f>
        <v>0.77966101694915257</v>
      </c>
      <c r="P10" s="11"/>
      <c r="Q10" s="11"/>
      <c r="R10" s="14">
        <f>SUM(R8:R9)</f>
        <v>649</v>
      </c>
      <c r="S10" s="11"/>
      <c r="T10" s="11"/>
      <c r="U10" s="11"/>
    </row>
    <row r="11" spans="1:21" x14ac:dyDescent="0.55000000000000004">
      <c r="A11" s="1" t="s">
        <v>9</v>
      </c>
      <c r="B11" t="s">
        <v>651</v>
      </c>
      <c r="C11" t="s">
        <v>657</v>
      </c>
      <c r="D11" s="37" t="s">
        <v>651</v>
      </c>
      <c r="E11">
        <f t="shared" si="0"/>
        <v>1</v>
      </c>
      <c r="F11" s="37" t="s">
        <v>657</v>
      </c>
      <c r="G11">
        <f t="shared" si="1"/>
        <v>1</v>
      </c>
      <c r="I11" t="s">
        <v>888</v>
      </c>
      <c r="J11" s="10">
        <f>COUNTIF(C2:C648,"Vulnerability")/COUNTA(C2:C648)</f>
        <v>2.1638330757341576E-2</v>
      </c>
      <c r="L11" s="11"/>
      <c r="M11" s="11"/>
      <c r="N11" s="33" t="s">
        <v>902</v>
      </c>
      <c r="O11" s="23">
        <f>AVERAGE(O8:O9)</f>
        <v>0.78707769298615637</v>
      </c>
      <c r="P11" s="23">
        <f t="shared" ref="P11:Q11" si="2">AVERAGE(P8:P9)</f>
        <v>0.78707769298615637</v>
      </c>
      <c r="Q11" s="23">
        <f t="shared" si="2"/>
        <v>0.77966101694915257</v>
      </c>
      <c r="R11" s="16">
        <f>SUM(R8:R9)</f>
        <v>649</v>
      </c>
      <c r="S11" s="11"/>
      <c r="T11" s="11"/>
      <c r="U11" s="11"/>
    </row>
    <row r="12" spans="1:21" x14ac:dyDescent="0.55000000000000004">
      <c r="A12" s="1" t="s">
        <v>10</v>
      </c>
      <c r="B12" t="s">
        <v>650</v>
      </c>
      <c r="C12" t="s">
        <v>669</v>
      </c>
      <c r="D12" s="37" t="s">
        <v>650</v>
      </c>
      <c r="E12">
        <f t="shared" si="0"/>
        <v>1</v>
      </c>
      <c r="F12" s="37" t="s">
        <v>669</v>
      </c>
      <c r="G12">
        <f t="shared" si="1"/>
        <v>1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x14ac:dyDescent="0.55000000000000004">
      <c r="A13" s="1" t="s">
        <v>11</v>
      </c>
      <c r="B13" t="s">
        <v>650</v>
      </c>
      <c r="C13" t="s">
        <v>669</v>
      </c>
      <c r="D13" s="37" t="s">
        <v>650</v>
      </c>
      <c r="E13">
        <f t="shared" si="0"/>
        <v>1</v>
      </c>
      <c r="F13" s="37" t="s">
        <v>669</v>
      </c>
      <c r="G13">
        <f t="shared" si="1"/>
        <v>1</v>
      </c>
      <c r="L13" s="11"/>
      <c r="M13" s="11"/>
      <c r="N13" s="36" t="s">
        <v>890</v>
      </c>
      <c r="O13" s="36"/>
      <c r="P13" s="36"/>
      <c r="Q13" s="36"/>
      <c r="R13" s="36"/>
      <c r="S13" s="11"/>
      <c r="T13" s="11"/>
      <c r="U13" s="11"/>
    </row>
    <row r="14" spans="1:21" x14ac:dyDescent="0.55000000000000004">
      <c r="A14" s="1" t="s">
        <v>12</v>
      </c>
      <c r="B14" t="s">
        <v>650</v>
      </c>
      <c r="C14" t="s">
        <v>669</v>
      </c>
      <c r="D14" s="37" t="s">
        <v>650</v>
      </c>
      <c r="E14">
        <f t="shared" si="0"/>
        <v>1</v>
      </c>
      <c r="F14" s="37" t="s">
        <v>669</v>
      </c>
      <c r="G14">
        <f t="shared" si="1"/>
        <v>1</v>
      </c>
      <c r="L14" s="11"/>
      <c r="M14" s="35" t="s">
        <v>889</v>
      </c>
      <c r="N14" s="17"/>
      <c r="O14" s="18" t="s">
        <v>657</v>
      </c>
      <c r="P14" s="18" t="s">
        <v>663</v>
      </c>
      <c r="Q14" s="18" t="s">
        <v>676</v>
      </c>
      <c r="R14" s="18" t="s">
        <v>669</v>
      </c>
      <c r="S14" s="11"/>
      <c r="T14" s="11"/>
      <c r="U14" s="11"/>
    </row>
    <row r="15" spans="1:21" x14ac:dyDescent="0.55000000000000004">
      <c r="A15" s="1" t="s">
        <v>13</v>
      </c>
      <c r="B15" t="s">
        <v>650</v>
      </c>
      <c r="C15" t="s">
        <v>669</v>
      </c>
      <c r="D15" s="37" t="s">
        <v>650</v>
      </c>
      <c r="E15">
        <f t="shared" si="0"/>
        <v>1</v>
      </c>
      <c r="F15" s="37" t="s">
        <v>669</v>
      </c>
      <c r="G15">
        <f t="shared" si="1"/>
        <v>1</v>
      </c>
      <c r="L15" s="11"/>
      <c r="M15" s="35"/>
      <c r="N15" s="19" t="s">
        <v>657</v>
      </c>
      <c r="O15" s="18">
        <f>COUNTIFS($C$2:$C$650,"Hack",$F$2:$F$650,"Hack")</f>
        <v>150</v>
      </c>
      <c r="P15" s="18">
        <f>COUNTIFS($C$2:$C$650,"Hack",$F$2:$F$650,"Malware")</f>
        <v>6</v>
      </c>
      <c r="Q15" s="18">
        <f>COUNTIFS($C$2:$C$650,"Hack",$F$2:$F$650,"Vulnerability")</f>
        <v>3</v>
      </c>
      <c r="R15" s="18">
        <f>COUNTIFS($C$2:$C$650,"Hack",$F$2:$F$650,"N/A")</f>
        <v>26</v>
      </c>
      <c r="S15" s="11"/>
      <c r="T15" s="11"/>
      <c r="U15" s="11"/>
    </row>
    <row r="16" spans="1:21" ht="14.4" customHeight="1" x14ac:dyDescent="0.55000000000000004">
      <c r="A16" s="1" t="s">
        <v>14</v>
      </c>
      <c r="B16" t="s">
        <v>650</v>
      </c>
      <c r="C16" t="s">
        <v>669</v>
      </c>
      <c r="D16" s="37" t="s">
        <v>650</v>
      </c>
      <c r="E16">
        <f t="shared" si="0"/>
        <v>1</v>
      </c>
      <c r="F16" s="37" t="s">
        <v>669</v>
      </c>
      <c r="G16">
        <f t="shared" si="1"/>
        <v>1</v>
      </c>
      <c r="L16" s="11"/>
      <c r="M16" s="35"/>
      <c r="N16" s="19" t="s">
        <v>663</v>
      </c>
      <c r="O16" s="18">
        <f>COUNTIFS($C$2:$C$650,"Malware",$F$2:$F$650,"Hack")</f>
        <v>6</v>
      </c>
      <c r="P16" s="18">
        <f>COUNTIFS($C$2:$C$650,"Malware",$F$2:$F$650,"Malware")</f>
        <v>48</v>
      </c>
      <c r="Q16" s="18">
        <f>COUNTIFS($C$2:$C$650,"Malware",$F$2:$F$650,"Vulnerability")</f>
        <v>0</v>
      </c>
      <c r="R16" s="18">
        <f>COUNTIFS($C$2:$C$650,"Malware",$F$2:$F$650,"N/A")</f>
        <v>6</v>
      </c>
      <c r="S16" s="11"/>
      <c r="T16" s="11"/>
      <c r="U16" s="11"/>
    </row>
    <row r="17" spans="1:21" x14ac:dyDescent="0.55000000000000004">
      <c r="A17" s="1" t="s">
        <v>15</v>
      </c>
      <c r="B17" t="s">
        <v>651</v>
      </c>
      <c r="C17" t="s">
        <v>663</v>
      </c>
      <c r="D17" s="37" t="s">
        <v>651</v>
      </c>
      <c r="E17">
        <f t="shared" si="0"/>
        <v>1</v>
      </c>
      <c r="F17" s="37" t="s">
        <v>663</v>
      </c>
      <c r="G17">
        <f t="shared" si="1"/>
        <v>1</v>
      </c>
      <c r="L17" s="11"/>
      <c r="M17" s="35"/>
      <c r="N17" s="19" t="s">
        <v>676</v>
      </c>
      <c r="O17" s="18">
        <f>COUNTIFS($C$2:$C$650,"Vulnerability",$F$2:$F$650,"Hack")</f>
        <v>6</v>
      </c>
      <c r="P17" s="18">
        <f>COUNTIFS($C$2:$C$650,"Vulnerability",$F$2:$F$650,"Malware")</f>
        <v>1</v>
      </c>
      <c r="Q17" s="18">
        <f>COUNTIFS($C$2:$C$650,"Vulnerability",$F$2:$F$650,"Vulnerability")</f>
        <v>1</v>
      </c>
      <c r="R17" s="18">
        <f>COUNTIFS($C$2:$C$650,"Vulnerability",$F$2:$F$650,"N/A")</f>
        <v>4</v>
      </c>
      <c r="S17" s="11"/>
      <c r="T17" s="11"/>
      <c r="U17" s="11"/>
    </row>
    <row r="18" spans="1:21" x14ac:dyDescent="0.55000000000000004">
      <c r="A18" s="1" t="s">
        <v>16</v>
      </c>
      <c r="B18" t="s">
        <v>651</v>
      </c>
      <c r="C18" t="s">
        <v>663</v>
      </c>
      <c r="D18" s="37" t="s">
        <v>651</v>
      </c>
      <c r="E18">
        <f t="shared" si="0"/>
        <v>1</v>
      </c>
      <c r="F18" s="37" t="s">
        <v>663</v>
      </c>
      <c r="G18">
        <f t="shared" si="1"/>
        <v>1</v>
      </c>
      <c r="L18" s="11"/>
      <c r="M18" s="35"/>
      <c r="N18" s="19" t="s">
        <v>669</v>
      </c>
      <c r="O18" s="18">
        <f>COUNTIFS($C$2:$C$650,"N/A",$F$2:$F$650,"Hack")</f>
        <v>64</v>
      </c>
      <c r="P18" s="18">
        <f>COUNTIFS($C$2:$C$650,"N/A",$F$2:$F$650,"Malware")</f>
        <v>22</v>
      </c>
      <c r="Q18" s="18">
        <f>COUNTIFS($C$2:$C$650,"N/A",$F$2:$F$650,"Vulnerability")</f>
        <v>6</v>
      </c>
      <c r="R18" s="18">
        <f>COUNTIFS($C$2:$C$650,"N/A",$F$2:$F$650,"N/A")</f>
        <v>240</v>
      </c>
      <c r="S18" s="11"/>
      <c r="T18" s="11"/>
      <c r="U18" s="11"/>
    </row>
    <row r="19" spans="1:21" x14ac:dyDescent="0.55000000000000004">
      <c r="A19" s="1" t="s">
        <v>17</v>
      </c>
      <c r="B19" t="s">
        <v>650</v>
      </c>
      <c r="C19" t="s">
        <v>669</v>
      </c>
      <c r="D19" s="37" t="s">
        <v>650</v>
      </c>
      <c r="E19">
        <f t="shared" si="0"/>
        <v>1</v>
      </c>
      <c r="F19" s="37" t="s">
        <v>669</v>
      </c>
      <c r="G19">
        <f t="shared" si="1"/>
        <v>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55000000000000004">
      <c r="A20" s="1" t="s">
        <v>18</v>
      </c>
      <c r="B20" t="s">
        <v>650</v>
      </c>
      <c r="C20" t="s">
        <v>669</v>
      </c>
      <c r="D20" s="37" t="s">
        <v>650</v>
      </c>
      <c r="E20">
        <f t="shared" si="0"/>
        <v>1</v>
      </c>
      <c r="F20" s="37" t="s">
        <v>669</v>
      </c>
      <c r="G20">
        <f t="shared" si="1"/>
        <v>1</v>
      </c>
      <c r="L20" s="11"/>
      <c r="M20" s="11"/>
      <c r="N20" s="12"/>
      <c r="O20" s="20" t="s">
        <v>896</v>
      </c>
      <c r="P20" s="20" t="s">
        <v>897</v>
      </c>
      <c r="Q20" s="20" t="s">
        <v>898</v>
      </c>
      <c r="R20" s="20" t="s">
        <v>899</v>
      </c>
      <c r="S20" s="29" t="s">
        <v>901</v>
      </c>
      <c r="T20" s="30" t="s">
        <v>900</v>
      </c>
      <c r="U20" s="11"/>
    </row>
    <row r="21" spans="1:21" x14ac:dyDescent="0.55000000000000004">
      <c r="A21" s="1" t="s">
        <v>19</v>
      </c>
      <c r="B21" t="s">
        <v>651</v>
      </c>
      <c r="C21" t="s">
        <v>657</v>
      </c>
      <c r="D21" s="37" t="s">
        <v>651</v>
      </c>
      <c r="E21">
        <f t="shared" si="0"/>
        <v>1</v>
      </c>
      <c r="F21" s="37" t="s">
        <v>911</v>
      </c>
      <c r="G21">
        <f t="shared" si="1"/>
        <v>0</v>
      </c>
      <c r="L21" s="11"/>
      <c r="M21" s="11"/>
      <c r="N21" s="13" t="s">
        <v>657</v>
      </c>
      <c r="O21" s="22">
        <f>O15/SUM(O15:O18)</f>
        <v>0.66371681415929207</v>
      </c>
      <c r="P21" s="22">
        <f>O15/SUM(O15:R15)</f>
        <v>0.81081081081081086</v>
      </c>
      <c r="Q21" s="22">
        <f>2*((O21*P21)/(O21+P21))</f>
        <v>0.72992700729927007</v>
      </c>
      <c r="R21" s="11">
        <f>SUM(O15:R15)</f>
        <v>185</v>
      </c>
      <c r="S21" s="11">
        <f>COUNTIF($F$2:$F$648,"Hack")</f>
        <v>227</v>
      </c>
      <c r="T21" s="31">
        <f>(S21-R21)/R21</f>
        <v>0.22702702702702704</v>
      </c>
      <c r="U21" s="11"/>
    </row>
    <row r="22" spans="1:21" x14ac:dyDescent="0.55000000000000004">
      <c r="A22" s="1" t="s">
        <v>20</v>
      </c>
      <c r="B22" t="s">
        <v>651</v>
      </c>
      <c r="C22" t="s">
        <v>657</v>
      </c>
      <c r="D22" s="37" t="s">
        <v>651</v>
      </c>
      <c r="E22">
        <f t="shared" si="0"/>
        <v>1</v>
      </c>
      <c r="F22" s="37" t="s">
        <v>657</v>
      </c>
      <c r="G22">
        <f t="shared" si="1"/>
        <v>1</v>
      </c>
      <c r="L22" s="11"/>
      <c r="M22" s="11"/>
      <c r="N22" s="13" t="s">
        <v>663</v>
      </c>
      <c r="O22" s="22">
        <f>P16/SUM(P15:P18)</f>
        <v>0.62337662337662336</v>
      </c>
      <c r="P22" s="22">
        <f>P16/SUM(O16:R16)</f>
        <v>0.8</v>
      </c>
      <c r="Q22" s="22">
        <f t="shared" ref="Q22:Q24" si="3">2*((O22*P22)/(O22+P22))</f>
        <v>0.7007299270072993</v>
      </c>
      <c r="R22" s="11">
        <f t="shared" ref="R22:R24" si="4">SUM(O16:R16)</f>
        <v>60</v>
      </c>
      <c r="S22" s="11">
        <f>COUNTIF($F$2:$F$648,"Malware")</f>
        <v>77</v>
      </c>
      <c r="T22" s="31">
        <f t="shared" ref="T22:T23" si="5">(S22-R22)/R22</f>
        <v>0.28333333333333333</v>
      </c>
      <c r="U22" s="11"/>
    </row>
    <row r="23" spans="1:21" x14ac:dyDescent="0.55000000000000004">
      <c r="A23" s="1" t="s">
        <v>21</v>
      </c>
      <c r="B23" t="s">
        <v>651</v>
      </c>
      <c r="C23" t="s">
        <v>663</v>
      </c>
      <c r="D23" s="37" t="s">
        <v>650</v>
      </c>
      <c r="E23">
        <f t="shared" si="0"/>
        <v>0</v>
      </c>
      <c r="F23" s="37" t="s">
        <v>669</v>
      </c>
      <c r="G23">
        <f t="shared" si="1"/>
        <v>0</v>
      </c>
      <c r="L23" s="11"/>
      <c r="M23" s="11"/>
      <c r="N23" s="13" t="s">
        <v>676</v>
      </c>
      <c r="O23" s="22">
        <f>Q17/SUM(Q15:Q18)</f>
        <v>0.1</v>
      </c>
      <c r="P23" s="22">
        <f>Q17/SUM(O17:R17)</f>
        <v>8.3333333333333329E-2</v>
      </c>
      <c r="Q23" s="22">
        <f t="shared" si="3"/>
        <v>9.0909090909090898E-2</v>
      </c>
      <c r="R23" s="11">
        <f t="shared" si="4"/>
        <v>12</v>
      </c>
      <c r="S23" s="11">
        <f>COUNTIF($F$2:$F$648,"Vulnerability")</f>
        <v>10</v>
      </c>
      <c r="T23" s="31">
        <f t="shared" si="5"/>
        <v>-0.16666666666666666</v>
      </c>
      <c r="U23" s="11"/>
    </row>
    <row r="24" spans="1:21" ht="14.7" thickBot="1" x14ac:dyDescent="0.6">
      <c r="A24" s="1" t="s">
        <v>22</v>
      </c>
      <c r="B24" t="s">
        <v>651</v>
      </c>
      <c r="C24" t="s">
        <v>657</v>
      </c>
      <c r="D24" s="37" t="s">
        <v>651</v>
      </c>
      <c r="E24">
        <f t="shared" si="0"/>
        <v>1</v>
      </c>
      <c r="F24" s="37" t="s">
        <v>911</v>
      </c>
      <c r="G24">
        <f t="shared" si="1"/>
        <v>0</v>
      </c>
      <c r="I24" t="s">
        <v>872</v>
      </c>
      <c r="L24" s="11"/>
      <c r="M24" s="11"/>
      <c r="N24" s="24" t="s">
        <v>669</v>
      </c>
      <c r="O24" s="25">
        <f>R18/SUM(R15:R18)</f>
        <v>0.86956521739130432</v>
      </c>
      <c r="P24" s="25">
        <f>R18/SUM(O18:R18)</f>
        <v>0.72289156626506024</v>
      </c>
      <c r="Q24" s="25">
        <f t="shared" si="3"/>
        <v>0.78947368421052633</v>
      </c>
      <c r="R24" s="27">
        <f t="shared" si="4"/>
        <v>332</v>
      </c>
      <c r="S24" s="27">
        <f>COUNTIF($F$2:$F$648,"N/A")</f>
        <v>277</v>
      </c>
      <c r="T24" s="32">
        <f>(S24-R24)/R24</f>
        <v>-0.16566265060240964</v>
      </c>
      <c r="U24" s="11"/>
    </row>
    <row r="25" spans="1:21" x14ac:dyDescent="0.55000000000000004">
      <c r="A25" s="1" t="s">
        <v>23</v>
      </c>
      <c r="B25" t="s">
        <v>650</v>
      </c>
      <c r="C25" t="s">
        <v>669</v>
      </c>
      <c r="D25" s="37" t="s">
        <v>651</v>
      </c>
      <c r="E25">
        <f t="shared" si="0"/>
        <v>0</v>
      </c>
      <c r="F25" s="37" t="s">
        <v>663</v>
      </c>
      <c r="G25">
        <f t="shared" si="1"/>
        <v>0</v>
      </c>
      <c r="L25" s="11"/>
      <c r="M25" s="11"/>
      <c r="N25" s="28" t="s">
        <v>891</v>
      </c>
      <c r="O25" s="22">
        <f>SUM(O15,P16,Q17,R18)/SUM(O15:R18)</f>
        <v>0.74533106960950768</v>
      </c>
      <c r="P25" s="11"/>
      <c r="Q25" s="11"/>
      <c r="R25" s="11">
        <f>SUM(R21:R24)</f>
        <v>589</v>
      </c>
      <c r="S25" s="11"/>
      <c r="T25" s="14"/>
      <c r="U25" s="11"/>
    </row>
    <row r="26" spans="1:21" x14ac:dyDescent="0.55000000000000004">
      <c r="A26" s="1" t="s">
        <v>24</v>
      </c>
      <c r="B26" t="s">
        <v>650</v>
      </c>
      <c r="C26" t="s">
        <v>669</v>
      </c>
      <c r="D26" s="37" t="s">
        <v>651</v>
      </c>
      <c r="E26">
        <f t="shared" si="0"/>
        <v>0</v>
      </c>
      <c r="F26" s="37" t="s">
        <v>657</v>
      </c>
      <c r="G26">
        <f t="shared" si="1"/>
        <v>0</v>
      </c>
      <c r="L26" s="11"/>
      <c r="M26" s="11"/>
      <c r="N26" s="33" t="s">
        <v>902</v>
      </c>
      <c r="O26" s="23">
        <f>AVERAGE(O21:O24)</f>
        <v>0.56416466373180496</v>
      </c>
      <c r="P26" s="23">
        <f t="shared" ref="P26:Q26" si="6">AVERAGE(P21:P24)</f>
        <v>0.60425892760230104</v>
      </c>
      <c r="Q26" s="23">
        <f t="shared" si="6"/>
        <v>0.57775992735654658</v>
      </c>
      <c r="R26" s="15">
        <f>SUM(R21:R24)</f>
        <v>589</v>
      </c>
      <c r="S26" s="15"/>
      <c r="T26" s="16"/>
      <c r="U26" s="11"/>
    </row>
    <row r="27" spans="1:21" x14ac:dyDescent="0.55000000000000004">
      <c r="A27" s="1" t="s">
        <v>25</v>
      </c>
      <c r="B27" t="s">
        <v>651</v>
      </c>
      <c r="C27" t="s">
        <v>657</v>
      </c>
      <c r="D27" s="37" t="s">
        <v>650</v>
      </c>
      <c r="E27">
        <f t="shared" si="0"/>
        <v>0</v>
      </c>
      <c r="F27" s="37" t="s">
        <v>669</v>
      </c>
      <c r="G27">
        <f t="shared" si="1"/>
        <v>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55000000000000004">
      <c r="A28" s="1" t="s">
        <v>26</v>
      </c>
      <c r="B28" t="s">
        <v>650</v>
      </c>
      <c r="C28" t="s">
        <v>669</v>
      </c>
      <c r="D28" s="37" t="s">
        <v>651</v>
      </c>
      <c r="E28">
        <f t="shared" si="0"/>
        <v>0</v>
      </c>
      <c r="F28" s="37" t="s">
        <v>663</v>
      </c>
      <c r="G28">
        <f t="shared" si="1"/>
        <v>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55000000000000004">
      <c r="A29" s="1" t="s">
        <v>27</v>
      </c>
      <c r="B29" t="s">
        <v>650</v>
      </c>
      <c r="C29" t="s">
        <v>669</v>
      </c>
      <c r="D29" s="37" t="s">
        <v>650</v>
      </c>
      <c r="E29">
        <f t="shared" si="0"/>
        <v>1</v>
      </c>
      <c r="F29" s="37" t="s">
        <v>669</v>
      </c>
      <c r="G29">
        <f t="shared" si="1"/>
        <v>1</v>
      </c>
    </row>
    <row r="30" spans="1:21" x14ac:dyDescent="0.55000000000000004">
      <c r="A30" s="1" t="s">
        <v>28</v>
      </c>
      <c r="B30" t="s">
        <v>650</v>
      </c>
      <c r="C30" t="s">
        <v>669</v>
      </c>
      <c r="D30" s="37" t="s">
        <v>650</v>
      </c>
      <c r="E30">
        <f t="shared" si="0"/>
        <v>1</v>
      </c>
      <c r="F30" s="37" t="s">
        <v>669</v>
      </c>
      <c r="G30">
        <f t="shared" si="1"/>
        <v>1</v>
      </c>
    </row>
    <row r="31" spans="1:21" x14ac:dyDescent="0.55000000000000004">
      <c r="A31" s="1" t="s">
        <v>29</v>
      </c>
      <c r="B31" t="s">
        <v>650</v>
      </c>
      <c r="C31" t="s">
        <v>669</v>
      </c>
      <c r="D31" s="37" t="s">
        <v>651</v>
      </c>
      <c r="E31">
        <f t="shared" si="0"/>
        <v>0</v>
      </c>
      <c r="F31" s="37" t="s">
        <v>657</v>
      </c>
      <c r="G31">
        <f t="shared" si="1"/>
        <v>0</v>
      </c>
    </row>
    <row r="32" spans="1:21" x14ac:dyDescent="0.55000000000000004">
      <c r="A32" s="1" t="s">
        <v>30</v>
      </c>
      <c r="B32" t="s">
        <v>651</v>
      </c>
      <c r="C32" t="s">
        <v>657</v>
      </c>
      <c r="D32" s="37" t="s">
        <v>651</v>
      </c>
      <c r="E32">
        <f t="shared" si="0"/>
        <v>1</v>
      </c>
      <c r="F32" s="37" t="s">
        <v>657</v>
      </c>
      <c r="G32">
        <f t="shared" si="1"/>
        <v>1</v>
      </c>
    </row>
    <row r="33" spans="1:7" x14ac:dyDescent="0.55000000000000004">
      <c r="A33" s="1" t="s">
        <v>31</v>
      </c>
      <c r="B33" t="s">
        <v>651</v>
      </c>
      <c r="C33" t="s">
        <v>663</v>
      </c>
      <c r="D33" s="37" t="s">
        <v>651</v>
      </c>
      <c r="E33">
        <f t="shared" si="0"/>
        <v>1</v>
      </c>
      <c r="F33" s="37" t="s">
        <v>663</v>
      </c>
      <c r="G33">
        <f t="shared" si="1"/>
        <v>1</v>
      </c>
    </row>
    <row r="34" spans="1:7" x14ac:dyDescent="0.55000000000000004">
      <c r="A34" s="1" t="s">
        <v>32</v>
      </c>
      <c r="B34" t="s">
        <v>650</v>
      </c>
      <c r="C34" t="s">
        <v>669</v>
      </c>
      <c r="D34" s="37" t="s">
        <v>651</v>
      </c>
      <c r="E34">
        <f t="shared" si="0"/>
        <v>0</v>
      </c>
      <c r="F34" s="37" t="s">
        <v>657</v>
      </c>
      <c r="G34">
        <f t="shared" si="1"/>
        <v>0</v>
      </c>
    </row>
    <row r="35" spans="1:7" x14ac:dyDescent="0.55000000000000004">
      <c r="A35" s="1" t="s">
        <v>33</v>
      </c>
      <c r="B35" t="s">
        <v>651</v>
      </c>
      <c r="C35" t="s">
        <v>657</v>
      </c>
      <c r="D35" s="37" t="s">
        <v>651</v>
      </c>
      <c r="E35">
        <f t="shared" si="0"/>
        <v>1</v>
      </c>
      <c r="F35" s="37" t="s">
        <v>657</v>
      </c>
      <c r="G35">
        <f t="shared" si="1"/>
        <v>1</v>
      </c>
    </row>
    <row r="36" spans="1:7" x14ac:dyDescent="0.55000000000000004">
      <c r="A36" s="1" t="s">
        <v>34</v>
      </c>
      <c r="B36" t="s">
        <v>651</v>
      </c>
      <c r="C36" t="s">
        <v>657</v>
      </c>
      <c r="D36" s="37" t="s">
        <v>651</v>
      </c>
      <c r="E36">
        <f t="shared" si="0"/>
        <v>1</v>
      </c>
      <c r="F36" s="37" t="s">
        <v>657</v>
      </c>
      <c r="G36">
        <f t="shared" si="1"/>
        <v>1</v>
      </c>
    </row>
    <row r="37" spans="1:7" x14ac:dyDescent="0.55000000000000004">
      <c r="A37" s="1" t="s">
        <v>35</v>
      </c>
      <c r="B37" t="s">
        <v>650</v>
      </c>
      <c r="C37" t="s">
        <v>669</v>
      </c>
      <c r="D37" s="37" t="s">
        <v>650</v>
      </c>
      <c r="E37">
        <f t="shared" si="0"/>
        <v>1</v>
      </c>
      <c r="F37" s="37" t="s">
        <v>669</v>
      </c>
      <c r="G37">
        <f t="shared" si="1"/>
        <v>1</v>
      </c>
    </row>
    <row r="38" spans="1:7" x14ac:dyDescent="0.55000000000000004">
      <c r="A38" s="1" t="s">
        <v>36</v>
      </c>
      <c r="B38" t="s">
        <v>650</v>
      </c>
      <c r="C38" t="s">
        <v>669</v>
      </c>
      <c r="D38" s="37" t="s">
        <v>650</v>
      </c>
      <c r="E38">
        <f t="shared" si="0"/>
        <v>1</v>
      </c>
      <c r="F38" s="37" t="s">
        <v>669</v>
      </c>
      <c r="G38">
        <f t="shared" si="1"/>
        <v>1</v>
      </c>
    </row>
    <row r="39" spans="1:7" x14ac:dyDescent="0.55000000000000004">
      <c r="A39" s="1" t="s">
        <v>37</v>
      </c>
      <c r="B39" t="s">
        <v>650</v>
      </c>
      <c r="C39" t="s">
        <v>669</v>
      </c>
      <c r="D39" s="37" t="s">
        <v>650</v>
      </c>
      <c r="E39">
        <f t="shared" si="0"/>
        <v>1</v>
      </c>
      <c r="F39" s="37" t="s">
        <v>669</v>
      </c>
      <c r="G39">
        <f t="shared" si="1"/>
        <v>1</v>
      </c>
    </row>
    <row r="40" spans="1:7" x14ac:dyDescent="0.55000000000000004">
      <c r="A40" s="1" t="s">
        <v>38</v>
      </c>
      <c r="B40" t="s">
        <v>651</v>
      </c>
      <c r="C40" t="s">
        <v>676</v>
      </c>
      <c r="D40" s="37" t="s">
        <v>651</v>
      </c>
      <c r="E40">
        <f t="shared" si="0"/>
        <v>1</v>
      </c>
      <c r="F40" s="37" t="s">
        <v>657</v>
      </c>
      <c r="G40">
        <f t="shared" si="1"/>
        <v>0</v>
      </c>
    </row>
    <row r="41" spans="1:7" x14ac:dyDescent="0.55000000000000004">
      <c r="A41" s="1" t="s">
        <v>39</v>
      </c>
      <c r="B41" t="s">
        <v>651</v>
      </c>
      <c r="C41" t="s">
        <v>657</v>
      </c>
      <c r="D41" s="37" t="s">
        <v>651</v>
      </c>
      <c r="E41">
        <f t="shared" si="0"/>
        <v>1</v>
      </c>
      <c r="F41" s="37" t="s">
        <v>657</v>
      </c>
      <c r="G41">
        <f t="shared" si="1"/>
        <v>1</v>
      </c>
    </row>
    <row r="42" spans="1:7" x14ac:dyDescent="0.55000000000000004">
      <c r="A42" s="1" t="s">
        <v>40</v>
      </c>
      <c r="B42" t="s">
        <v>651</v>
      </c>
      <c r="C42" t="s">
        <v>657</v>
      </c>
      <c r="D42" s="37" t="s">
        <v>651</v>
      </c>
      <c r="E42">
        <f t="shared" si="0"/>
        <v>1</v>
      </c>
      <c r="F42" s="37" t="s">
        <v>911</v>
      </c>
      <c r="G42">
        <f t="shared" si="1"/>
        <v>0</v>
      </c>
    </row>
    <row r="43" spans="1:7" x14ac:dyDescent="0.55000000000000004">
      <c r="A43" s="1" t="s">
        <v>41</v>
      </c>
      <c r="B43" t="s">
        <v>651</v>
      </c>
      <c r="C43" t="s">
        <v>657</v>
      </c>
      <c r="D43" s="37" t="s">
        <v>651</v>
      </c>
      <c r="E43">
        <f t="shared" si="0"/>
        <v>1</v>
      </c>
      <c r="F43" s="37" t="s">
        <v>657</v>
      </c>
      <c r="G43">
        <f t="shared" si="1"/>
        <v>1</v>
      </c>
    </row>
    <row r="44" spans="1:7" x14ac:dyDescent="0.55000000000000004">
      <c r="A44" s="1" t="s">
        <v>42</v>
      </c>
      <c r="B44" t="s">
        <v>651</v>
      </c>
      <c r="C44" t="s">
        <v>663</v>
      </c>
      <c r="D44" s="37" t="s">
        <v>651</v>
      </c>
      <c r="E44">
        <f t="shared" si="0"/>
        <v>1</v>
      </c>
      <c r="F44" s="37" t="s">
        <v>663</v>
      </c>
      <c r="G44">
        <f t="shared" si="1"/>
        <v>1</v>
      </c>
    </row>
    <row r="45" spans="1:7" x14ac:dyDescent="0.55000000000000004">
      <c r="A45" s="1" t="s">
        <v>43</v>
      </c>
      <c r="B45" t="s">
        <v>651</v>
      </c>
      <c r="C45" t="s">
        <v>657</v>
      </c>
      <c r="D45" s="37" t="s">
        <v>651</v>
      </c>
      <c r="E45">
        <f t="shared" si="0"/>
        <v>1</v>
      </c>
      <c r="F45" s="37" t="s">
        <v>657</v>
      </c>
      <c r="G45">
        <f t="shared" si="1"/>
        <v>1</v>
      </c>
    </row>
    <row r="46" spans="1:7" x14ac:dyDescent="0.55000000000000004">
      <c r="A46" s="1" t="s">
        <v>44</v>
      </c>
      <c r="B46" t="s">
        <v>650</v>
      </c>
      <c r="C46" t="s">
        <v>669</v>
      </c>
      <c r="D46" s="37" t="s">
        <v>650</v>
      </c>
      <c r="E46">
        <f t="shared" si="0"/>
        <v>1</v>
      </c>
      <c r="F46" s="37" t="s">
        <v>669</v>
      </c>
      <c r="G46">
        <f t="shared" si="1"/>
        <v>1</v>
      </c>
    </row>
    <row r="47" spans="1:7" x14ac:dyDescent="0.55000000000000004">
      <c r="A47" s="1" t="s">
        <v>45</v>
      </c>
      <c r="B47" t="s">
        <v>651</v>
      </c>
      <c r="C47" t="s">
        <v>657</v>
      </c>
      <c r="D47" s="37" t="s">
        <v>651</v>
      </c>
      <c r="E47">
        <f t="shared" si="0"/>
        <v>1</v>
      </c>
      <c r="F47" s="37" t="s">
        <v>657</v>
      </c>
      <c r="G47">
        <f t="shared" si="1"/>
        <v>1</v>
      </c>
    </row>
    <row r="48" spans="1:7" x14ac:dyDescent="0.55000000000000004">
      <c r="A48" s="1" t="s">
        <v>46</v>
      </c>
      <c r="B48" t="s">
        <v>651</v>
      </c>
      <c r="C48" t="s">
        <v>657</v>
      </c>
      <c r="D48" s="37" t="s">
        <v>651</v>
      </c>
      <c r="E48">
        <f t="shared" si="0"/>
        <v>1</v>
      </c>
      <c r="F48" s="37" t="s">
        <v>657</v>
      </c>
      <c r="G48">
        <f t="shared" si="1"/>
        <v>1</v>
      </c>
    </row>
    <row r="49" spans="1:7" x14ac:dyDescent="0.55000000000000004">
      <c r="A49" s="1" t="s">
        <v>47</v>
      </c>
      <c r="B49" t="s">
        <v>650</v>
      </c>
      <c r="C49" t="s">
        <v>669</v>
      </c>
      <c r="D49" s="37" t="s">
        <v>650</v>
      </c>
      <c r="E49">
        <f t="shared" si="0"/>
        <v>1</v>
      </c>
      <c r="F49" s="37" t="s">
        <v>669</v>
      </c>
      <c r="G49">
        <f t="shared" si="1"/>
        <v>1</v>
      </c>
    </row>
    <row r="50" spans="1:7" x14ac:dyDescent="0.55000000000000004">
      <c r="A50" s="1" t="s">
        <v>48</v>
      </c>
      <c r="B50" t="s">
        <v>650</v>
      </c>
      <c r="C50" t="s">
        <v>669</v>
      </c>
      <c r="D50" s="37" t="s">
        <v>650</v>
      </c>
      <c r="E50">
        <f t="shared" si="0"/>
        <v>1</v>
      </c>
      <c r="F50" s="37" t="s">
        <v>669</v>
      </c>
      <c r="G50">
        <f t="shared" si="1"/>
        <v>1</v>
      </c>
    </row>
    <row r="51" spans="1:7" x14ac:dyDescent="0.55000000000000004">
      <c r="A51" s="1" t="s">
        <v>49</v>
      </c>
      <c r="B51" t="s">
        <v>650</v>
      </c>
      <c r="C51" t="s">
        <v>669</v>
      </c>
      <c r="D51" s="37" t="s">
        <v>651</v>
      </c>
      <c r="E51">
        <f t="shared" si="0"/>
        <v>0</v>
      </c>
      <c r="F51" s="37" t="s">
        <v>657</v>
      </c>
      <c r="G51">
        <f t="shared" si="1"/>
        <v>0</v>
      </c>
    </row>
    <row r="52" spans="1:7" x14ac:dyDescent="0.55000000000000004">
      <c r="A52" s="1" t="s">
        <v>50</v>
      </c>
      <c r="B52" t="s">
        <v>651</v>
      </c>
      <c r="C52" t="s">
        <v>657</v>
      </c>
      <c r="D52" s="37" t="s">
        <v>651</v>
      </c>
      <c r="E52">
        <f t="shared" si="0"/>
        <v>1</v>
      </c>
      <c r="F52" s="37" t="s">
        <v>657</v>
      </c>
      <c r="G52">
        <f t="shared" si="1"/>
        <v>1</v>
      </c>
    </row>
    <row r="53" spans="1:7" x14ac:dyDescent="0.55000000000000004">
      <c r="A53" s="1" t="s">
        <v>51</v>
      </c>
      <c r="B53" t="s">
        <v>650</v>
      </c>
      <c r="C53" t="s">
        <v>669</v>
      </c>
      <c r="D53" s="37" t="s">
        <v>650</v>
      </c>
      <c r="E53">
        <f t="shared" si="0"/>
        <v>1</v>
      </c>
      <c r="F53" s="37" t="s">
        <v>912</v>
      </c>
      <c r="G53">
        <f t="shared" si="1"/>
        <v>0</v>
      </c>
    </row>
    <row r="54" spans="1:7" x14ac:dyDescent="0.55000000000000004">
      <c r="A54" s="1" t="s">
        <v>52</v>
      </c>
      <c r="B54" t="s">
        <v>651</v>
      </c>
      <c r="C54" t="s">
        <v>683</v>
      </c>
      <c r="D54" s="37" t="s">
        <v>651</v>
      </c>
      <c r="E54">
        <f t="shared" si="0"/>
        <v>1</v>
      </c>
      <c r="F54" s="37" t="s">
        <v>911</v>
      </c>
      <c r="G54">
        <f t="shared" si="1"/>
        <v>0</v>
      </c>
    </row>
    <row r="55" spans="1:7" x14ac:dyDescent="0.55000000000000004">
      <c r="A55" s="1" t="s">
        <v>53</v>
      </c>
      <c r="B55" t="s">
        <v>650</v>
      </c>
      <c r="C55" t="s">
        <v>669</v>
      </c>
      <c r="D55" s="37" t="s">
        <v>651</v>
      </c>
      <c r="E55">
        <f t="shared" si="0"/>
        <v>0</v>
      </c>
      <c r="F55" s="37" t="s">
        <v>657</v>
      </c>
      <c r="G55">
        <f t="shared" si="1"/>
        <v>0</v>
      </c>
    </row>
    <row r="56" spans="1:7" x14ac:dyDescent="0.55000000000000004">
      <c r="A56" s="1" t="s">
        <v>54</v>
      </c>
      <c r="B56" t="s">
        <v>650</v>
      </c>
      <c r="C56" t="s">
        <v>669</v>
      </c>
      <c r="D56" s="37" t="s">
        <v>650</v>
      </c>
      <c r="E56">
        <f t="shared" si="0"/>
        <v>1</v>
      </c>
      <c r="F56" s="37" t="s">
        <v>669</v>
      </c>
      <c r="G56">
        <f t="shared" si="1"/>
        <v>1</v>
      </c>
    </row>
    <row r="57" spans="1:7" x14ac:dyDescent="0.55000000000000004">
      <c r="A57" s="1" t="s">
        <v>55</v>
      </c>
      <c r="B57" t="s">
        <v>650</v>
      </c>
      <c r="C57" t="s">
        <v>669</v>
      </c>
      <c r="D57" s="37" t="s">
        <v>651</v>
      </c>
      <c r="E57">
        <f t="shared" si="0"/>
        <v>0</v>
      </c>
      <c r="F57" s="37" t="s">
        <v>676</v>
      </c>
      <c r="G57">
        <f t="shared" si="1"/>
        <v>0</v>
      </c>
    </row>
    <row r="58" spans="1:7" x14ac:dyDescent="0.55000000000000004">
      <c r="A58" s="1" t="s">
        <v>56</v>
      </c>
      <c r="B58" t="s">
        <v>650</v>
      </c>
      <c r="C58" t="s">
        <v>669</v>
      </c>
      <c r="D58" s="37" t="s">
        <v>650</v>
      </c>
      <c r="E58">
        <f t="shared" si="0"/>
        <v>1</v>
      </c>
      <c r="F58" s="37" t="s">
        <v>669</v>
      </c>
      <c r="G58">
        <f t="shared" si="1"/>
        <v>1</v>
      </c>
    </row>
    <row r="59" spans="1:7" x14ac:dyDescent="0.55000000000000004">
      <c r="A59" s="1" t="s">
        <v>57</v>
      </c>
      <c r="B59" t="s">
        <v>650</v>
      </c>
      <c r="C59" t="s">
        <v>669</v>
      </c>
      <c r="D59" s="37" t="s">
        <v>650</v>
      </c>
      <c r="E59">
        <f t="shared" si="0"/>
        <v>1</v>
      </c>
      <c r="F59" s="37" t="s">
        <v>669</v>
      </c>
      <c r="G59">
        <f t="shared" si="1"/>
        <v>1</v>
      </c>
    </row>
    <row r="60" spans="1:7" x14ac:dyDescent="0.55000000000000004">
      <c r="A60" s="1" t="s">
        <v>58</v>
      </c>
      <c r="B60" t="s">
        <v>651</v>
      </c>
      <c r="C60" t="s">
        <v>663</v>
      </c>
      <c r="D60" s="37" t="s">
        <v>651</v>
      </c>
      <c r="E60">
        <f t="shared" si="0"/>
        <v>1</v>
      </c>
      <c r="F60" s="37" t="s">
        <v>911</v>
      </c>
      <c r="G60">
        <f t="shared" si="1"/>
        <v>0</v>
      </c>
    </row>
    <row r="61" spans="1:7" x14ac:dyDescent="0.55000000000000004">
      <c r="A61" s="1" t="s">
        <v>59</v>
      </c>
      <c r="B61" t="s">
        <v>650</v>
      </c>
      <c r="C61" t="s">
        <v>669</v>
      </c>
      <c r="D61" s="37" t="s">
        <v>650</v>
      </c>
      <c r="E61">
        <f t="shared" si="0"/>
        <v>1</v>
      </c>
      <c r="F61" s="37" t="s">
        <v>669</v>
      </c>
      <c r="G61">
        <f t="shared" si="1"/>
        <v>1</v>
      </c>
    </row>
    <row r="62" spans="1:7" x14ac:dyDescent="0.55000000000000004">
      <c r="A62" s="1" t="s">
        <v>60</v>
      </c>
      <c r="B62" t="s">
        <v>650</v>
      </c>
      <c r="C62" t="s">
        <v>669</v>
      </c>
      <c r="D62" s="37" t="s">
        <v>650</v>
      </c>
      <c r="E62">
        <f t="shared" si="0"/>
        <v>1</v>
      </c>
      <c r="F62" s="37" t="s">
        <v>669</v>
      </c>
      <c r="G62">
        <f t="shared" si="1"/>
        <v>1</v>
      </c>
    </row>
    <row r="63" spans="1:7" x14ac:dyDescent="0.55000000000000004">
      <c r="A63" s="1" t="s">
        <v>61</v>
      </c>
      <c r="B63" t="s">
        <v>650</v>
      </c>
      <c r="C63" t="s">
        <v>669</v>
      </c>
      <c r="D63" s="37" t="s">
        <v>650</v>
      </c>
      <c r="E63">
        <f t="shared" si="0"/>
        <v>1</v>
      </c>
      <c r="F63" s="37" t="s">
        <v>669</v>
      </c>
      <c r="G63">
        <f t="shared" si="1"/>
        <v>1</v>
      </c>
    </row>
    <row r="64" spans="1:7" x14ac:dyDescent="0.55000000000000004">
      <c r="A64" s="1" t="s">
        <v>62</v>
      </c>
      <c r="B64" t="s">
        <v>650</v>
      </c>
      <c r="C64" t="s">
        <v>669</v>
      </c>
      <c r="D64" s="37" t="s">
        <v>650</v>
      </c>
      <c r="E64">
        <f t="shared" si="0"/>
        <v>1</v>
      </c>
      <c r="F64" s="37" t="s">
        <v>669</v>
      </c>
      <c r="G64">
        <f t="shared" si="1"/>
        <v>1</v>
      </c>
    </row>
    <row r="65" spans="1:7" x14ac:dyDescent="0.55000000000000004">
      <c r="A65" s="1" t="s">
        <v>63</v>
      </c>
      <c r="B65" t="s">
        <v>650</v>
      </c>
      <c r="C65" t="s">
        <v>669</v>
      </c>
      <c r="D65" s="37" t="s">
        <v>651</v>
      </c>
      <c r="E65">
        <f t="shared" si="0"/>
        <v>0</v>
      </c>
      <c r="F65" s="37" t="s">
        <v>663</v>
      </c>
      <c r="G65">
        <f t="shared" si="1"/>
        <v>0</v>
      </c>
    </row>
    <row r="66" spans="1:7" x14ac:dyDescent="0.55000000000000004">
      <c r="A66" s="1" t="s">
        <v>64</v>
      </c>
      <c r="B66" t="s">
        <v>650</v>
      </c>
      <c r="C66" t="s">
        <v>669</v>
      </c>
      <c r="D66" s="37" t="s">
        <v>650</v>
      </c>
      <c r="E66">
        <f t="shared" si="0"/>
        <v>1</v>
      </c>
      <c r="F66" s="37" t="s">
        <v>669</v>
      </c>
      <c r="G66">
        <f t="shared" si="1"/>
        <v>1</v>
      </c>
    </row>
    <row r="67" spans="1:7" x14ac:dyDescent="0.55000000000000004">
      <c r="A67" s="1" t="s">
        <v>65</v>
      </c>
      <c r="B67" t="s">
        <v>650</v>
      </c>
      <c r="C67" t="s">
        <v>669</v>
      </c>
      <c r="D67" s="37" t="s">
        <v>650</v>
      </c>
      <c r="E67">
        <f t="shared" ref="E67:E130" si="7">IF(B67=D67,1,0)</f>
        <v>1</v>
      </c>
      <c r="F67" s="37" t="s">
        <v>669</v>
      </c>
      <c r="G67">
        <f t="shared" ref="G67:G130" si="8">IF(C67=F67,1,0)</f>
        <v>1</v>
      </c>
    </row>
    <row r="68" spans="1:7" x14ac:dyDescent="0.55000000000000004">
      <c r="A68" s="1" t="s">
        <v>66</v>
      </c>
      <c r="B68" t="s">
        <v>650</v>
      </c>
      <c r="C68" t="s">
        <v>669</v>
      </c>
      <c r="D68" s="37" t="s">
        <v>650</v>
      </c>
      <c r="E68">
        <f t="shared" si="7"/>
        <v>1</v>
      </c>
      <c r="F68" s="37" t="s">
        <v>669</v>
      </c>
      <c r="G68">
        <f t="shared" si="8"/>
        <v>1</v>
      </c>
    </row>
    <row r="69" spans="1:7" x14ac:dyDescent="0.55000000000000004">
      <c r="A69" s="1" t="s">
        <v>67</v>
      </c>
      <c r="B69" t="s">
        <v>650</v>
      </c>
      <c r="C69" t="s">
        <v>669</v>
      </c>
      <c r="D69" s="37" t="s">
        <v>651</v>
      </c>
      <c r="E69">
        <f t="shared" si="7"/>
        <v>0</v>
      </c>
      <c r="F69" s="37" t="s">
        <v>657</v>
      </c>
      <c r="G69">
        <f t="shared" si="8"/>
        <v>0</v>
      </c>
    </row>
    <row r="70" spans="1:7" x14ac:dyDescent="0.55000000000000004">
      <c r="A70" s="1" t="s">
        <v>68</v>
      </c>
      <c r="B70" t="s">
        <v>651</v>
      </c>
      <c r="C70" t="s">
        <v>657</v>
      </c>
      <c r="D70" s="37" t="s">
        <v>651</v>
      </c>
      <c r="E70">
        <f t="shared" si="7"/>
        <v>1</v>
      </c>
      <c r="F70" s="37" t="s">
        <v>657</v>
      </c>
      <c r="G70">
        <f t="shared" si="8"/>
        <v>1</v>
      </c>
    </row>
    <row r="71" spans="1:7" x14ac:dyDescent="0.55000000000000004">
      <c r="A71" s="1" t="s">
        <v>69</v>
      </c>
      <c r="B71" t="s">
        <v>650</v>
      </c>
      <c r="C71" t="s">
        <v>669</v>
      </c>
      <c r="D71" s="37" t="s">
        <v>650</v>
      </c>
      <c r="E71">
        <f t="shared" si="7"/>
        <v>1</v>
      </c>
      <c r="F71" s="37" t="s">
        <v>669</v>
      </c>
      <c r="G71">
        <f t="shared" si="8"/>
        <v>1</v>
      </c>
    </row>
    <row r="72" spans="1:7" x14ac:dyDescent="0.55000000000000004">
      <c r="A72" s="1" t="s">
        <v>70</v>
      </c>
      <c r="B72" t="s">
        <v>650</v>
      </c>
      <c r="C72" t="s">
        <v>669</v>
      </c>
      <c r="D72" s="37" t="s">
        <v>650</v>
      </c>
      <c r="E72">
        <f t="shared" si="7"/>
        <v>1</v>
      </c>
      <c r="F72" s="37" t="s">
        <v>669</v>
      </c>
      <c r="G72">
        <f t="shared" si="8"/>
        <v>1</v>
      </c>
    </row>
    <row r="73" spans="1:7" x14ac:dyDescent="0.55000000000000004">
      <c r="A73" s="1" t="s">
        <v>71</v>
      </c>
      <c r="B73" t="s">
        <v>650</v>
      </c>
      <c r="C73" t="s">
        <v>669</v>
      </c>
      <c r="D73" s="37" t="s">
        <v>651</v>
      </c>
      <c r="E73">
        <f t="shared" si="7"/>
        <v>0</v>
      </c>
      <c r="F73" s="37" t="s">
        <v>657</v>
      </c>
      <c r="G73">
        <f t="shared" si="8"/>
        <v>0</v>
      </c>
    </row>
    <row r="74" spans="1:7" x14ac:dyDescent="0.55000000000000004">
      <c r="A74" s="1" t="s">
        <v>72</v>
      </c>
      <c r="B74" t="s">
        <v>651</v>
      </c>
      <c r="C74" t="s">
        <v>657</v>
      </c>
      <c r="D74" s="37" t="s">
        <v>651</v>
      </c>
      <c r="E74">
        <f t="shared" si="7"/>
        <v>1</v>
      </c>
      <c r="F74" s="37" t="s">
        <v>657</v>
      </c>
      <c r="G74">
        <f t="shared" si="8"/>
        <v>1</v>
      </c>
    </row>
    <row r="75" spans="1:7" x14ac:dyDescent="0.55000000000000004">
      <c r="A75" s="1" t="s">
        <v>73</v>
      </c>
      <c r="B75" t="s">
        <v>651</v>
      </c>
      <c r="C75" t="s">
        <v>657</v>
      </c>
      <c r="D75" s="37" t="s">
        <v>651</v>
      </c>
      <c r="E75">
        <f t="shared" si="7"/>
        <v>1</v>
      </c>
      <c r="F75" s="37" t="s">
        <v>657</v>
      </c>
      <c r="G75">
        <f t="shared" si="8"/>
        <v>1</v>
      </c>
    </row>
    <row r="76" spans="1:7" x14ac:dyDescent="0.55000000000000004">
      <c r="A76" s="1" t="s">
        <v>74</v>
      </c>
      <c r="B76" t="s">
        <v>650</v>
      </c>
      <c r="C76" t="s">
        <v>669</v>
      </c>
      <c r="D76" s="37" t="s">
        <v>650</v>
      </c>
      <c r="E76">
        <f t="shared" si="7"/>
        <v>1</v>
      </c>
      <c r="F76" s="37" t="s">
        <v>669</v>
      </c>
      <c r="G76">
        <f t="shared" si="8"/>
        <v>1</v>
      </c>
    </row>
    <row r="77" spans="1:7" x14ac:dyDescent="0.55000000000000004">
      <c r="A77" s="1" t="s">
        <v>75</v>
      </c>
      <c r="B77" t="s">
        <v>650</v>
      </c>
      <c r="C77" t="s">
        <v>669</v>
      </c>
      <c r="D77" s="37" t="s">
        <v>651</v>
      </c>
      <c r="E77">
        <f t="shared" si="7"/>
        <v>0</v>
      </c>
      <c r="F77" s="37" t="s">
        <v>676</v>
      </c>
      <c r="G77">
        <f t="shared" si="8"/>
        <v>0</v>
      </c>
    </row>
    <row r="78" spans="1:7" x14ac:dyDescent="0.55000000000000004">
      <c r="A78" s="1" t="s">
        <v>76</v>
      </c>
      <c r="B78" t="s">
        <v>651</v>
      </c>
      <c r="C78" t="s">
        <v>657</v>
      </c>
      <c r="D78" s="37" t="s">
        <v>651</v>
      </c>
      <c r="E78">
        <f t="shared" si="7"/>
        <v>1</v>
      </c>
      <c r="F78" s="37" t="s">
        <v>657</v>
      </c>
      <c r="G78">
        <f t="shared" si="8"/>
        <v>1</v>
      </c>
    </row>
    <row r="79" spans="1:7" x14ac:dyDescent="0.55000000000000004">
      <c r="A79" s="1" t="s">
        <v>77</v>
      </c>
      <c r="B79" t="s">
        <v>650</v>
      </c>
      <c r="C79" t="s">
        <v>669</v>
      </c>
      <c r="D79" s="37" t="s">
        <v>650</v>
      </c>
      <c r="E79">
        <f t="shared" si="7"/>
        <v>1</v>
      </c>
      <c r="F79" s="37" t="s">
        <v>669</v>
      </c>
      <c r="G79">
        <f t="shared" si="8"/>
        <v>1</v>
      </c>
    </row>
    <row r="80" spans="1:7" x14ac:dyDescent="0.55000000000000004">
      <c r="A80" s="1" t="s">
        <v>78</v>
      </c>
      <c r="B80" t="s">
        <v>650</v>
      </c>
      <c r="C80" t="s">
        <v>669</v>
      </c>
      <c r="D80" s="37" t="s">
        <v>650</v>
      </c>
      <c r="E80">
        <f t="shared" si="7"/>
        <v>1</v>
      </c>
      <c r="F80" s="37" t="s">
        <v>669</v>
      </c>
      <c r="G80">
        <f t="shared" si="8"/>
        <v>1</v>
      </c>
    </row>
    <row r="81" spans="1:7" x14ac:dyDescent="0.55000000000000004">
      <c r="A81" s="1" t="s">
        <v>79</v>
      </c>
      <c r="B81" t="s">
        <v>651</v>
      </c>
      <c r="C81" t="s">
        <v>663</v>
      </c>
      <c r="D81" s="37" t="s">
        <v>651</v>
      </c>
      <c r="E81">
        <f t="shared" si="7"/>
        <v>1</v>
      </c>
      <c r="F81" s="37" t="s">
        <v>663</v>
      </c>
      <c r="G81">
        <f t="shared" si="8"/>
        <v>1</v>
      </c>
    </row>
    <row r="82" spans="1:7" x14ac:dyDescent="0.55000000000000004">
      <c r="A82" s="1" t="s">
        <v>80</v>
      </c>
      <c r="B82" t="s">
        <v>650</v>
      </c>
      <c r="C82" t="s">
        <v>669</v>
      </c>
      <c r="D82" s="37" t="s">
        <v>650</v>
      </c>
      <c r="E82">
        <f t="shared" si="7"/>
        <v>1</v>
      </c>
      <c r="F82" s="37" t="s">
        <v>912</v>
      </c>
      <c r="G82">
        <f t="shared" si="8"/>
        <v>0</v>
      </c>
    </row>
    <row r="83" spans="1:7" x14ac:dyDescent="0.55000000000000004">
      <c r="A83" s="1" t="s">
        <v>81</v>
      </c>
      <c r="B83" t="s">
        <v>650</v>
      </c>
      <c r="C83" t="s">
        <v>669</v>
      </c>
      <c r="D83" s="37" t="s">
        <v>651</v>
      </c>
      <c r="E83">
        <f t="shared" si="7"/>
        <v>0</v>
      </c>
      <c r="F83" s="37" t="s">
        <v>663</v>
      </c>
      <c r="G83">
        <f t="shared" si="8"/>
        <v>0</v>
      </c>
    </row>
    <row r="84" spans="1:7" x14ac:dyDescent="0.55000000000000004">
      <c r="A84" s="1" t="s">
        <v>82</v>
      </c>
      <c r="B84" t="s">
        <v>650</v>
      </c>
      <c r="C84" t="s">
        <v>669</v>
      </c>
      <c r="D84" s="37" t="s">
        <v>651</v>
      </c>
      <c r="E84">
        <f t="shared" si="7"/>
        <v>0</v>
      </c>
      <c r="F84" s="37" t="s">
        <v>911</v>
      </c>
      <c r="G84">
        <f t="shared" si="8"/>
        <v>0</v>
      </c>
    </row>
    <row r="85" spans="1:7" x14ac:dyDescent="0.55000000000000004">
      <c r="A85" s="1" t="s">
        <v>83</v>
      </c>
      <c r="B85" t="s">
        <v>650</v>
      </c>
      <c r="C85" t="s">
        <v>669</v>
      </c>
      <c r="D85" s="37" t="s">
        <v>651</v>
      </c>
      <c r="E85">
        <f t="shared" si="7"/>
        <v>0</v>
      </c>
      <c r="F85" s="37" t="s">
        <v>657</v>
      </c>
      <c r="G85">
        <f t="shared" si="8"/>
        <v>0</v>
      </c>
    </row>
    <row r="86" spans="1:7" x14ac:dyDescent="0.55000000000000004">
      <c r="A86" s="1" t="s">
        <v>84</v>
      </c>
      <c r="B86" t="s">
        <v>651</v>
      </c>
      <c r="C86" t="s">
        <v>657</v>
      </c>
      <c r="D86" s="37" t="s">
        <v>651</v>
      </c>
      <c r="E86">
        <f t="shared" si="7"/>
        <v>1</v>
      </c>
      <c r="F86" s="37" t="s">
        <v>657</v>
      </c>
      <c r="G86">
        <f t="shared" si="8"/>
        <v>1</v>
      </c>
    </row>
    <row r="87" spans="1:7" x14ac:dyDescent="0.55000000000000004">
      <c r="A87" s="1" t="s">
        <v>85</v>
      </c>
      <c r="B87" t="s">
        <v>650</v>
      </c>
      <c r="C87" t="s">
        <v>669</v>
      </c>
      <c r="D87" s="37" t="s">
        <v>651</v>
      </c>
      <c r="E87">
        <f t="shared" si="7"/>
        <v>0</v>
      </c>
      <c r="F87" s="37" t="s">
        <v>676</v>
      </c>
      <c r="G87">
        <f t="shared" si="8"/>
        <v>0</v>
      </c>
    </row>
    <row r="88" spans="1:7" x14ac:dyDescent="0.55000000000000004">
      <c r="A88" s="1" t="s">
        <v>86</v>
      </c>
      <c r="B88" t="s">
        <v>650</v>
      </c>
      <c r="C88" t="s">
        <v>669</v>
      </c>
      <c r="D88" s="37" t="s">
        <v>650</v>
      </c>
      <c r="E88">
        <f t="shared" si="7"/>
        <v>1</v>
      </c>
      <c r="F88" s="37" t="s">
        <v>669</v>
      </c>
      <c r="G88">
        <f t="shared" si="8"/>
        <v>1</v>
      </c>
    </row>
    <row r="89" spans="1:7" x14ac:dyDescent="0.55000000000000004">
      <c r="A89" s="1" t="s">
        <v>87</v>
      </c>
      <c r="B89" t="s">
        <v>651</v>
      </c>
      <c r="C89" t="s">
        <v>657</v>
      </c>
      <c r="D89" s="37" t="s">
        <v>651</v>
      </c>
      <c r="E89">
        <f t="shared" si="7"/>
        <v>1</v>
      </c>
      <c r="F89" s="37" t="s">
        <v>911</v>
      </c>
      <c r="G89">
        <f t="shared" si="8"/>
        <v>0</v>
      </c>
    </row>
    <row r="90" spans="1:7" x14ac:dyDescent="0.55000000000000004">
      <c r="A90" s="1" t="s">
        <v>88</v>
      </c>
      <c r="B90" t="s">
        <v>650</v>
      </c>
      <c r="C90" t="s">
        <v>669</v>
      </c>
      <c r="D90" s="37" t="s">
        <v>650</v>
      </c>
      <c r="E90">
        <f t="shared" si="7"/>
        <v>1</v>
      </c>
      <c r="F90" s="37" t="s">
        <v>669</v>
      </c>
      <c r="G90">
        <f t="shared" si="8"/>
        <v>1</v>
      </c>
    </row>
    <row r="91" spans="1:7" x14ac:dyDescent="0.55000000000000004">
      <c r="A91" s="1" t="s">
        <v>89</v>
      </c>
      <c r="B91" t="s">
        <v>650</v>
      </c>
      <c r="C91" t="s">
        <v>669</v>
      </c>
      <c r="D91" s="37" t="s">
        <v>650</v>
      </c>
      <c r="E91">
        <f t="shared" si="7"/>
        <v>1</v>
      </c>
      <c r="F91" s="37" t="s">
        <v>669</v>
      </c>
      <c r="G91">
        <f t="shared" si="8"/>
        <v>1</v>
      </c>
    </row>
    <row r="92" spans="1:7" x14ac:dyDescent="0.55000000000000004">
      <c r="A92" s="1" t="s">
        <v>90</v>
      </c>
      <c r="B92" t="s">
        <v>651</v>
      </c>
      <c r="C92" t="s">
        <v>657</v>
      </c>
      <c r="D92" s="37" t="s">
        <v>651</v>
      </c>
      <c r="E92">
        <f t="shared" si="7"/>
        <v>1</v>
      </c>
      <c r="F92" s="37" t="s">
        <v>657</v>
      </c>
      <c r="G92">
        <f t="shared" si="8"/>
        <v>1</v>
      </c>
    </row>
    <row r="93" spans="1:7" x14ac:dyDescent="0.55000000000000004">
      <c r="A93" s="1" t="s">
        <v>91</v>
      </c>
      <c r="B93" t="s">
        <v>650</v>
      </c>
      <c r="C93" t="s">
        <v>669</v>
      </c>
      <c r="D93" s="37" t="s">
        <v>650</v>
      </c>
      <c r="E93">
        <f t="shared" si="7"/>
        <v>1</v>
      </c>
      <c r="F93" s="37" t="s">
        <v>669</v>
      </c>
      <c r="G93">
        <f t="shared" si="8"/>
        <v>1</v>
      </c>
    </row>
    <row r="94" spans="1:7" x14ac:dyDescent="0.55000000000000004">
      <c r="A94" s="1" t="s">
        <v>92</v>
      </c>
      <c r="B94" t="s">
        <v>650</v>
      </c>
      <c r="C94" t="s">
        <v>669</v>
      </c>
      <c r="D94" s="37" t="s">
        <v>650</v>
      </c>
      <c r="E94">
        <f t="shared" si="7"/>
        <v>1</v>
      </c>
      <c r="F94" s="37" t="s">
        <v>669</v>
      </c>
      <c r="G94">
        <f t="shared" si="8"/>
        <v>1</v>
      </c>
    </row>
    <row r="95" spans="1:7" x14ac:dyDescent="0.55000000000000004">
      <c r="A95" s="1" t="s">
        <v>93</v>
      </c>
      <c r="B95" t="s">
        <v>650</v>
      </c>
      <c r="C95" t="s">
        <v>669</v>
      </c>
      <c r="D95" s="37" t="s">
        <v>651</v>
      </c>
      <c r="E95">
        <f t="shared" si="7"/>
        <v>0</v>
      </c>
      <c r="F95" s="37" t="s">
        <v>657</v>
      </c>
      <c r="G95">
        <f t="shared" si="8"/>
        <v>0</v>
      </c>
    </row>
    <row r="96" spans="1:7" x14ac:dyDescent="0.55000000000000004">
      <c r="A96" s="1" t="s">
        <v>94</v>
      </c>
      <c r="B96" t="s">
        <v>650</v>
      </c>
      <c r="C96" t="s">
        <v>669</v>
      </c>
      <c r="D96" s="37" t="s">
        <v>650</v>
      </c>
      <c r="E96">
        <f t="shared" si="7"/>
        <v>1</v>
      </c>
      <c r="F96" s="37" t="s">
        <v>669</v>
      </c>
      <c r="G96">
        <f t="shared" si="8"/>
        <v>1</v>
      </c>
    </row>
    <row r="97" spans="1:7" x14ac:dyDescent="0.55000000000000004">
      <c r="A97" s="1" t="s">
        <v>95</v>
      </c>
      <c r="B97" t="s">
        <v>651</v>
      </c>
      <c r="C97" t="s">
        <v>676</v>
      </c>
      <c r="D97" s="37" t="s">
        <v>650</v>
      </c>
      <c r="E97">
        <f t="shared" si="7"/>
        <v>0</v>
      </c>
      <c r="F97" s="37" t="s">
        <v>669</v>
      </c>
      <c r="G97">
        <f t="shared" si="8"/>
        <v>0</v>
      </c>
    </row>
    <row r="98" spans="1:7" x14ac:dyDescent="0.55000000000000004">
      <c r="A98" s="1" t="s">
        <v>96</v>
      </c>
      <c r="B98" t="s">
        <v>650</v>
      </c>
      <c r="C98" t="s">
        <v>669</v>
      </c>
      <c r="D98" s="37" t="s">
        <v>651</v>
      </c>
      <c r="E98">
        <f t="shared" si="7"/>
        <v>0</v>
      </c>
      <c r="F98" s="37" t="s">
        <v>657</v>
      </c>
      <c r="G98">
        <f t="shared" si="8"/>
        <v>0</v>
      </c>
    </row>
    <row r="99" spans="1:7" x14ac:dyDescent="0.55000000000000004">
      <c r="A99" s="1" t="s">
        <v>97</v>
      </c>
      <c r="B99" t="s">
        <v>650</v>
      </c>
      <c r="C99" t="s">
        <v>669</v>
      </c>
      <c r="D99" s="37" t="s">
        <v>650</v>
      </c>
      <c r="E99">
        <f t="shared" si="7"/>
        <v>1</v>
      </c>
      <c r="F99" s="37" t="s">
        <v>669</v>
      </c>
      <c r="G99">
        <f t="shared" si="8"/>
        <v>1</v>
      </c>
    </row>
    <row r="100" spans="1:7" x14ac:dyDescent="0.55000000000000004">
      <c r="A100" s="1" t="s">
        <v>98</v>
      </c>
      <c r="B100" t="s">
        <v>650</v>
      </c>
      <c r="C100" t="s">
        <v>669</v>
      </c>
      <c r="D100" s="37" t="s">
        <v>651</v>
      </c>
      <c r="E100">
        <f t="shared" si="7"/>
        <v>0</v>
      </c>
      <c r="F100" s="37" t="s">
        <v>657</v>
      </c>
      <c r="G100">
        <f t="shared" si="8"/>
        <v>0</v>
      </c>
    </row>
    <row r="101" spans="1:7" x14ac:dyDescent="0.55000000000000004">
      <c r="A101" s="1" t="s">
        <v>99</v>
      </c>
      <c r="B101" t="s">
        <v>650</v>
      </c>
      <c r="C101" t="s">
        <v>669</v>
      </c>
      <c r="D101" s="37" t="s">
        <v>651</v>
      </c>
      <c r="E101">
        <f t="shared" si="7"/>
        <v>0</v>
      </c>
      <c r="F101" s="37" t="s">
        <v>657</v>
      </c>
      <c r="G101">
        <f t="shared" si="8"/>
        <v>0</v>
      </c>
    </row>
    <row r="102" spans="1:7" x14ac:dyDescent="0.55000000000000004">
      <c r="A102" s="1" t="s">
        <v>100</v>
      </c>
      <c r="B102" t="s">
        <v>650</v>
      </c>
      <c r="C102" t="s">
        <v>669</v>
      </c>
      <c r="D102" s="37" t="s">
        <v>650</v>
      </c>
      <c r="E102">
        <f t="shared" si="7"/>
        <v>1</v>
      </c>
      <c r="F102" s="37" t="s">
        <v>669</v>
      </c>
      <c r="G102">
        <f t="shared" si="8"/>
        <v>1</v>
      </c>
    </row>
    <row r="103" spans="1:7" x14ac:dyDescent="0.55000000000000004">
      <c r="A103" s="1" t="s">
        <v>101</v>
      </c>
      <c r="B103" t="s">
        <v>650</v>
      </c>
      <c r="C103" t="s">
        <v>669</v>
      </c>
      <c r="D103" s="37" t="s">
        <v>650</v>
      </c>
      <c r="E103">
        <f t="shared" si="7"/>
        <v>1</v>
      </c>
      <c r="F103" s="37" t="s">
        <v>669</v>
      </c>
      <c r="G103">
        <f t="shared" si="8"/>
        <v>1</v>
      </c>
    </row>
    <row r="104" spans="1:7" x14ac:dyDescent="0.55000000000000004">
      <c r="A104" s="1" t="s">
        <v>102</v>
      </c>
      <c r="B104" t="s">
        <v>651</v>
      </c>
      <c r="C104" t="s">
        <v>657</v>
      </c>
      <c r="D104" s="37" t="s">
        <v>651</v>
      </c>
      <c r="E104">
        <f t="shared" si="7"/>
        <v>1</v>
      </c>
      <c r="F104" s="37" t="s">
        <v>657</v>
      </c>
      <c r="G104">
        <f t="shared" si="8"/>
        <v>1</v>
      </c>
    </row>
    <row r="105" spans="1:7" x14ac:dyDescent="0.55000000000000004">
      <c r="A105" s="1" t="s">
        <v>103</v>
      </c>
      <c r="B105" t="s">
        <v>650</v>
      </c>
      <c r="C105" t="s">
        <v>669</v>
      </c>
      <c r="D105" s="37" t="s">
        <v>650</v>
      </c>
      <c r="E105">
        <f t="shared" si="7"/>
        <v>1</v>
      </c>
      <c r="F105" s="37" t="s">
        <v>669</v>
      </c>
      <c r="G105">
        <f t="shared" si="8"/>
        <v>1</v>
      </c>
    </row>
    <row r="106" spans="1:7" x14ac:dyDescent="0.55000000000000004">
      <c r="A106" s="1" t="s">
        <v>104</v>
      </c>
      <c r="B106" t="s">
        <v>651</v>
      </c>
      <c r="C106" t="s">
        <v>657</v>
      </c>
      <c r="D106" s="37" t="s">
        <v>651</v>
      </c>
      <c r="E106">
        <f t="shared" si="7"/>
        <v>1</v>
      </c>
      <c r="F106" s="37" t="s">
        <v>657</v>
      </c>
      <c r="G106">
        <f t="shared" si="8"/>
        <v>1</v>
      </c>
    </row>
    <row r="107" spans="1:7" x14ac:dyDescent="0.55000000000000004">
      <c r="A107" s="1" t="s">
        <v>105</v>
      </c>
      <c r="B107" t="s">
        <v>650</v>
      </c>
      <c r="C107" t="s">
        <v>669</v>
      </c>
      <c r="D107" s="37" t="s">
        <v>650</v>
      </c>
      <c r="E107">
        <f t="shared" si="7"/>
        <v>1</v>
      </c>
      <c r="F107" s="37" t="s">
        <v>669</v>
      </c>
      <c r="G107">
        <f t="shared" si="8"/>
        <v>1</v>
      </c>
    </row>
    <row r="108" spans="1:7" x14ac:dyDescent="0.55000000000000004">
      <c r="A108" s="1" t="s">
        <v>106</v>
      </c>
      <c r="B108" t="s">
        <v>651</v>
      </c>
      <c r="C108" t="s">
        <v>657</v>
      </c>
      <c r="D108" s="37" t="s">
        <v>651</v>
      </c>
      <c r="E108">
        <f t="shared" si="7"/>
        <v>1</v>
      </c>
      <c r="F108" s="37" t="s">
        <v>657</v>
      </c>
      <c r="G108">
        <f t="shared" si="8"/>
        <v>1</v>
      </c>
    </row>
    <row r="109" spans="1:7" x14ac:dyDescent="0.55000000000000004">
      <c r="A109" s="1" t="s">
        <v>107</v>
      </c>
      <c r="B109" t="s">
        <v>650</v>
      </c>
      <c r="C109" t="s">
        <v>669</v>
      </c>
      <c r="D109" s="37" t="s">
        <v>650</v>
      </c>
      <c r="E109">
        <f t="shared" si="7"/>
        <v>1</v>
      </c>
      <c r="F109" s="37" t="s">
        <v>669</v>
      </c>
      <c r="G109">
        <f t="shared" si="8"/>
        <v>1</v>
      </c>
    </row>
    <row r="110" spans="1:7" x14ac:dyDescent="0.55000000000000004">
      <c r="A110" s="1" t="s">
        <v>108</v>
      </c>
      <c r="B110" t="s">
        <v>650</v>
      </c>
      <c r="C110" t="s">
        <v>669</v>
      </c>
      <c r="D110" s="37" t="s">
        <v>651</v>
      </c>
      <c r="E110">
        <f t="shared" si="7"/>
        <v>0</v>
      </c>
      <c r="F110" s="37" t="s">
        <v>657</v>
      </c>
      <c r="G110">
        <f t="shared" si="8"/>
        <v>0</v>
      </c>
    </row>
    <row r="111" spans="1:7" x14ac:dyDescent="0.55000000000000004">
      <c r="A111" s="1" t="s">
        <v>109</v>
      </c>
      <c r="B111" t="s">
        <v>651</v>
      </c>
      <c r="C111" t="s">
        <v>657</v>
      </c>
      <c r="D111" s="37" t="s">
        <v>651</v>
      </c>
      <c r="E111">
        <f t="shared" si="7"/>
        <v>1</v>
      </c>
      <c r="F111" s="37" t="s">
        <v>657</v>
      </c>
      <c r="G111">
        <f t="shared" si="8"/>
        <v>1</v>
      </c>
    </row>
    <row r="112" spans="1:7" x14ac:dyDescent="0.55000000000000004">
      <c r="A112" s="1" t="s">
        <v>110</v>
      </c>
      <c r="B112" t="s">
        <v>650</v>
      </c>
      <c r="C112" t="s">
        <v>669</v>
      </c>
      <c r="D112" s="37" t="s">
        <v>650</v>
      </c>
      <c r="E112">
        <f t="shared" si="7"/>
        <v>1</v>
      </c>
      <c r="F112" s="37" t="s">
        <v>669</v>
      </c>
      <c r="G112">
        <f t="shared" si="8"/>
        <v>1</v>
      </c>
    </row>
    <row r="113" spans="1:22" x14ac:dyDescent="0.55000000000000004">
      <c r="A113" s="1" t="s">
        <v>111</v>
      </c>
      <c r="B113" t="s">
        <v>651</v>
      </c>
      <c r="C113" t="s">
        <v>676</v>
      </c>
      <c r="D113" s="37" t="s">
        <v>650</v>
      </c>
      <c r="E113">
        <f t="shared" si="7"/>
        <v>0</v>
      </c>
      <c r="F113" s="37" t="s">
        <v>912</v>
      </c>
      <c r="G113">
        <f t="shared" si="8"/>
        <v>0</v>
      </c>
      <c r="V113" t="s">
        <v>669</v>
      </c>
    </row>
    <row r="114" spans="1:22" x14ac:dyDescent="0.55000000000000004">
      <c r="A114" s="1" t="s">
        <v>112</v>
      </c>
      <c r="B114" t="s">
        <v>650</v>
      </c>
      <c r="C114" t="s">
        <v>669</v>
      </c>
      <c r="D114" s="37" t="s">
        <v>650</v>
      </c>
      <c r="E114">
        <f t="shared" si="7"/>
        <v>1</v>
      </c>
      <c r="F114" s="37" t="s">
        <v>669</v>
      </c>
      <c r="G114">
        <f t="shared" si="8"/>
        <v>1</v>
      </c>
      <c r="V114" t="s">
        <v>669</v>
      </c>
    </row>
    <row r="115" spans="1:22" x14ac:dyDescent="0.55000000000000004">
      <c r="A115" s="1" t="s">
        <v>113</v>
      </c>
      <c r="B115" t="s">
        <v>650</v>
      </c>
      <c r="C115" t="s">
        <v>669</v>
      </c>
      <c r="D115" s="37" t="s">
        <v>650</v>
      </c>
      <c r="E115">
        <f t="shared" si="7"/>
        <v>1</v>
      </c>
      <c r="F115" s="37" t="s">
        <v>669</v>
      </c>
      <c r="G115">
        <f t="shared" si="8"/>
        <v>1</v>
      </c>
      <c r="V115" t="s">
        <v>676</v>
      </c>
    </row>
    <row r="116" spans="1:22" x14ac:dyDescent="0.55000000000000004">
      <c r="A116" s="1" t="s">
        <v>114</v>
      </c>
      <c r="B116" t="s">
        <v>650</v>
      </c>
      <c r="C116" t="s">
        <v>669</v>
      </c>
      <c r="D116" s="37" t="s">
        <v>651</v>
      </c>
      <c r="E116">
        <f t="shared" si="7"/>
        <v>0</v>
      </c>
      <c r="F116" s="37" t="s">
        <v>657</v>
      </c>
      <c r="G116">
        <f t="shared" si="8"/>
        <v>0</v>
      </c>
      <c r="V116" t="s">
        <v>669</v>
      </c>
    </row>
    <row r="117" spans="1:22" x14ac:dyDescent="0.55000000000000004">
      <c r="A117" s="1" t="s">
        <v>115</v>
      </c>
      <c r="B117" t="s">
        <v>650</v>
      </c>
      <c r="C117" t="s">
        <v>669</v>
      </c>
      <c r="D117" s="37" t="s">
        <v>650</v>
      </c>
      <c r="E117">
        <f t="shared" si="7"/>
        <v>1</v>
      </c>
      <c r="F117" s="37" t="s">
        <v>669</v>
      </c>
      <c r="G117">
        <f t="shared" si="8"/>
        <v>1</v>
      </c>
      <c r="V117" t="s">
        <v>669</v>
      </c>
    </row>
    <row r="118" spans="1:22" x14ac:dyDescent="0.55000000000000004">
      <c r="A118" s="1" t="s">
        <v>116</v>
      </c>
      <c r="B118" t="s">
        <v>651</v>
      </c>
      <c r="C118" t="s">
        <v>657</v>
      </c>
      <c r="D118" s="37" t="s">
        <v>650</v>
      </c>
      <c r="E118">
        <f t="shared" si="7"/>
        <v>0</v>
      </c>
      <c r="F118" s="37" t="s">
        <v>669</v>
      </c>
      <c r="G118">
        <f t="shared" si="8"/>
        <v>0</v>
      </c>
      <c r="V118" t="s">
        <v>657</v>
      </c>
    </row>
    <row r="119" spans="1:22" x14ac:dyDescent="0.55000000000000004">
      <c r="A119" s="1" t="s">
        <v>117</v>
      </c>
      <c r="B119" t="s">
        <v>651</v>
      </c>
      <c r="C119" t="s">
        <v>657</v>
      </c>
      <c r="D119" s="37" t="s">
        <v>651</v>
      </c>
      <c r="E119">
        <f t="shared" si="7"/>
        <v>1</v>
      </c>
      <c r="F119" s="37" t="s">
        <v>657</v>
      </c>
      <c r="G119">
        <f t="shared" si="8"/>
        <v>1</v>
      </c>
      <c r="V119" t="s">
        <v>669</v>
      </c>
    </row>
    <row r="120" spans="1:22" x14ac:dyDescent="0.55000000000000004">
      <c r="A120" s="1" t="s">
        <v>118</v>
      </c>
      <c r="B120" t="s">
        <v>650</v>
      </c>
      <c r="C120" t="s">
        <v>669</v>
      </c>
      <c r="D120" s="37" t="s">
        <v>650</v>
      </c>
      <c r="E120">
        <f t="shared" si="7"/>
        <v>1</v>
      </c>
      <c r="F120" s="37" t="s">
        <v>669</v>
      </c>
      <c r="G120">
        <f t="shared" si="8"/>
        <v>1</v>
      </c>
      <c r="V120" t="s">
        <v>669</v>
      </c>
    </row>
    <row r="121" spans="1:22" x14ac:dyDescent="0.55000000000000004">
      <c r="A121" s="1" t="s">
        <v>119</v>
      </c>
      <c r="B121" t="s">
        <v>651</v>
      </c>
      <c r="C121" t="s">
        <v>663</v>
      </c>
      <c r="D121" s="37" t="s">
        <v>651</v>
      </c>
      <c r="E121">
        <f t="shared" si="7"/>
        <v>1</v>
      </c>
      <c r="F121" s="37" t="s">
        <v>663</v>
      </c>
      <c r="G121">
        <f t="shared" si="8"/>
        <v>1</v>
      </c>
      <c r="V121" t="s">
        <v>669</v>
      </c>
    </row>
    <row r="122" spans="1:22" x14ac:dyDescent="0.55000000000000004">
      <c r="A122" s="1" t="s">
        <v>120</v>
      </c>
      <c r="B122" t="s">
        <v>650</v>
      </c>
      <c r="C122" t="s">
        <v>669</v>
      </c>
      <c r="D122" s="37" t="s">
        <v>650</v>
      </c>
      <c r="E122">
        <f t="shared" si="7"/>
        <v>1</v>
      </c>
      <c r="F122" s="37" t="s">
        <v>669</v>
      </c>
      <c r="G122">
        <f t="shared" si="8"/>
        <v>1</v>
      </c>
      <c r="V122" t="s">
        <v>657</v>
      </c>
    </row>
    <row r="123" spans="1:22" x14ac:dyDescent="0.55000000000000004">
      <c r="A123" s="1" t="s">
        <v>121</v>
      </c>
      <c r="B123" t="s">
        <v>650</v>
      </c>
      <c r="C123" t="s">
        <v>669</v>
      </c>
      <c r="D123" s="37" t="s">
        <v>650</v>
      </c>
      <c r="E123">
        <f t="shared" si="7"/>
        <v>1</v>
      </c>
      <c r="F123" s="37" t="s">
        <v>669</v>
      </c>
      <c r="G123">
        <f t="shared" si="8"/>
        <v>1</v>
      </c>
      <c r="V123" t="s">
        <v>663</v>
      </c>
    </row>
    <row r="124" spans="1:22" x14ac:dyDescent="0.55000000000000004">
      <c r="A124" s="1" t="s">
        <v>122</v>
      </c>
      <c r="B124" t="s">
        <v>650</v>
      </c>
      <c r="C124" t="s">
        <v>669</v>
      </c>
      <c r="D124" s="37" t="s">
        <v>650</v>
      </c>
      <c r="E124">
        <f t="shared" si="7"/>
        <v>1</v>
      </c>
      <c r="F124" s="37" t="s">
        <v>669</v>
      </c>
      <c r="G124">
        <f t="shared" si="8"/>
        <v>1</v>
      </c>
      <c r="V124" t="s">
        <v>669</v>
      </c>
    </row>
    <row r="125" spans="1:22" x14ac:dyDescent="0.55000000000000004">
      <c r="A125" s="1" t="s">
        <v>123</v>
      </c>
      <c r="B125" t="s">
        <v>650</v>
      </c>
      <c r="C125" t="s">
        <v>669</v>
      </c>
      <c r="D125" s="37" t="s">
        <v>651</v>
      </c>
      <c r="E125">
        <f t="shared" si="7"/>
        <v>0</v>
      </c>
      <c r="F125" s="37" t="s">
        <v>663</v>
      </c>
      <c r="G125">
        <f t="shared" si="8"/>
        <v>0</v>
      </c>
      <c r="V125" t="s">
        <v>669</v>
      </c>
    </row>
    <row r="126" spans="1:22" x14ac:dyDescent="0.55000000000000004">
      <c r="A126" s="1" t="s">
        <v>124</v>
      </c>
      <c r="B126" t="s">
        <v>650</v>
      </c>
      <c r="C126" t="s">
        <v>669</v>
      </c>
      <c r="D126" s="37" t="s">
        <v>651</v>
      </c>
      <c r="E126">
        <f t="shared" si="7"/>
        <v>0</v>
      </c>
      <c r="F126" s="37" t="s">
        <v>657</v>
      </c>
      <c r="G126">
        <f t="shared" si="8"/>
        <v>0</v>
      </c>
      <c r="V126" t="s">
        <v>669</v>
      </c>
    </row>
    <row r="127" spans="1:22" x14ac:dyDescent="0.55000000000000004">
      <c r="A127" s="1" t="s">
        <v>125</v>
      </c>
      <c r="B127" t="s">
        <v>651</v>
      </c>
      <c r="C127" t="s">
        <v>657</v>
      </c>
      <c r="D127" s="37" t="s">
        <v>651</v>
      </c>
      <c r="E127">
        <f t="shared" si="7"/>
        <v>1</v>
      </c>
      <c r="F127" s="37" t="s">
        <v>657</v>
      </c>
      <c r="G127">
        <f t="shared" si="8"/>
        <v>1</v>
      </c>
      <c r="V127" t="s">
        <v>669</v>
      </c>
    </row>
    <row r="128" spans="1:22" x14ac:dyDescent="0.55000000000000004">
      <c r="A128" s="1" t="s">
        <v>126</v>
      </c>
      <c r="B128" t="s">
        <v>651</v>
      </c>
      <c r="C128" t="s">
        <v>663</v>
      </c>
      <c r="D128" s="37" t="s">
        <v>651</v>
      </c>
      <c r="E128">
        <f t="shared" si="7"/>
        <v>1</v>
      </c>
      <c r="F128" s="37" t="s">
        <v>913</v>
      </c>
      <c r="G128">
        <f t="shared" si="8"/>
        <v>0</v>
      </c>
      <c r="V128" t="s">
        <v>657</v>
      </c>
    </row>
    <row r="129" spans="1:22" x14ac:dyDescent="0.55000000000000004">
      <c r="A129" s="1" t="s">
        <v>127</v>
      </c>
      <c r="B129" t="s">
        <v>651</v>
      </c>
      <c r="C129" t="s">
        <v>657</v>
      </c>
      <c r="D129" s="37" t="s">
        <v>651</v>
      </c>
      <c r="E129">
        <f t="shared" si="7"/>
        <v>1</v>
      </c>
      <c r="F129" s="37" t="s">
        <v>657</v>
      </c>
      <c r="G129">
        <f t="shared" si="8"/>
        <v>1</v>
      </c>
      <c r="V129" t="s">
        <v>669</v>
      </c>
    </row>
    <row r="130" spans="1:22" x14ac:dyDescent="0.55000000000000004">
      <c r="A130" s="1" t="s">
        <v>128</v>
      </c>
      <c r="B130" t="s">
        <v>650</v>
      </c>
      <c r="C130" t="s">
        <v>669</v>
      </c>
      <c r="D130" s="37" t="s">
        <v>650</v>
      </c>
      <c r="E130">
        <f t="shared" si="7"/>
        <v>1</v>
      </c>
      <c r="F130" s="37" t="s">
        <v>669</v>
      </c>
      <c r="G130">
        <f t="shared" si="8"/>
        <v>1</v>
      </c>
      <c r="V130" t="s">
        <v>663</v>
      </c>
    </row>
    <row r="131" spans="1:22" x14ac:dyDescent="0.55000000000000004">
      <c r="A131" s="1" t="s">
        <v>129</v>
      </c>
      <c r="B131" t="s">
        <v>650</v>
      </c>
      <c r="C131" t="s">
        <v>669</v>
      </c>
      <c r="D131" s="37" t="s">
        <v>651</v>
      </c>
      <c r="E131">
        <f t="shared" ref="E131:E194" si="9">IF(B131=D131,1,0)</f>
        <v>0</v>
      </c>
      <c r="F131" s="37" t="s">
        <v>657</v>
      </c>
      <c r="G131">
        <f t="shared" ref="G131:G194" si="10">IF(C131=F131,1,0)</f>
        <v>0</v>
      </c>
      <c r="V131" t="s">
        <v>657</v>
      </c>
    </row>
    <row r="132" spans="1:22" x14ac:dyDescent="0.55000000000000004">
      <c r="A132" s="1" t="s">
        <v>130</v>
      </c>
      <c r="B132" t="s">
        <v>650</v>
      </c>
      <c r="C132" t="s">
        <v>669</v>
      </c>
      <c r="D132" s="37" t="s">
        <v>650</v>
      </c>
      <c r="E132">
        <f t="shared" si="9"/>
        <v>1</v>
      </c>
      <c r="F132" s="37" t="s">
        <v>669</v>
      </c>
      <c r="G132">
        <f t="shared" si="10"/>
        <v>1</v>
      </c>
      <c r="V132" t="s">
        <v>669</v>
      </c>
    </row>
    <row r="133" spans="1:22" x14ac:dyDescent="0.55000000000000004">
      <c r="A133" s="1" t="s">
        <v>131</v>
      </c>
      <c r="B133" t="s">
        <v>651</v>
      </c>
      <c r="C133" t="s">
        <v>663</v>
      </c>
      <c r="D133" s="37" t="s">
        <v>651</v>
      </c>
      <c r="E133">
        <f t="shared" si="9"/>
        <v>1</v>
      </c>
      <c r="F133" s="37" t="s">
        <v>663</v>
      </c>
      <c r="G133">
        <f t="shared" si="10"/>
        <v>1</v>
      </c>
      <c r="V133" t="s">
        <v>669</v>
      </c>
    </row>
    <row r="134" spans="1:22" x14ac:dyDescent="0.55000000000000004">
      <c r="A134" s="1" t="s">
        <v>132</v>
      </c>
      <c r="B134" t="s">
        <v>650</v>
      </c>
      <c r="C134" t="s">
        <v>669</v>
      </c>
      <c r="D134" s="37" t="s">
        <v>651</v>
      </c>
      <c r="E134">
        <f t="shared" si="9"/>
        <v>0</v>
      </c>
      <c r="F134" s="37" t="s">
        <v>663</v>
      </c>
      <c r="G134">
        <f t="shared" si="10"/>
        <v>0</v>
      </c>
      <c r="V134" t="s">
        <v>669</v>
      </c>
    </row>
    <row r="135" spans="1:22" x14ac:dyDescent="0.55000000000000004">
      <c r="A135" s="1" t="s">
        <v>133</v>
      </c>
      <c r="B135" t="s">
        <v>650</v>
      </c>
      <c r="C135" t="s">
        <v>669</v>
      </c>
      <c r="D135" s="37" t="s">
        <v>650</v>
      </c>
      <c r="E135">
        <f t="shared" si="9"/>
        <v>1</v>
      </c>
      <c r="F135" s="37" t="s">
        <v>669</v>
      </c>
      <c r="G135">
        <f t="shared" si="10"/>
        <v>1</v>
      </c>
      <c r="V135" t="s">
        <v>663</v>
      </c>
    </row>
    <row r="136" spans="1:22" x14ac:dyDescent="0.55000000000000004">
      <c r="A136" s="1" t="s">
        <v>134</v>
      </c>
      <c r="B136" t="s">
        <v>651</v>
      </c>
      <c r="C136" t="s">
        <v>657</v>
      </c>
      <c r="D136" s="37" t="s">
        <v>651</v>
      </c>
      <c r="E136">
        <f t="shared" si="9"/>
        <v>1</v>
      </c>
      <c r="F136" s="37" t="s">
        <v>913</v>
      </c>
      <c r="G136">
        <f t="shared" si="10"/>
        <v>0</v>
      </c>
      <c r="V136" t="s">
        <v>657</v>
      </c>
    </row>
    <row r="137" spans="1:22" x14ac:dyDescent="0.55000000000000004">
      <c r="A137" s="1" t="s">
        <v>135</v>
      </c>
      <c r="B137" t="s">
        <v>650</v>
      </c>
      <c r="C137" t="s">
        <v>669</v>
      </c>
      <c r="D137" s="37" t="s">
        <v>650</v>
      </c>
      <c r="E137">
        <f t="shared" si="9"/>
        <v>1</v>
      </c>
      <c r="F137" s="37" t="s">
        <v>669</v>
      </c>
      <c r="G137">
        <f t="shared" si="10"/>
        <v>1</v>
      </c>
      <c r="V137" t="s">
        <v>669</v>
      </c>
    </row>
    <row r="138" spans="1:22" x14ac:dyDescent="0.55000000000000004">
      <c r="A138" s="1" t="s">
        <v>136</v>
      </c>
      <c r="B138" t="s">
        <v>651</v>
      </c>
      <c r="C138" t="s">
        <v>657</v>
      </c>
      <c r="D138" s="37" t="s">
        <v>651</v>
      </c>
      <c r="E138">
        <f t="shared" si="9"/>
        <v>1</v>
      </c>
      <c r="F138" s="37" t="s">
        <v>657</v>
      </c>
      <c r="G138">
        <f t="shared" si="10"/>
        <v>1</v>
      </c>
      <c r="V138" t="s">
        <v>657</v>
      </c>
    </row>
    <row r="139" spans="1:22" x14ac:dyDescent="0.55000000000000004">
      <c r="A139" s="1" t="s">
        <v>137</v>
      </c>
      <c r="B139" t="s">
        <v>650</v>
      </c>
      <c r="C139" t="s">
        <v>669</v>
      </c>
      <c r="D139" s="37" t="s">
        <v>651</v>
      </c>
      <c r="E139">
        <f t="shared" si="9"/>
        <v>0</v>
      </c>
      <c r="F139" s="37" t="s">
        <v>657</v>
      </c>
      <c r="G139">
        <f t="shared" si="10"/>
        <v>0</v>
      </c>
      <c r="V139" t="s">
        <v>657</v>
      </c>
    </row>
    <row r="140" spans="1:22" x14ac:dyDescent="0.55000000000000004">
      <c r="A140" s="1" t="s">
        <v>138</v>
      </c>
      <c r="B140" t="s">
        <v>650</v>
      </c>
      <c r="C140" t="s">
        <v>669</v>
      </c>
      <c r="D140" s="37" t="s">
        <v>650</v>
      </c>
      <c r="E140">
        <f t="shared" si="9"/>
        <v>1</v>
      </c>
      <c r="F140" s="37" t="s">
        <v>669</v>
      </c>
      <c r="G140">
        <f t="shared" si="10"/>
        <v>1</v>
      </c>
      <c r="V140" t="s">
        <v>657</v>
      </c>
    </row>
    <row r="141" spans="1:22" x14ac:dyDescent="0.55000000000000004">
      <c r="A141" s="1" t="s">
        <v>139</v>
      </c>
      <c r="B141" t="s">
        <v>650</v>
      </c>
      <c r="C141" t="s">
        <v>669</v>
      </c>
      <c r="D141" s="37" t="s">
        <v>650</v>
      </c>
      <c r="E141">
        <f t="shared" si="9"/>
        <v>1</v>
      </c>
      <c r="F141" s="37" t="s">
        <v>669</v>
      </c>
      <c r="G141">
        <f t="shared" si="10"/>
        <v>1</v>
      </c>
      <c r="V141" t="s">
        <v>669</v>
      </c>
    </row>
    <row r="142" spans="1:22" x14ac:dyDescent="0.55000000000000004">
      <c r="A142" s="1" t="s">
        <v>140</v>
      </c>
      <c r="B142" t="s">
        <v>650</v>
      </c>
      <c r="C142" t="s">
        <v>669</v>
      </c>
      <c r="D142" s="37" t="s">
        <v>650</v>
      </c>
      <c r="E142">
        <f t="shared" si="9"/>
        <v>1</v>
      </c>
      <c r="F142" s="37" t="s">
        <v>669</v>
      </c>
      <c r="G142">
        <f t="shared" si="10"/>
        <v>1</v>
      </c>
      <c r="V142" t="s">
        <v>669</v>
      </c>
    </row>
    <row r="143" spans="1:22" x14ac:dyDescent="0.55000000000000004">
      <c r="A143" s="1" t="s">
        <v>141</v>
      </c>
      <c r="B143" t="s">
        <v>651</v>
      </c>
      <c r="C143" t="s">
        <v>663</v>
      </c>
      <c r="D143" s="37" t="s">
        <v>651</v>
      </c>
      <c r="E143">
        <f t="shared" si="9"/>
        <v>1</v>
      </c>
      <c r="F143" s="37" t="s">
        <v>663</v>
      </c>
      <c r="G143">
        <f t="shared" si="10"/>
        <v>1</v>
      </c>
      <c r="V143" t="s">
        <v>669</v>
      </c>
    </row>
    <row r="144" spans="1:22" x14ac:dyDescent="0.55000000000000004">
      <c r="A144" s="1" t="s">
        <v>142</v>
      </c>
      <c r="B144" t="s">
        <v>651</v>
      </c>
      <c r="C144" t="s">
        <v>657</v>
      </c>
      <c r="D144" s="37" t="s">
        <v>650</v>
      </c>
      <c r="E144">
        <f t="shared" si="9"/>
        <v>0</v>
      </c>
      <c r="F144" s="37" t="s">
        <v>669</v>
      </c>
      <c r="G144">
        <f t="shared" si="10"/>
        <v>0</v>
      </c>
      <c r="V144" t="s">
        <v>669</v>
      </c>
    </row>
    <row r="145" spans="1:22" x14ac:dyDescent="0.55000000000000004">
      <c r="A145" s="1" t="s">
        <v>143</v>
      </c>
      <c r="B145" t="s">
        <v>651</v>
      </c>
      <c r="C145" t="s">
        <v>657</v>
      </c>
      <c r="D145" s="37" t="s">
        <v>651</v>
      </c>
      <c r="E145">
        <f t="shared" si="9"/>
        <v>1</v>
      </c>
      <c r="F145" s="37" t="s">
        <v>657</v>
      </c>
      <c r="G145">
        <f t="shared" si="10"/>
        <v>1</v>
      </c>
      <c r="V145" t="s">
        <v>663</v>
      </c>
    </row>
    <row r="146" spans="1:22" x14ac:dyDescent="0.55000000000000004">
      <c r="A146" s="1" t="s">
        <v>144</v>
      </c>
      <c r="B146" t="s">
        <v>651</v>
      </c>
      <c r="C146" t="s">
        <v>657</v>
      </c>
      <c r="D146" s="37" t="s">
        <v>651</v>
      </c>
      <c r="E146">
        <f t="shared" si="9"/>
        <v>1</v>
      </c>
      <c r="F146" s="37" t="s">
        <v>657</v>
      </c>
      <c r="G146">
        <f t="shared" si="10"/>
        <v>1</v>
      </c>
      <c r="V146" t="s">
        <v>669</v>
      </c>
    </row>
    <row r="147" spans="1:22" x14ac:dyDescent="0.55000000000000004">
      <c r="A147" s="1" t="s">
        <v>145</v>
      </c>
      <c r="B147" t="s">
        <v>650</v>
      </c>
      <c r="C147" t="s">
        <v>669</v>
      </c>
      <c r="D147" s="37" t="s">
        <v>650</v>
      </c>
      <c r="E147">
        <f t="shared" si="9"/>
        <v>1</v>
      </c>
      <c r="F147" s="37" t="s">
        <v>669</v>
      </c>
      <c r="G147">
        <f t="shared" si="10"/>
        <v>1</v>
      </c>
      <c r="V147" t="s">
        <v>657</v>
      </c>
    </row>
    <row r="148" spans="1:22" x14ac:dyDescent="0.55000000000000004">
      <c r="A148" s="1" t="s">
        <v>146</v>
      </c>
      <c r="B148" t="s">
        <v>651</v>
      </c>
      <c r="C148" t="s">
        <v>657</v>
      </c>
      <c r="D148" s="37" t="s">
        <v>651</v>
      </c>
      <c r="E148">
        <f t="shared" si="9"/>
        <v>1</v>
      </c>
      <c r="F148" s="37" t="s">
        <v>663</v>
      </c>
      <c r="G148">
        <f t="shared" si="10"/>
        <v>0</v>
      </c>
      <c r="V148" t="s">
        <v>657</v>
      </c>
    </row>
    <row r="149" spans="1:22" x14ac:dyDescent="0.55000000000000004">
      <c r="A149" s="1" t="s">
        <v>147</v>
      </c>
      <c r="B149" t="s">
        <v>651</v>
      </c>
      <c r="C149" t="s">
        <v>657</v>
      </c>
      <c r="D149" s="37" t="s">
        <v>651</v>
      </c>
      <c r="E149">
        <f t="shared" si="9"/>
        <v>1</v>
      </c>
      <c r="F149" s="37" t="s">
        <v>657</v>
      </c>
      <c r="G149">
        <f t="shared" si="10"/>
        <v>1</v>
      </c>
      <c r="V149" t="s">
        <v>657</v>
      </c>
    </row>
    <row r="150" spans="1:22" x14ac:dyDescent="0.55000000000000004">
      <c r="A150" s="1" t="s">
        <v>148</v>
      </c>
      <c r="B150" t="s">
        <v>651</v>
      </c>
      <c r="C150" t="s">
        <v>657</v>
      </c>
      <c r="D150" s="37" t="s">
        <v>650</v>
      </c>
      <c r="E150">
        <f t="shared" si="9"/>
        <v>0</v>
      </c>
      <c r="F150" s="37" t="s">
        <v>669</v>
      </c>
      <c r="G150">
        <f t="shared" si="10"/>
        <v>0</v>
      </c>
      <c r="V150" t="s">
        <v>663</v>
      </c>
    </row>
    <row r="151" spans="1:22" x14ac:dyDescent="0.55000000000000004">
      <c r="A151" s="1" t="s">
        <v>149</v>
      </c>
      <c r="B151" t="s">
        <v>650</v>
      </c>
      <c r="C151" t="s">
        <v>669</v>
      </c>
      <c r="D151" s="37" t="s">
        <v>650</v>
      </c>
      <c r="E151">
        <f t="shared" si="9"/>
        <v>1</v>
      </c>
      <c r="F151" s="37" t="s">
        <v>669</v>
      </c>
      <c r="G151">
        <f t="shared" si="10"/>
        <v>1</v>
      </c>
      <c r="V151" t="s">
        <v>657</v>
      </c>
    </row>
    <row r="152" spans="1:22" x14ac:dyDescent="0.55000000000000004">
      <c r="A152" s="1" t="s">
        <v>150</v>
      </c>
      <c r="B152" t="s">
        <v>650</v>
      </c>
      <c r="C152" t="s">
        <v>669</v>
      </c>
      <c r="D152" s="37" t="s">
        <v>651</v>
      </c>
      <c r="E152">
        <f t="shared" si="9"/>
        <v>0</v>
      </c>
      <c r="F152" s="37" t="s">
        <v>663</v>
      </c>
      <c r="G152">
        <f t="shared" si="10"/>
        <v>0</v>
      </c>
      <c r="V152" t="s">
        <v>657</v>
      </c>
    </row>
    <row r="153" spans="1:22" x14ac:dyDescent="0.55000000000000004">
      <c r="A153" s="1" t="s">
        <v>151</v>
      </c>
      <c r="B153" t="s">
        <v>651</v>
      </c>
      <c r="C153" t="s">
        <v>657</v>
      </c>
      <c r="D153" s="37" t="s">
        <v>651</v>
      </c>
      <c r="E153">
        <f t="shared" si="9"/>
        <v>1</v>
      </c>
      <c r="F153" s="37" t="s">
        <v>657</v>
      </c>
      <c r="G153">
        <f t="shared" si="10"/>
        <v>1</v>
      </c>
      <c r="V153" t="s">
        <v>657</v>
      </c>
    </row>
    <row r="154" spans="1:22" x14ac:dyDescent="0.55000000000000004">
      <c r="A154" s="1" t="s">
        <v>152</v>
      </c>
      <c r="B154" t="s">
        <v>651</v>
      </c>
      <c r="C154" t="s">
        <v>663</v>
      </c>
      <c r="D154" s="37" t="s">
        <v>650</v>
      </c>
      <c r="E154">
        <f t="shared" si="9"/>
        <v>0</v>
      </c>
      <c r="F154" s="37" t="s">
        <v>669</v>
      </c>
      <c r="G154">
        <f t="shared" si="10"/>
        <v>0</v>
      </c>
      <c r="V154" t="s">
        <v>663</v>
      </c>
    </row>
    <row r="155" spans="1:22" x14ac:dyDescent="0.55000000000000004">
      <c r="A155" s="1" t="s">
        <v>153</v>
      </c>
      <c r="B155" t="s">
        <v>650</v>
      </c>
      <c r="C155" t="s">
        <v>669</v>
      </c>
      <c r="D155" s="37" t="s">
        <v>650</v>
      </c>
      <c r="E155">
        <f t="shared" si="9"/>
        <v>1</v>
      </c>
      <c r="F155" s="37" t="s">
        <v>669</v>
      </c>
      <c r="G155">
        <f t="shared" si="10"/>
        <v>1</v>
      </c>
      <c r="V155" t="s">
        <v>669</v>
      </c>
    </row>
    <row r="156" spans="1:22" x14ac:dyDescent="0.55000000000000004">
      <c r="A156" s="1" t="s">
        <v>154</v>
      </c>
      <c r="B156" t="s">
        <v>651</v>
      </c>
      <c r="C156" t="s">
        <v>657</v>
      </c>
      <c r="D156" s="37" t="s">
        <v>651</v>
      </c>
      <c r="E156">
        <f t="shared" si="9"/>
        <v>1</v>
      </c>
      <c r="F156" s="37" t="s">
        <v>676</v>
      </c>
      <c r="G156">
        <f t="shared" si="10"/>
        <v>0</v>
      </c>
      <c r="V156" t="s">
        <v>669</v>
      </c>
    </row>
    <row r="157" spans="1:22" x14ac:dyDescent="0.55000000000000004">
      <c r="A157" s="1" t="s">
        <v>155</v>
      </c>
      <c r="B157" t="s">
        <v>650</v>
      </c>
      <c r="C157" t="s">
        <v>669</v>
      </c>
      <c r="D157" s="37" t="s">
        <v>650</v>
      </c>
      <c r="E157">
        <f t="shared" si="9"/>
        <v>1</v>
      </c>
      <c r="F157" s="37" t="s">
        <v>912</v>
      </c>
      <c r="G157">
        <f t="shared" si="10"/>
        <v>0</v>
      </c>
      <c r="V157" t="s">
        <v>669</v>
      </c>
    </row>
    <row r="158" spans="1:22" x14ac:dyDescent="0.55000000000000004">
      <c r="A158" s="1" t="s">
        <v>156</v>
      </c>
      <c r="B158" t="s">
        <v>651</v>
      </c>
      <c r="C158" t="s">
        <v>657</v>
      </c>
      <c r="D158" s="37" t="s">
        <v>651</v>
      </c>
      <c r="E158">
        <f t="shared" si="9"/>
        <v>1</v>
      </c>
      <c r="F158" s="37" t="s">
        <v>657</v>
      </c>
      <c r="G158">
        <f t="shared" si="10"/>
        <v>1</v>
      </c>
      <c r="V158" t="s">
        <v>657</v>
      </c>
    </row>
    <row r="159" spans="1:22" x14ac:dyDescent="0.55000000000000004">
      <c r="A159" s="1" t="s">
        <v>157</v>
      </c>
      <c r="B159" t="s">
        <v>650</v>
      </c>
      <c r="C159" t="s">
        <v>669</v>
      </c>
      <c r="D159" s="37" t="s">
        <v>651</v>
      </c>
      <c r="E159">
        <f t="shared" si="9"/>
        <v>0</v>
      </c>
      <c r="F159" s="37" t="s">
        <v>657</v>
      </c>
      <c r="G159">
        <f t="shared" si="10"/>
        <v>0</v>
      </c>
      <c r="V159" t="s">
        <v>669</v>
      </c>
    </row>
    <row r="160" spans="1:22" x14ac:dyDescent="0.55000000000000004">
      <c r="A160" s="1" t="s">
        <v>158</v>
      </c>
      <c r="B160" t="s">
        <v>650</v>
      </c>
      <c r="C160" t="s">
        <v>669</v>
      </c>
      <c r="D160" s="37" t="s">
        <v>650</v>
      </c>
      <c r="E160">
        <f t="shared" si="9"/>
        <v>1</v>
      </c>
      <c r="F160" s="37" t="s">
        <v>669</v>
      </c>
      <c r="G160">
        <f t="shared" si="10"/>
        <v>1</v>
      </c>
      <c r="V160" t="s">
        <v>657</v>
      </c>
    </row>
    <row r="161" spans="1:22" x14ac:dyDescent="0.55000000000000004">
      <c r="A161" s="1" t="s">
        <v>159</v>
      </c>
      <c r="B161" t="s">
        <v>650</v>
      </c>
      <c r="C161" t="s">
        <v>669</v>
      </c>
      <c r="D161" s="37" t="s">
        <v>650</v>
      </c>
      <c r="E161">
        <f t="shared" si="9"/>
        <v>1</v>
      </c>
      <c r="F161" s="37" t="s">
        <v>669</v>
      </c>
      <c r="G161">
        <f t="shared" si="10"/>
        <v>1</v>
      </c>
      <c r="V161" t="s">
        <v>669</v>
      </c>
    </row>
    <row r="162" spans="1:22" x14ac:dyDescent="0.55000000000000004">
      <c r="A162" s="1" t="s">
        <v>160</v>
      </c>
      <c r="B162" t="s">
        <v>650</v>
      </c>
      <c r="C162" t="s">
        <v>669</v>
      </c>
      <c r="D162" s="37" t="s">
        <v>650</v>
      </c>
      <c r="E162">
        <f t="shared" si="9"/>
        <v>1</v>
      </c>
      <c r="F162" s="38" t="s">
        <v>669</v>
      </c>
      <c r="G162">
        <f t="shared" si="10"/>
        <v>1</v>
      </c>
      <c r="V162" t="s">
        <v>669</v>
      </c>
    </row>
    <row r="163" spans="1:22" x14ac:dyDescent="0.55000000000000004">
      <c r="A163" s="1" t="s">
        <v>161</v>
      </c>
      <c r="B163" t="s">
        <v>650</v>
      </c>
      <c r="C163" t="s">
        <v>669</v>
      </c>
      <c r="D163" s="37" t="s">
        <v>650</v>
      </c>
      <c r="E163">
        <f t="shared" si="9"/>
        <v>1</v>
      </c>
      <c r="F163" s="37" t="s">
        <v>669</v>
      </c>
      <c r="G163">
        <f t="shared" si="10"/>
        <v>1</v>
      </c>
      <c r="V163" t="s">
        <v>669</v>
      </c>
    </row>
    <row r="164" spans="1:22" x14ac:dyDescent="0.55000000000000004">
      <c r="A164" s="1" t="s">
        <v>162</v>
      </c>
      <c r="B164" t="s">
        <v>650</v>
      </c>
      <c r="C164" t="s">
        <v>669</v>
      </c>
      <c r="D164" s="37" t="s">
        <v>650</v>
      </c>
      <c r="E164">
        <f t="shared" si="9"/>
        <v>1</v>
      </c>
      <c r="F164" s="37" t="s">
        <v>669</v>
      </c>
      <c r="G164">
        <f t="shared" si="10"/>
        <v>1</v>
      </c>
      <c r="V164" t="s">
        <v>669</v>
      </c>
    </row>
    <row r="165" spans="1:22" x14ac:dyDescent="0.55000000000000004">
      <c r="A165" s="1" t="s">
        <v>163</v>
      </c>
      <c r="B165" t="s">
        <v>651</v>
      </c>
      <c r="C165" t="s">
        <v>663</v>
      </c>
      <c r="D165" s="37" t="s">
        <v>651</v>
      </c>
      <c r="E165">
        <f t="shared" si="9"/>
        <v>1</v>
      </c>
      <c r="F165" s="37" t="s">
        <v>657</v>
      </c>
      <c r="G165">
        <f t="shared" si="10"/>
        <v>0</v>
      </c>
      <c r="V165" t="s">
        <v>669</v>
      </c>
    </row>
    <row r="166" spans="1:22" x14ac:dyDescent="0.55000000000000004">
      <c r="A166" s="1" t="s">
        <v>164</v>
      </c>
      <c r="B166" t="s">
        <v>650</v>
      </c>
      <c r="C166" t="s">
        <v>669</v>
      </c>
      <c r="D166" s="37" t="s">
        <v>650</v>
      </c>
      <c r="E166">
        <f t="shared" si="9"/>
        <v>1</v>
      </c>
      <c r="F166" s="37" t="s">
        <v>669</v>
      </c>
      <c r="G166">
        <f t="shared" si="10"/>
        <v>1</v>
      </c>
      <c r="V166" t="s">
        <v>669</v>
      </c>
    </row>
    <row r="167" spans="1:22" x14ac:dyDescent="0.55000000000000004">
      <c r="A167" s="1" t="s">
        <v>165</v>
      </c>
      <c r="B167" t="s">
        <v>651</v>
      </c>
      <c r="C167" t="s">
        <v>657</v>
      </c>
      <c r="D167" s="37" t="s">
        <v>650</v>
      </c>
      <c r="E167">
        <f t="shared" si="9"/>
        <v>0</v>
      </c>
      <c r="F167" s="37" t="s">
        <v>669</v>
      </c>
      <c r="G167">
        <f t="shared" si="10"/>
        <v>0</v>
      </c>
      <c r="V167" t="s">
        <v>663</v>
      </c>
    </row>
    <row r="168" spans="1:22" x14ac:dyDescent="0.55000000000000004">
      <c r="A168" s="1" t="s">
        <v>166</v>
      </c>
      <c r="B168" t="s">
        <v>650</v>
      </c>
      <c r="C168" t="s">
        <v>669</v>
      </c>
      <c r="D168" s="37" t="s">
        <v>650</v>
      </c>
      <c r="E168">
        <f t="shared" si="9"/>
        <v>1</v>
      </c>
      <c r="F168" s="37" t="s">
        <v>669</v>
      </c>
      <c r="G168">
        <f t="shared" si="10"/>
        <v>1</v>
      </c>
      <c r="V168" t="s">
        <v>669</v>
      </c>
    </row>
    <row r="169" spans="1:22" x14ac:dyDescent="0.55000000000000004">
      <c r="A169" s="1" t="s">
        <v>167</v>
      </c>
      <c r="B169" t="s">
        <v>650</v>
      </c>
      <c r="C169" t="s">
        <v>669</v>
      </c>
      <c r="D169" s="37" t="s">
        <v>651</v>
      </c>
      <c r="E169">
        <f t="shared" si="9"/>
        <v>0</v>
      </c>
      <c r="F169" s="37" t="s">
        <v>663</v>
      </c>
      <c r="G169">
        <f t="shared" si="10"/>
        <v>0</v>
      </c>
      <c r="V169" t="s">
        <v>669</v>
      </c>
    </row>
    <row r="170" spans="1:22" x14ac:dyDescent="0.55000000000000004">
      <c r="A170" s="1" t="s">
        <v>168</v>
      </c>
      <c r="B170" t="s">
        <v>650</v>
      </c>
      <c r="C170" t="s">
        <v>669</v>
      </c>
      <c r="D170" s="37" t="s">
        <v>650</v>
      </c>
      <c r="E170">
        <f t="shared" si="9"/>
        <v>1</v>
      </c>
      <c r="F170" s="37" t="s">
        <v>669</v>
      </c>
      <c r="G170">
        <f t="shared" si="10"/>
        <v>1</v>
      </c>
      <c r="V170" t="s">
        <v>669</v>
      </c>
    </row>
    <row r="171" spans="1:22" x14ac:dyDescent="0.55000000000000004">
      <c r="A171" s="1" t="s">
        <v>169</v>
      </c>
      <c r="B171" t="s">
        <v>650</v>
      </c>
      <c r="C171" t="s">
        <v>669</v>
      </c>
      <c r="D171" s="37" t="s">
        <v>650</v>
      </c>
      <c r="E171">
        <f t="shared" si="9"/>
        <v>1</v>
      </c>
      <c r="F171" s="37" t="s">
        <v>669</v>
      </c>
      <c r="G171">
        <f t="shared" si="10"/>
        <v>1</v>
      </c>
      <c r="V171" t="s">
        <v>663</v>
      </c>
    </row>
    <row r="172" spans="1:22" x14ac:dyDescent="0.55000000000000004">
      <c r="A172" s="1" t="s">
        <v>170</v>
      </c>
      <c r="B172" t="s">
        <v>651</v>
      </c>
      <c r="C172" t="s">
        <v>657</v>
      </c>
      <c r="D172" s="37" t="s">
        <v>651</v>
      </c>
      <c r="E172">
        <f t="shared" si="9"/>
        <v>1</v>
      </c>
      <c r="F172" s="37" t="s">
        <v>657</v>
      </c>
      <c r="G172">
        <f t="shared" si="10"/>
        <v>1</v>
      </c>
      <c r="V172" t="s">
        <v>669</v>
      </c>
    </row>
    <row r="173" spans="1:22" x14ac:dyDescent="0.55000000000000004">
      <c r="A173" s="1" t="s">
        <v>171</v>
      </c>
      <c r="B173" t="s">
        <v>651</v>
      </c>
      <c r="C173" t="s">
        <v>657</v>
      </c>
      <c r="D173" s="37" t="s">
        <v>651</v>
      </c>
      <c r="E173">
        <f t="shared" si="9"/>
        <v>1</v>
      </c>
      <c r="F173" s="37" t="s">
        <v>657</v>
      </c>
      <c r="G173">
        <f t="shared" si="10"/>
        <v>1</v>
      </c>
      <c r="V173" t="s">
        <v>669</v>
      </c>
    </row>
    <row r="174" spans="1:22" x14ac:dyDescent="0.55000000000000004">
      <c r="A174" s="1" t="s">
        <v>172</v>
      </c>
      <c r="B174" t="s">
        <v>651</v>
      </c>
      <c r="C174" t="s">
        <v>663</v>
      </c>
      <c r="D174" s="37" t="s">
        <v>651</v>
      </c>
      <c r="E174">
        <f t="shared" si="9"/>
        <v>1</v>
      </c>
      <c r="F174" s="37" t="s">
        <v>657</v>
      </c>
      <c r="G174">
        <f t="shared" si="10"/>
        <v>0</v>
      </c>
      <c r="V174" t="s">
        <v>657</v>
      </c>
    </row>
    <row r="175" spans="1:22" x14ac:dyDescent="0.55000000000000004">
      <c r="A175" s="1" t="s">
        <v>173</v>
      </c>
      <c r="B175" t="s">
        <v>650</v>
      </c>
      <c r="C175" t="s">
        <v>669</v>
      </c>
      <c r="D175" s="37" t="s">
        <v>651</v>
      </c>
      <c r="E175">
        <f t="shared" si="9"/>
        <v>0</v>
      </c>
      <c r="F175" s="37" t="s">
        <v>663</v>
      </c>
      <c r="G175">
        <f t="shared" si="10"/>
        <v>0</v>
      </c>
      <c r="V175" t="s">
        <v>657</v>
      </c>
    </row>
    <row r="176" spans="1:22" x14ac:dyDescent="0.55000000000000004">
      <c r="A176" s="1" t="s">
        <v>174</v>
      </c>
      <c r="B176" t="s">
        <v>650</v>
      </c>
      <c r="C176" t="s">
        <v>669</v>
      </c>
      <c r="D176" s="37" t="s">
        <v>650</v>
      </c>
      <c r="E176">
        <f t="shared" si="9"/>
        <v>1</v>
      </c>
      <c r="F176" s="37" t="s">
        <v>669</v>
      </c>
      <c r="G176">
        <f t="shared" si="10"/>
        <v>1</v>
      </c>
      <c r="V176" t="s">
        <v>657</v>
      </c>
    </row>
    <row r="177" spans="1:22" x14ac:dyDescent="0.55000000000000004">
      <c r="A177" s="1" t="s">
        <v>175</v>
      </c>
      <c r="B177" t="s">
        <v>651</v>
      </c>
      <c r="C177" t="s">
        <v>657</v>
      </c>
      <c r="D177" s="37" t="s">
        <v>651</v>
      </c>
      <c r="E177">
        <f t="shared" si="9"/>
        <v>1</v>
      </c>
      <c r="F177" s="37" t="s">
        <v>657</v>
      </c>
      <c r="G177">
        <f t="shared" si="10"/>
        <v>1</v>
      </c>
      <c r="V177" t="s">
        <v>669</v>
      </c>
    </row>
    <row r="178" spans="1:22" x14ac:dyDescent="0.55000000000000004">
      <c r="A178" s="1" t="s">
        <v>176</v>
      </c>
      <c r="B178" t="s">
        <v>651</v>
      </c>
      <c r="C178" t="s">
        <v>663</v>
      </c>
      <c r="D178" s="37" t="s">
        <v>651</v>
      </c>
      <c r="E178">
        <f t="shared" si="9"/>
        <v>1</v>
      </c>
      <c r="F178" s="37" t="s">
        <v>663</v>
      </c>
      <c r="G178">
        <f t="shared" si="10"/>
        <v>1</v>
      </c>
      <c r="V178" t="s">
        <v>669</v>
      </c>
    </row>
    <row r="179" spans="1:22" x14ac:dyDescent="0.55000000000000004">
      <c r="A179" s="1" t="s">
        <v>177</v>
      </c>
      <c r="B179" t="s">
        <v>651</v>
      </c>
      <c r="C179" t="s">
        <v>657</v>
      </c>
      <c r="D179" s="37" t="s">
        <v>651</v>
      </c>
      <c r="E179">
        <f t="shared" si="9"/>
        <v>1</v>
      </c>
      <c r="F179" s="37" t="s">
        <v>657</v>
      </c>
      <c r="G179">
        <f t="shared" si="10"/>
        <v>1</v>
      </c>
      <c r="V179" t="s">
        <v>657</v>
      </c>
    </row>
    <row r="180" spans="1:22" x14ac:dyDescent="0.55000000000000004">
      <c r="A180" s="1" t="s">
        <v>178</v>
      </c>
      <c r="B180" t="s">
        <v>651</v>
      </c>
      <c r="C180" t="s">
        <v>657</v>
      </c>
      <c r="D180" s="37" t="s">
        <v>651</v>
      </c>
      <c r="E180">
        <f t="shared" si="9"/>
        <v>1</v>
      </c>
      <c r="F180" s="37" t="s">
        <v>657</v>
      </c>
      <c r="G180">
        <f t="shared" si="10"/>
        <v>1</v>
      </c>
      <c r="V180" t="s">
        <v>669</v>
      </c>
    </row>
    <row r="181" spans="1:22" x14ac:dyDescent="0.55000000000000004">
      <c r="A181" s="1" t="s">
        <v>179</v>
      </c>
      <c r="B181" t="s">
        <v>651</v>
      </c>
      <c r="C181" t="s">
        <v>657</v>
      </c>
      <c r="D181" s="37" t="s">
        <v>651</v>
      </c>
      <c r="E181">
        <f t="shared" si="9"/>
        <v>1</v>
      </c>
      <c r="F181" s="37" t="s">
        <v>657</v>
      </c>
      <c r="G181">
        <f t="shared" si="10"/>
        <v>1</v>
      </c>
      <c r="V181" t="s">
        <v>657</v>
      </c>
    </row>
    <row r="182" spans="1:22" x14ac:dyDescent="0.55000000000000004">
      <c r="A182" s="1" t="s">
        <v>180</v>
      </c>
      <c r="B182" t="s">
        <v>650</v>
      </c>
      <c r="C182" t="s">
        <v>669</v>
      </c>
      <c r="D182" s="37" t="s">
        <v>650</v>
      </c>
      <c r="E182">
        <f t="shared" si="9"/>
        <v>1</v>
      </c>
      <c r="F182" s="37" t="s">
        <v>912</v>
      </c>
      <c r="G182">
        <f t="shared" si="10"/>
        <v>0</v>
      </c>
      <c r="V182" t="s">
        <v>657</v>
      </c>
    </row>
    <row r="183" spans="1:22" x14ac:dyDescent="0.55000000000000004">
      <c r="A183" s="1" t="s">
        <v>181</v>
      </c>
      <c r="B183" t="s">
        <v>650</v>
      </c>
      <c r="C183" t="s">
        <v>669</v>
      </c>
      <c r="D183" s="37" t="s">
        <v>650</v>
      </c>
      <c r="E183">
        <f t="shared" si="9"/>
        <v>1</v>
      </c>
      <c r="F183" s="37" t="s">
        <v>669</v>
      </c>
      <c r="G183">
        <f t="shared" si="10"/>
        <v>1</v>
      </c>
      <c r="V183" t="s">
        <v>676</v>
      </c>
    </row>
    <row r="184" spans="1:22" x14ac:dyDescent="0.55000000000000004">
      <c r="A184" s="1" t="s">
        <v>182</v>
      </c>
      <c r="B184" t="s">
        <v>650</v>
      </c>
      <c r="C184" t="s">
        <v>669</v>
      </c>
      <c r="D184" s="37" t="s">
        <v>651</v>
      </c>
      <c r="E184">
        <f t="shared" si="9"/>
        <v>0</v>
      </c>
      <c r="F184" s="37" t="s">
        <v>657</v>
      </c>
      <c r="G184">
        <f t="shared" si="10"/>
        <v>0</v>
      </c>
      <c r="V184" t="s">
        <v>669</v>
      </c>
    </row>
    <row r="185" spans="1:22" x14ac:dyDescent="0.55000000000000004">
      <c r="A185" s="1" t="s">
        <v>183</v>
      </c>
      <c r="B185" t="s">
        <v>650</v>
      </c>
      <c r="C185" t="s">
        <v>669</v>
      </c>
      <c r="D185" s="37" t="s">
        <v>650</v>
      </c>
      <c r="E185">
        <f t="shared" si="9"/>
        <v>1</v>
      </c>
      <c r="F185" s="37" t="s">
        <v>669</v>
      </c>
      <c r="G185">
        <f t="shared" si="10"/>
        <v>1</v>
      </c>
      <c r="V185" t="s">
        <v>669</v>
      </c>
    </row>
    <row r="186" spans="1:22" x14ac:dyDescent="0.55000000000000004">
      <c r="A186" s="1" t="s">
        <v>184</v>
      </c>
      <c r="B186" t="s">
        <v>651</v>
      </c>
      <c r="C186" t="s">
        <v>663</v>
      </c>
      <c r="D186" s="37" t="s">
        <v>651</v>
      </c>
      <c r="E186">
        <f t="shared" si="9"/>
        <v>1</v>
      </c>
      <c r="F186" s="37" t="s">
        <v>913</v>
      </c>
      <c r="G186">
        <f t="shared" si="10"/>
        <v>0</v>
      </c>
      <c r="V186" t="s">
        <v>657</v>
      </c>
    </row>
    <row r="187" spans="1:22" x14ac:dyDescent="0.55000000000000004">
      <c r="A187" s="1" t="s">
        <v>185</v>
      </c>
      <c r="B187" t="s">
        <v>650</v>
      </c>
      <c r="C187" t="s">
        <v>669</v>
      </c>
      <c r="D187" s="37" t="s">
        <v>650</v>
      </c>
      <c r="E187">
        <f t="shared" si="9"/>
        <v>1</v>
      </c>
      <c r="F187" s="37" t="s">
        <v>669</v>
      </c>
      <c r="G187">
        <f t="shared" si="10"/>
        <v>1</v>
      </c>
      <c r="V187" t="s">
        <v>669</v>
      </c>
    </row>
    <row r="188" spans="1:22" x14ac:dyDescent="0.55000000000000004">
      <c r="A188" s="1" t="s">
        <v>186</v>
      </c>
      <c r="B188" t="s">
        <v>651</v>
      </c>
      <c r="C188" t="s">
        <v>657</v>
      </c>
      <c r="D188" s="37" t="s">
        <v>651</v>
      </c>
      <c r="E188">
        <f t="shared" si="9"/>
        <v>1</v>
      </c>
      <c r="F188" s="37" t="s">
        <v>657</v>
      </c>
      <c r="G188">
        <f t="shared" si="10"/>
        <v>1</v>
      </c>
      <c r="V188" t="s">
        <v>676</v>
      </c>
    </row>
    <row r="189" spans="1:22" x14ac:dyDescent="0.55000000000000004">
      <c r="A189" s="1" t="s">
        <v>187</v>
      </c>
      <c r="B189" t="s">
        <v>651</v>
      </c>
      <c r="C189" t="s">
        <v>657</v>
      </c>
      <c r="D189" s="37" t="s">
        <v>651</v>
      </c>
      <c r="E189">
        <f t="shared" si="9"/>
        <v>1</v>
      </c>
      <c r="F189" s="37" t="s">
        <v>657</v>
      </c>
      <c r="G189">
        <f t="shared" si="10"/>
        <v>1</v>
      </c>
      <c r="V189" t="s">
        <v>669</v>
      </c>
    </row>
    <row r="190" spans="1:22" x14ac:dyDescent="0.55000000000000004">
      <c r="A190" s="1" t="s">
        <v>188</v>
      </c>
      <c r="B190" t="s">
        <v>650</v>
      </c>
      <c r="C190" t="s">
        <v>669</v>
      </c>
      <c r="D190" s="37" t="s">
        <v>650</v>
      </c>
      <c r="E190">
        <f t="shared" si="9"/>
        <v>1</v>
      </c>
      <c r="F190" s="37" t="s">
        <v>912</v>
      </c>
      <c r="G190">
        <f t="shared" si="10"/>
        <v>0</v>
      </c>
      <c r="V190" t="s">
        <v>669</v>
      </c>
    </row>
    <row r="191" spans="1:22" x14ac:dyDescent="0.55000000000000004">
      <c r="A191" s="1" t="s">
        <v>189</v>
      </c>
      <c r="B191" t="s">
        <v>651</v>
      </c>
      <c r="C191" t="s">
        <v>657</v>
      </c>
      <c r="D191" s="37" t="s">
        <v>651</v>
      </c>
      <c r="E191">
        <f t="shared" si="9"/>
        <v>1</v>
      </c>
      <c r="F191" s="37" t="s">
        <v>657</v>
      </c>
      <c r="G191">
        <f t="shared" si="10"/>
        <v>1</v>
      </c>
      <c r="V191" t="s">
        <v>669</v>
      </c>
    </row>
    <row r="192" spans="1:22" x14ac:dyDescent="0.55000000000000004">
      <c r="A192" s="1" t="s">
        <v>190</v>
      </c>
      <c r="B192" t="s">
        <v>651</v>
      </c>
      <c r="C192" t="s">
        <v>663</v>
      </c>
      <c r="D192" s="37" t="s">
        <v>651</v>
      </c>
      <c r="E192">
        <f t="shared" si="9"/>
        <v>1</v>
      </c>
      <c r="F192" s="37" t="s">
        <v>663</v>
      </c>
      <c r="G192">
        <f t="shared" si="10"/>
        <v>1</v>
      </c>
      <c r="V192" t="s">
        <v>676</v>
      </c>
    </row>
    <row r="193" spans="1:22" x14ac:dyDescent="0.55000000000000004">
      <c r="A193" s="1" t="s">
        <v>191</v>
      </c>
      <c r="B193" t="s">
        <v>651</v>
      </c>
      <c r="C193" t="s">
        <v>657</v>
      </c>
      <c r="D193" s="37" t="s">
        <v>651</v>
      </c>
      <c r="E193">
        <f t="shared" si="9"/>
        <v>1</v>
      </c>
      <c r="F193" s="37" t="s">
        <v>657</v>
      </c>
      <c r="G193">
        <f t="shared" si="10"/>
        <v>1</v>
      </c>
      <c r="V193" t="s">
        <v>657</v>
      </c>
    </row>
    <row r="194" spans="1:22" x14ac:dyDescent="0.55000000000000004">
      <c r="A194" s="1" t="s">
        <v>192</v>
      </c>
      <c r="B194" t="s">
        <v>650</v>
      </c>
      <c r="C194" t="s">
        <v>669</v>
      </c>
      <c r="D194" s="37" t="s">
        <v>650</v>
      </c>
      <c r="E194">
        <f t="shared" si="9"/>
        <v>1</v>
      </c>
      <c r="F194" s="37" t="s">
        <v>669</v>
      </c>
      <c r="G194">
        <f t="shared" si="10"/>
        <v>1</v>
      </c>
      <c r="V194" t="s">
        <v>657</v>
      </c>
    </row>
    <row r="195" spans="1:22" x14ac:dyDescent="0.55000000000000004">
      <c r="A195" s="1" t="s">
        <v>193</v>
      </c>
      <c r="B195" t="s">
        <v>650</v>
      </c>
      <c r="C195" t="s">
        <v>669</v>
      </c>
      <c r="D195" s="37" t="s">
        <v>650</v>
      </c>
      <c r="E195">
        <f t="shared" ref="E195:E258" si="11">IF(B195=D195,1,0)</f>
        <v>1</v>
      </c>
      <c r="F195" s="37" t="s">
        <v>669</v>
      </c>
      <c r="G195">
        <f t="shared" ref="G195:G258" si="12">IF(C195=F195,1,0)</f>
        <v>1</v>
      </c>
      <c r="V195" t="s">
        <v>669</v>
      </c>
    </row>
    <row r="196" spans="1:22" x14ac:dyDescent="0.55000000000000004">
      <c r="A196" s="1" t="s">
        <v>194</v>
      </c>
      <c r="B196" t="s">
        <v>651</v>
      </c>
      <c r="C196" t="s">
        <v>657</v>
      </c>
      <c r="D196" s="37" t="s">
        <v>651</v>
      </c>
      <c r="E196">
        <f t="shared" si="11"/>
        <v>1</v>
      </c>
      <c r="F196" s="37" t="s">
        <v>657</v>
      </c>
      <c r="G196">
        <f t="shared" si="12"/>
        <v>1</v>
      </c>
      <c r="V196" t="s">
        <v>657</v>
      </c>
    </row>
    <row r="197" spans="1:22" x14ac:dyDescent="0.55000000000000004">
      <c r="A197" s="1" t="s">
        <v>195</v>
      </c>
      <c r="B197" t="s">
        <v>651</v>
      </c>
      <c r="C197" t="s">
        <v>657</v>
      </c>
      <c r="D197" s="37" t="s">
        <v>651</v>
      </c>
      <c r="E197">
        <f t="shared" si="11"/>
        <v>1</v>
      </c>
      <c r="F197" s="37" t="s">
        <v>657</v>
      </c>
      <c r="G197">
        <f t="shared" si="12"/>
        <v>1</v>
      </c>
      <c r="V197" t="s">
        <v>669</v>
      </c>
    </row>
    <row r="198" spans="1:22" x14ac:dyDescent="0.55000000000000004">
      <c r="A198" s="1" t="s">
        <v>196</v>
      </c>
      <c r="B198" t="s">
        <v>651</v>
      </c>
      <c r="C198" t="s">
        <v>663</v>
      </c>
      <c r="D198" s="37" t="s">
        <v>651</v>
      </c>
      <c r="E198">
        <f t="shared" si="11"/>
        <v>1</v>
      </c>
      <c r="F198" s="37" t="s">
        <v>663</v>
      </c>
      <c r="G198">
        <f t="shared" si="12"/>
        <v>1</v>
      </c>
      <c r="V198" t="s">
        <v>669</v>
      </c>
    </row>
    <row r="199" spans="1:22" x14ac:dyDescent="0.55000000000000004">
      <c r="A199" s="1" t="s">
        <v>197</v>
      </c>
      <c r="B199" t="s">
        <v>650</v>
      </c>
      <c r="C199" t="s">
        <v>669</v>
      </c>
      <c r="D199" s="37" t="s">
        <v>650</v>
      </c>
      <c r="E199">
        <f t="shared" si="11"/>
        <v>1</v>
      </c>
      <c r="F199" s="37" t="s">
        <v>669</v>
      </c>
      <c r="G199">
        <f t="shared" si="12"/>
        <v>1</v>
      </c>
      <c r="V199" t="s">
        <v>669</v>
      </c>
    </row>
    <row r="200" spans="1:22" x14ac:dyDescent="0.55000000000000004">
      <c r="A200" s="1" t="s">
        <v>198</v>
      </c>
      <c r="B200" t="s">
        <v>650</v>
      </c>
      <c r="C200" t="s">
        <v>669</v>
      </c>
      <c r="D200" s="37" t="s">
        <v>650</v>
      </c>
      <c r="E200">
        <f t="shared" si="11"/>
        <v>1</v>
      </c>
      <c r="F200" s="37" t="s">
        <v>669</v>
      </c>
      <c r="G200">
        <f t="shared" si="12"/>
        <v>1</v>
      </c>
      <c r="V200" t="s">
        <v>663</v>
      </c>
    </row>
    <row r="201" spans="1:22" x14ac:dyDescent="0.55000000000000004">
      <c r="A201" s="1" t="s">
        <v>199</v>
      </c>
      <c r="B201" t="s">
        <v>650</v>
      </c>
      <c r="C201" t="s">
        <v>669</v>
      </c>
      <c r="D201" s="37" t="s">
        <v>650</v>
      </c>
      <c r="E201">
        <f t="shared" si="11"/>
        <v>1</v>
      </c>
      <c r="F201" s="37" t="s">
        <v>669</v>
      </c>
      <c r="G201">
        <f t="shared" si="12"/>
        <v>1</v>
      </c>
      <c r="V201" t="s">
        <v>669</v>
      </c>
    </row>
    <row r="202" spans="1:22" x14ac:dyDescent="0.55000000000000004">
      <c r="A202" s="1" t="s">
        <v>200</v>
      </c>
      <c r="B202" t="s">
        <v>650</v>
      </c>
      <c r="C202" t="s">
        <v>669</v>
      </c>
      <c r="D202" s="37" t="s">
        <v>651</v>
      </c>
      <c r="E202">
        <f t="shared" si="11"/>
        <v>0</v>
      </c>
      <c r="F202" s="37" t="s">
        <v>663</v>
      </c>
      <c r="G202">
        <f t="shared" si="12"/>
        <v>0</v>
      </c>
      <c r="V202" t="s">
        <v>669</v>
      </c>
    </row>
    <row r="203" spans="1:22" x14ac:dyDescent="0.55000000000000004">
      <c r="A203" s="1" t="s">
        <v>201</v>
      </c>
      <c r="B203" t="s">
        <v>651</v>
      </c>
      <c r="C203" t="s">
        <v>657</v>
      </c>
      <c r="D203" s="37" t="s">
        <v>651</v>
      </c>
      <c r="E203">
        <f t="shared" si="11"/>
        <v>1</v>
      </c>
      <c r="F203" s="37" t="s">
        <v>657</v>
      </c>
      <c r="G203">
        <f t="shared" si="12"/>
        <v>1</v>
      </c>
      <c r="V203" t="s">
        <v>669</v>
      </c>
    </row>
    <row r="204" spans="1:22" x14ac:dyDescent="0.55000000000000004">
      <c r="A204" s="1" t="s">
        <v>202</v>
      </c>
      <c r="B204" t="s">
        <v>650</v>
      </c>
      <c r="C204" t="s">
        <v>669</v>
      </c>
      <c r="D204" s="37" t="s">
        <v>650</v>
      </c>
      <c r="E204">
        <f t="shared" si="11"/>
        <v>1</v>
      </c>
      <c r="F204" s="37" t="s">
        <v>669</v>
      </c>
      <c r="G204">
        <f t="shared" si="12"/>
        <v>1</v>
      </c>
      <c r="V204" t="s">
        <v>669</v>
      </c>
    </row>
    <row r="205" spans="1:22" x14ac:dyDescent="0.55000000000000004">
      <c r="A205" s="1" t="s">
        <v>203</v>
      </c>
      <c r="B205" t="s">
        <v>650</v>
      </c>
      <c r="C205" t="s">
        <v>669</v>
      </c>
      <c r="D205" s="37" t="s">
        <v>651</v>
      </c>
      <c r="E205">
        <f t="shared" si="11"/>
        <v>0</v>
      </c>
      <c r="F205" s="37" t="s">
        <v>911</v>
      </c>
      <c r="G205">
        <f t="shared" si="12"/>
        <v>0</v>
      </c>
      <c r="V205" t="s">
        <v>669</v>
      </c>
    </row>
    <row r="206" spans="1:22" x14ac:dyDescent="0.55000000000000004">
      <c r="A206" s="1" t="s">
        <v>204</v>
      </c>
      <c r="B206" t="s">
        <v>650</v>
      </c>
      <c r="C206" t="s">
        <v>669</v>
      </c>
      <c r="D206" s="37" t="s">
        <v>650</v>
      </c>
      <c r="E206">
        <f t="shared" si="11"/>
        <v>1</v>
      </c>
      <c r="F206" s="37" t="s">
        <v>669</v>
      </c>
      <c r="G206">
        <f t="shared" si="12"/>
        <v>1</v>
      </c>
      <c r="V206" t="s">
        <v>657</v>
      </c>
    </row>
    <row r="207" spans="1:22" x14ac:dyDescent="0.55000000000000004">
      <c r="A207" s="1" t="s">
        <v>205</v>
      </c>
      <c r="B207" t="s">
        <v>650</v>
      </c>
      <c r="C207" t="s">
        <v>669</v>
      </c>
      <c r="D207" s="37" t="s">
        <v>650</v>
      </c>
      <c r="E207">
        <f t="shared" si="11"/>
        <v>1</v>
      </c>
      <c r="F207" s="37" t="s">
        <v>669</v>
      </c>
      <c r="G207">
        <f t="shared" si="12"/>
        <v>1</v>
      </c>
      <c r="V207" t="s">
        <v>657</v>
      </c>
    </row>
    <row r="208" spans="1:22" x14ac:dyDescent="0.55000000000000004">
      <c r="A208" s="1" t="s">
        <v>206</v>
      </c>
      <c r="B208" t="s">
        <v>651</v>
      </c>
      <c r="C208" t="s">
        <v>657</v>
      </c>
      <c r="D208" s="37" t="s">
        <v>651</v>
      </c>
      <c r="E208">
        <f t="shared" si="11"/>
        <v>1</v>
      </c>
      <c r="F208" s="37" t="s">
        <v>657</v>
      </c>
      <c r="G208">
        <f t="shared" si="12"/>
        <v>1</v>
      </c>
      <c r="V208" t="s">
        <v>669</v>
      </c>
    </row>
    <row r="209" spans="1:22" x14ac:dyDescent="0.55000000000000004">
      <c r="A209" s="1" t="s">
        <v>207</v>
      </c>
      <c r="B209" t="s">
        <v>651</v>
      </c>
      <c r="C209" t="s">
        <v>657</v>
      </c>
      <c r="D209" s="37" t="s">
        <v>650</v>
      </c>
      <c r="E209">
        <f t="shared" si="11"/>
        <v>0</v>
      </c>
      <c r="F209" s="37" t="s">
        <v>669</v>
      </c>
      <c r="G209">
        <f t="shared" si="12"/>
        <v>0</v>
      </c>
      <c r="V209" t="s">
        <v>669</v>
      </c>
    </row>
    <row r="210" spans="1:22" x14ac:dyDescent="0.55000000000000004">
      <c r="A210" s="1" t="s">
        <v>208</v>
      </c>
      <c r="B210" t="s">
        <v>650</v>
      </c>
      <c r="C210" t="s">
        <v>669</v>
      </c>
      <c r="D210" s="37" t="s">
        <v>650</v>
      </c>
      <c r="E210">
        <f t="shared" si="11"/>
        <v>1</v>
      </c>
      <c r="F210" s="37" t="s">
        <v>669</v>
      </c>
      <c r="G210">
        <f t="shared" si="12"/>
        <v>1</v>
      </c>
      <c r="V210" t="s">
        <v>669</v>
      </c>
    </row>
    <row r="211" spans="1:22" x14ac:dyDescent="0.55000000000000004">
      <c r="A211" s="1" t="s">
        <v>209</v>
      </c>
      <c r="B211" t="s">
        <v>651</v>
      </c>
      <c r="C211" t="s">
        <v>663</v>
      </c>
      <c r="D211" s="37" t="s">
        <v>651</v>
      </c>
      <c r="E211">
        <f t="shared" si="11"/>
        <v>1</v>
      </c>
      <c r="F211" s="37" t="s">
        <v>663</v>
      </c>
      <c r="G211">
        <f t="shared" si="12"/>
        <v>1</v>
      </c>
      <c r="V211" t="s">
        <v>669</v>
      </c>
    </row>
    <row r="212" spans="1:22" x14ac:dyDescent="0.55000000000000004">
      <c r="A212" s="1" t="s">
        <v>210</v>
      </c>
      <c r="B212" t="s">
        <v>651</v>
      </c>
      <c r="C212" t="s">
        <v>657</v>
      </c>
      <c r="D212" s="37" t="s">
        <v>651</v>
      </c>
      <c r="E212">
        <f t="shared" si="11"/>
        <v>1</v>
      </c>
      <c r="F212" s="37" t="s">
        <v>911</v>
      </c>
      <c r="G212">
        <f t="shared" si="12"/>
        <v>0</v>
      </c>
      <c r="V212" t="s">
        <v>669</v>
      </c>
    </row>
    <row r="213" spans="1:22" x14ac:dyDescent="0.55000000000000004">
      <c r="A213" s="1" t="s">
        <v>211</v>
      </c>
      <c r="B213" t="s">
        <v>651</v>
      </c>
      <c r="C213" t="s">
        <v>657</v>
      </c>
      <c r="D213" s="37" t="s">
        <v>651</v>
      </c>
      <c r="E213">
        <f t="shared" si="11"/>
        <v>1</v>
      </c>
      <c r="F213" s="37" t="s">
        <v>657</v>
      </c>
      <c r="G213">
        <f t="shared" si="12"/>
        <v>1</v>
      </c>
      <c r="V213" t="s">
        <v>663</v>
      </c>
    </row>
    <row r="214" spans="1:22" x14ac:dyDescent="0.55000000000000004">
      <c r="A214" s="1" t="s">
        <v>212</v>
      </c>
      <c r="B214" t="s">
        <v>651</v>
      </c>
      <c r="C214" t="s">
        <v>657</v>
      </c>
      <c r="D214" s="37" t="s">
        <v>651</v>
      </c>
      <c r="E214">
        <f t="shared" si="11"/>
        <v>1</v>
      </c>
      <c r="F214" s="37" t="s">
        <v>657</v>
      </c>
      <c r="G214">
        <f t="shared" si="12"/>
        <v>1</v>
      </c>
      <c r="V214" t="s">
        <v>669</v>
      </c>
    </row>
    <row r="215" spans="1:22" x14ac:dyDescent="0.55000000000000004">
      <c r="A215" s="1" t="s">
        <v>213</v>
      </c>
      <c r="B215" t="s">
        <v>651</v>
      </c>
      <c r="C215" t="s">
        <v>657</v>
      </c>
      <c r="D215" s="37" t="s">
        <v>651</v>
      </c>
      <c r="E215">
        <f t="shared" si="11"/>
        <v>1</v>
      </c>
      <c r="F215" s="37" t="s">
        <v>657</v>
      </c>
      <c r="G215">
        <f t="shared" si="12"/>
        <v>1</v>
      </c>
      <c r="V215" t="s">
        <v>657</v>
      </c>
    </row>
    <row r="216" spans="1:22" x14ac:dyDescent="0.55000000000000004">
      <c r="A216" s="1" t="s">
        <v>214</v>
      </c>
      <c r="B216" t="s">
        <v>650</v>
      </c>
      <c r="C216" t="s">
        <v>669</v>
      </c>
      <c r="D216" s="37" t="s">
        <v>650</v>
      </c>
      <c r="E216">
        <f t="shared" si="11"/>
        <v>1</v>
      </c>
      <c r="F216" s="37" t="s">
        <v>669</v>
      </c>
      <c r="G216">
        <f t="shared" si="12"/>
        <v>1</v>
      </c>
      <c r="V216" t="s">
        <v>657</v>
      </c>
    </row>
    <row r="217" spans="1:22" x14ac:dyDescent="0.55000000000000004">
      <c r="A217" s="1" t="s">
        <v>215</v>
      </c>
      <c r="B217" t="s">
        <v>650</v>
      </c>
      <c r="C217" t="s">
        <v>669</v>
      </c>
      <c r="D217" s="37" t="s">
        <v>650</v>
      </c>
      <c r="E217">
        <f t="shared" si="11"/>
        <v>1</v>
      </c>
      <c r="F217" s="37" t="s">
        <v>669</v>
      </c>
      <c r="G217">
        <f t="shared" si="12"/>
        <v>1</v>
      </c>
      <c r="V217" t="s">
        <v>657</v>
      </c>
    </row>
    <row r="218" spans="1:22" x14ac:dyDescent="0.55000000000000004">
      <c r="A218" s="1" t="s">
        <v>216</v>
      </c>
      <c r="B218" t="s">
        <v>650</v>
      </c>
      <c r="C218" t="s">
        <v>669</v>
      </c>
      <c r="D218" s="37" t="s">
        <v>651</v>
      </c>
      <c r="E218">
        <f t="shared" si="11"/>
        <v>0</v>
      </c>
      <c r="F218" s="37" t="s">
        <v>657</v>
      </c>
      <c r="G218">
        <f t="shared" si="12"/>
        <v>0</v>
      </c>
      <c r="V218" t="s">
        <v>669</v>
      </c>
    </row>
    <row r="219" spans="1:22" x14ac:dyDescent="0.55000000000000004">
      <c r="A219" s="1" t="s">
        <v>217</v>
      </c>
      <c r="B219" t="s">
        <v>651</v>
      </c>
      <c r="C219" t="s">
        <v>663</v>
      </c>
      <c r="D219" s="37" t="s">
        <v>651</v>
      </c>
      <c r="E219">
        <f t="shared" si="11"/>
        <v>1</v>
      </c>
      <c r="F219" s="37" t="s">
        <v>657</v>
      </c>
      <c r="G219">
        <f t="shared" si="12"/>
        <v>0</v>
      </c>
      <c r="V219" t="s">
        <v>669</v>
      </c>
    </row>
    <row r="220" spans="1:22" x14ac:dyDescent="0.55000000000000004">
      <c r="A220" s="1" t="s">
        <v>218</v>
      </c>
      <c r="B220" t="s">
        <v>650</v>
      </c>
      <c r="C220" t="s">
        <v>669</v>
      </c>
      <c r="D220" s="37" t="s">
        <v>650</v>
      </c>
      <c r="E220">
        <f t="shared" si="11"/>
        <v>1</v>
      </c>
      <c r="F220" s="37" t="s">
        <v>669</v>
      </c>
      <c r="G220">
        <f t="shared" si="12"/>
        <v>1</v>
      </c>
      <c r="V220" t="s">
        <v>669</v>
      </c>
    </row>
    <row r="221" spans="1:22" x14ac:dyDescent="0.55000000000000004">
      <c r="A221" s="1" t="s">
        <v>219</v>
      </c>
      <c r="B221" t="s">
        <v>650</v>
      </c>
      <c r="C221" t="s">
        <v>669</v>
      </c>
      <c r="D221" s="37" t="s">
        <v>650</v>
      </c>
      <c r="E221">
        <f t="shared" si="11"/>
        <v>1</v>
      </c>
      <c r="F221" s="37" t="s">
        <v>669</v>
      </c>
      <c r="G221">
        <f t="shared" si="12"/>
        <v>1</v>
      </c>
      <c r="V221" t="s">
        <v>657</v>
      </c>
    </row>
    <row r="222" spans="1:22" x14ac:dyDescent="0.55000000000000004">
      <c r="A222" s="1" t="s">
        <v>220</v>
      </c>
      <c r="B222" t="s">
        <v>650</v>
      </c>
      <c r="C222" t="s">
        <v>669</v>
      </c>
      <c r="D222" s="37" t="s">
        <v>650</v>
      </c>
      <c r="E222">
        <f t="shared" si="11"/>
        <v>1</v>
      </c>
      <c r="F222" s="37" t="s">
        <v>669</v>
      </c>
      <c r="G222">
        <f t="shared" si="12"/>
        <v>1</v>
      </c>
      <c r="V222" t="s">
        <v>669</v>
      </c>
    </row>
    <row r="223" spans="1:22" x14ac:dyDescent="0.55000000000000004">
      <c r="A223" s="1" t="s">
        <v>221</v>
      </c>
      <c r="B223" t="s">
        <v>651</v>
      </c>
      <c r="C223" t="s">
        <v>663</v>
      </c>
      <c r="D223" s="37" t="s">
        <v>651</v>
      </c>
      <c r="E223">
        <f t="shared" si="11"/>
        <v>1</v>
      </c>
      <c r="F223" s="37" t="s">
        <v>663</v>
      </c>
      <c r="G223">
        <f t="shared" si="12"/>
        <v>1</v>
      </c>
      <c r="V223" t="s">
        <v>669</v>
      </c>
    </row>
    <row r="224" spans="1:22" x14ac:dyDescent="0.55000000000000004">
      <c r="A224" s="1" t="s">
        <v>222</v>
      </c>
      <c r="B224" t="s">
        <v>650</v>
      </c>
      <c r="C224" t="s">
        <v>669</v>
      </c>
      <c r="D224" s="37" t="s">
        <v>650</v>
      </c>
      <c r="E224">
        <f t="shared" si="11"/>
        <v>1</v>
      </c>
      <c r="F224" s="37" t="s">
        <v>669</v>
      </c>
      <c r="G224">
        <f t="shared" si="12"/>
        <v>1</v>
      </c>
      <c r="V224" t="s">
        <v>669</v>
      </c>
    </row>
    <row r="225" spans="1:22" x14ac:dyDescent="0.55000000000000004">
      <c r="A225" s="1" t="s">
        <v>223</v>
      </c>
      <c r="B225" t="s">
        <v>650</v>
      </c>
      <c r="C225" t="s">
        <v>669</v>
      </c>
      <c r="D225" s="37" t="s">
        <v>650</v>
      </c>
      <c r="E225">
        <f t="shared" si="11"/>
        <v>1</v>
      </c>
      <c r="F225" s="37" t="s">
        <v>669</v>
      </c>
      <c r="G225">
        <f t="shared" si="12"/>
        <v>1</v>
      </c>
      <c r="V225" t="s">
        <v>669</v>
      </c>
    </row>
    <row r="226" spans="1:22" x14ac:dyDescent="0.55000000000000004">
      <c r="A226" s="1" t="s">
        <v>224</v>
      </c>
      <c r="B226" t="s">
        <v>650</v>
      </c>
      <c r="C226" t="s">
        <v>669</v>
      </c>
      <c r="D226" s="37" t="s">
        <v>650</v>
      </c>
      <c r="E226">
        <f t="shared" si="11"/>
        <v>1</v>
      </c>
      <c r="F226" s="37" t="s">
        <v>912</v>
      </c>
      <c r="G226">
        <f t="shared" si="12"/>
        <v>0</v>
      </c>
      <c r="V226" t="s">
        <v>657</v>
      </c>
    </row>
    <row r="227" spans="1:22" x14ac:dyDescent="0.55000000000000004">
      <c r="A227" s="1" t="s">
        <v>225</v>
      </c>
      <c r="B227" t="s">
        <v>650</v>
      </c>
      <c r="C227" t="s">
        <v>669</v>
      </c>
      <c r="D227" s="37" t="s">
        <v>650</v>
      </c>
      <c r="E227">
        <f t="shared" si="11"/>
        <v>1</v>
      </c>
      <c r="F227" s="37" t="s">
        <v>669</v>
      </c>
      <c r="G227">
        <f t="shared" si="12"/>
        <v>1</v>
      </c>
      <c r="V227" t="s">
        <v>669</v>
      </c>
    </row>
    <row r="228" spans="1:22" x14ac:dyDescent="0.55000000000000004">
      <c r="A228" s="1" t="s">
        <v>226</v>
      </c>
      <c r="B228" t="s">
        <v>650</v>
      </c>
      <c r="C228" t="s">
        <v>669</v>
      </c>
      <c r="D228" s="37" t="s">
        <v>651</v>
      </c>
      <c r="E228">
        <f t="shared" si="11"/>
        <v>0</v>
      </c>
      <c r="F228" s="37" t="s">
        <v>657</v>
      </c>
      <c r="G228">
        <f t="shared" si="12"/>
        <v>0</v>
      </c>
      <c r="V228" t="s">
        <v>657</v>
      </c>
    </row>
    <row r="229" spans="1:22" x14ac:dyDescent="0.55000000000000004">
      <c r="A229" s="1" t="s">
        <v>227</v>
      </c>
      <c r="B229" t="s">
        <v>650</v>
      </c>
      <c r="C229" t="s">
        <v>669</v>
      </c>
      <c r="D229" s="37" t="s">
        <v>650</v>
      </c>
      <c r="E229">
        <f t="shared" si="11"/>
        <v>1</v>
      </c>
      <c r="F229" s="37" t="s">
        <v>669</v>
      </c>
      <c r="G229">
        <f t="shared" si="12"/>
        <v>1</v>
      </c>
      <c r="V229" t="s">
        <v>669</v>
      </c>
    </row>
    <row r="230" spans="1:22" x14ac:dyDescent="0.55000000000000004">
      <c r="A230" s="1" t="s">
        <v>228</v>
      </c>
      <c r="B230" t="s">
        <v>651</v>
      </c>
      <c r="C230" t="s">
        <v>657</v>
      </c>
      <c r="D230" s="37" t="s">
        <v>650</v>
      </c>
      <c r="E230">
        <f t="shared" si="11"/>
        <v>0</v>
      </c>
      <c r="F230" s="37" t="s">
        <v>669</v>
      </c>
      <c r="G230">
        <f t="shared" si="12"/>
        <v>0</v>
      </c>
      <c r="V230" t="s">
        <v>669</v>
      </c>
    </row>
    <row r="231" spans="1:22" x14ac:dyDescent="0.55000000000000004">
      <c r="A231" s="1" t="s">
        <v>229</v>
      </c>
      <c r="B231" t="s">
        <v>651</v>
      </c>
      <c r="C231" t="s">
        <v>663</v>
      </c>
      <c r="D231" s="37" t="s">
        <v>651</v>
      </c>
      <c r="E231">
        <f t="shared" si="11"/>
        <v>1</v>
      </c>
      <c r="F231" s="37" t="s">
        <v>663</v>
      </c>
      <c r="G231">
        <f t="shared" si="12"/>
        <v>1</v>
      </c>
      <c r="V231" t="s">
        <v>669</v>
      </c>
    </row>
    <row r="232" spans="1:22" x14ac:dyDescent="0.55000000000000004">
      <c r="A232" s="1" t="s">
        <v>230</v>
      </c>
      <c r="B232" t="s">
        <v>650</v>
      </c>
      <c r="C232" t="s">
        <v>669</v>
      </c>
      <c r="D232" s="37" t="s">
        <v>650</v>
      </c>
      <c r="E232">
        <f t="shared" si="11"/>
        <v>1</v>
      </c>
      <c r="F232" s="37" t="s">
        <v>669</v>
      </c>
      <c r="G232">
        <f t="shared" si="12"/>
        <v>1</v>
      </c>
      <c r="V232" t="s">
        <v>669</v>
      </c>
    </row>
    <row r="233" spans="1:22" x14ac:dyDescent="0.55000000000000004">
      <c r="A233" s="1" t="s">
        <v>231</v>
      </c>
      <c r="B233" t="s">
        <v>651</v>
      </c>
      <c r="C233" t="s">
        <v>663</v>
      </c>
      <c r="D233" s="37" t="s">
        <v>650</v>
      </c>
      <c r="E233">
        <f t="shared" si="11"/>
        <v>0</v>
      </c>
      <c r="F233" s="37" t="s">
        <v>669</v>
      </c>
      <c r="G233">
        <f t="shared" si="12"/>
        <v>0</v>
      </c>
      <c r="V233" t="s">
        <v>657</v>
      </c>
    </row>
    <row r="234" spans="1:22" x14ac:dyDescent="0.55000000000000004">
      <c r="A234" s="1" t="s">
        <v>232</v>
      </c>
      <c r="B234" t="s">
        <v>651</v>
      </c>
      <c r="C234" t="s">
        <v>657</v>
      </c>
      <c r="D234" s="37" t="s">
        <v>651</v>
      </c>
      <c r="E234">
        <f t="shared" si="11"/>
        <v>1</v>
      </c>
      <c r="F234" s="37" t="s">
        <v>657</v>
      </c>
      <c r="G234">
        <f t="shared" si="12"/>
        <v>1</v>
      </c>
      <c r="V234" t="s">
        <v>669</v>
      </c>
    </row>
    <row r="235" spans="1:22" x14ac:dyDescent="0.55000000000000004">
      <c r="A235" s="1" t="s">
        <v>233</v>
      </c>
      <c r="B235" t="s">
        <v>650</v>
      </c>
      <c r="C235" t="s">
        <v>669</v>
      </c>
      <c r="D235" s="37" t="s">
        <v>651</v>
      </c>
      <c r="E235">
        <f t="shared" si="11"/>
        <v>0</v>
      </c>
      <c r="F235" s="37" t="s">
        <v>657</v>
      </c>
      <c r="G235">
        <f t="shared" si="12"/>
        <v>0</v>
      </c>
      <c r="V235" t="s">
        <v>669</v>
      </c>
    </row>
    <row r="236" spans="1:22" x14ac:dyDescent="0.55000000000000004">
      <c r="A236" s="1" t="s">
        <v>234</v>
      </c>
      <c r="B236" t="s">
        <v>650</v>
      </c>
      <c r="C236" t="s">
        <v>669</v>
      </c>
      <c r="D236" s="37" t="s">
        <v>650</v>
      </c>
      <c r="E236">
        <f t="shared" si="11"/>
        <v>1</v>
      </c>
      <c r="F236" s="37" t="s">
        <v>669</v>
      </c>
      <c r="G236">
        <f t="shared" si="12"/>
        <v>1</v>
      </c>
      <c r="V236" t="s">
        <v>669</v>
      </c>
    </row>
    <row r="237" spans="1:22" x14ac:dyDescent="0.55000000000000004">
      <c r="A237" s="1" t="s">
        <v>235</v>
      </c>
      <c r="B237" t="s">
        <v>651</v>
      </c>
      <c r="C237" t="s">
        <v>657</v>
      </c>
      <c r="D237" s="37" t="s">
        <v>651</v>
      </c>
      <c r="E237">
        <f t="shared" si="11"/>
        <v>1</v>
      </c>
      <c r="F237" s="37" t="s">
        <v>657</v>
      </c>
      <c r="G237">
        <f t="shared" si="12"/>
        <v>1</v>
      </c>
      <c r="V237" t="s">
        <v>669</v>
      </c>
    </row>
    <row r="238" spans="1:22" x14ac:dyDescent="0.55000000000000004">
      <c r="A238" s="1" t="s">
        <v>236</v>
      </c>
      <c r="B238" t="s">
        <v>651</v>
      </c>
      <c r="C238" t="s">
        <v>657</v>
      </c>
      <c r="D238" s="37" t="s">
        <v>650</v>
      </c>
      <c r="E238">
        <f t="shared" si="11"/>
        <v>0</v>
      </c>
      <c r="F238" s="37" t="s">
        <v>669</v>
      </c>
      <c r="G238">
        <f t="shared" si="12"/>
        <v>0</v>
      </c>
      <c r="V238" t="s">
        <v>669</v>
      </c>
    </row>
    <row r="239" spans="1:22" x14ac:dyDescent="0.55000000000000004">
      <c r="A239" s="1" t="s">
        <v>237</v>
      </c>
      <c r="B239" t="s">
        <v>651</v>
      </c>
      <c r="C239" t="s">
        <v>663</v>
      </c>
      <c r="D239" s="37" t="s">
        <v>651</v>
      </c>
      <c r="E239">
        <f t="shared" si="11"/>
        <v>1</v>
      </c>
      <c r="F239" s="37" t="s">
        <v>913</v>
      </c>
      <c r="G239">
        <f t="shared" si="12"/>
        <v>0</v>
      </c>
      <c r="V239" t="s">
        <v>657</v>
      </c>
    </row>
    <row r="240" spans="1:22" x14ac:dyDescent="0.55000000000000004">
      <c r="A240" s="1" t="s">
        <v>238</v>
      </c>
      <c r="B240" t="s">
        <v>650</v>
      </c>
      <c r="C240" t="s">
        <v>669</v>
      </c>
      <c r="D240" s="37" t="s">
        <v>651</v>
      </c>
      <c r="E240">
        <f t="shared" si="11"/>
        <v>0</v>
      </c>
      <c r="F240" s="37" t="s">
        <v>911</v>
      </c>
      <c r="G240">
        <f t="shared" si="12"/>
        <v>0</v>
      </c>
      <c r="V240" t="s">
        <v>657</v>
      </c>
    </row>
    <row r="241" spans="1:22" x14ac:dyDescent="0.55000000000000004">
      <c r="A241" s="1" t="s">
        <v>239</v>
      </c>
      <c r="B241" t="s">
        <v>651</v>
      </c>
      <c r="C241" t="s">
        <v>663</v>
      </c>
      <c r="D241" s="37" t="s">
        <v>651</v>
      </c>
      <c r="E241">
        <f t="shared" si="11"/>
        <v>1</v>
      </c>
      <c r="F241" s="37" t="s">
        <v>663</v>
      </c>
      <c r="G241">
        <f t="shared" si="12"/>
        <v>1</v>
      </c>
      <c r="V241" t="s">
        <v>663</v>
      </c>
    </row>
    <row r="242" spans="1:22" x14ac:dyDescent="0.55000000000000004">
      <c r="A242" s="1" t="s">
        <v>240</v>
      </c>
      <c r="B242" t="s">
        <v>651</v>
      </c>
      <c r="C242" t="s">
        <v>657</v>
      </c>
      <c r="D242" s="37" t="s">
        <v>651</v>
      </c>
      <c r="E242">
        <f t="shared" si="11"/>
        <v>1</v>
      </c>
      <c r="F242" s="37" t="s">
        <v>657</v>
      </c>
      <c r="G242">
        <f t="shared" si="12"/>
        <v>1</v>
      </c>
      <c r="V242" t="s">
        <v>676</v>
      </c>
    </row>
    <row r="243" spans="1:22" x14ac:dyDescent="0.55000000000000004">
      <c r="A243" s="1" t="s">
        <v>241</v>
      </c>
      <c r="B243" t="s">
        <v>651</v>
      </c>
      <c r="C243" t="s">
        <v>657</v>
      </c>
      <c r="D243" s="37" t="s">
        <v>651</v>
      </c>
      <c r="E243">
        <f t="shared" si="11"/>
        <v>1</v>
      </c>
      <c r="F243" s="37" t="s">
        <v>657</v>
      </c>
      <c r="G243">
        <f t="shared" si="12"/>
        <v>1</v>
      </c>
      <c r="V243" t="s">
        <v>663</v>
      </c>
    </row>
    <row r="244" spans="1:22" x14ac:dyDescent="0.55000000000000004">
      <c r="A244" s="1" t="s">
        <v>242</v>
      </c>
      <c r="B244" t="s">
        <v>651</v>
      </c>
      <c r="C244" t="s">
        <v>657</v>
      </c>
      <c r="D244" s="37" t="s">
        <v>651</v>
      </c>
      <c r="E244">
        <f t="shared" si="11"/>
        <v>1</v>
      </c>
      <c r="F244" s="37" t="s">
        <v>657</v>
      </c>
      <c r="G244">
        <f t="shared" si="12"/>
        <v>1</v>
      </c>
      <c r="V244" t="s">
        <v>657</v>
      </c>
    </row>
    <row r="245" spans="1:22" x14ac:dyDescent="0.55000000000000004">
      <c r="A245" s="1" t="s">
        <v>243</v>
      </c>
      <c r="B245" t="s">
        <v>651</v>
      </c>
      <c r="C245" t="s">
        <v>657</v>
      </c>
      <c r="D245" s="37" t="s">
        <v>651</v>
      </c>
      <c r="E245">
        <f t="shared" si="11"/>
        <v>1</v>
      </c>
      <c r="F245" s="37" t="s">
        <v>657</v>
      </c>
      <c r="G245">
        <f t="shared" si="12"/>
        <v>1</v>
      </c>
      <c r="V245" t="s">
        <v>657</v>
      </c>
    </row>
    <row r="246" spans="1:22" x14ac:dyDescent="0.55000000000000004">
      <c r="A246" s="1" t="s">
        <v>244</v>
      </c>
      <c r="B246" t="s">
        <v>650</v>
      </c>
      <c r="C246" t="s">
        <v>669</v>
      </c>
      <c r="D246" s="37" t="s">
        <v>651</v>
      </c>
      <c r="E246">
        <f t="shared" si="11"/>
        <v>0</v>
      </c>
      <c r="F246" s="37" t="s">
        <v>663</v>
      </c>
      <c r="G246">
        <f t="shared" si="12"/>
        <v>0</v>
      </c>
      <c r="V246" t="s">
        <v>657</v>
      </c>
    </row>
    <row r="247" spans="1:22" x14ac:dyDescent="0.55000000000000004">
      <c r="A247" s="1" t="s">
        <v>245</v>
      </c>
      <c r="B247" t="s">
        <v>651</v>
      </c>
      <c r="C247" t="s">
        <v>676</v>
      </c>
      <c r="D247" s="37" t="s">
        <v>651</v>
      </c>
      <c r="E247">
        <f t="shared" si="11"/>
        <v>1</v>
      </c>
      <c r="F247" s="37" t="s">
        <v>657</v>
      </c>
      <c r="G247">
        <f t="shared" si="12"/>
        <v>0</v>
      </c>
      <c r="V247" t="s">
        <v>669</v>
      </c>
    </row>
    <row r="248" spans="1:22" x14ac:dyDescent="0.55000000000000004">
      <c r="A248" s="1" t="s">
        <v>246</v>
      </c>
      <c r="B248" t="s">
        <v>650</v>
      </c>
      <c r="C248" t="s">
        <v>669</v>
      </c>
      <c r="D248" s="37" t="s">
        <v>651</v>
      </c>
      <c r="E248">
        <f t="shared" si="11"/>
        <v>0</v>
      </c>
      <c r="F248" s="37" t="s">
        <v>657</v>
      </c>
      <c r="G248">
        <f t="shared" si="12"/>
        <v>0</v>
      </c>
      <c r="V248" t="s">
        <v>663</v>
      </c>
    </row>
    <row r="249" spans="1:22" x14ac:dyDescent="0.55000000000000004">
      <c r="A249" s="1" t="s">
        <v>247</v>
      </c>
      <c r="B249" t="s">
        <v>651</v>
      </c>
      <c r="C249" t="s">
        <v>663</v>
      </c>
      <c r="D249" s="37" t="s">
        <v>651</v>
      </c>
      <c r="E249">
        <f t="shared" si="11"/>
        <v>1</v>
      </c>
      <c r="F249" s="37" t="s">
        <v>663</v>
      </c>
      <c r="G249">
        <f t="shared" si="12"/>
        <v>1</v>
      </c>
      <c r="V249" t="s">
        <v>669</v>
      </c>
    </row>
    <row r="250" spans="1:22" x14ac:dyDescent="0.55000000000000004">
      <c r="A250" s="1" t="s">
        <v>248</v>
      </c>
      <c r="B250" t="s">
        <v>650</v>
      </c>
      <c r="C250" t="s">
        <v>669</v>
      </c>
      <c r="D250" s="37" t="s">
        <v>651</v>
      </c>
      <c r="E250">
        <f t="shared" si="11"/>
        <v>0</v>
      </c>
      <c r="F250" s="37" t="s">
        <v>657</v>
      </c>
      <c r="G250">
        <f t="shared" si="12"/>
        <v>0</v>
      </c>
      <c r="V250" t="s">
        <v>657</v>
      </c>
    </row>
    <row r="251" spans="1:22" x14ac:dyDescent="0.55000000000000004">
      <c r="A251" s="1" t="s">
        <v>249</v>
      </c>
      <c r="B251" t="s">
        <v>650</v>
      </c>
      <c r="C251" t="s">
        <v>669</v>
      </c>
      <c r="D251" s="37" t="s">
        <v>650</v>
      </c>
      <c r="E251">
        <f t="shared" si="11"/>
        <v>1</v>
      </c>
      <c r="F251" s="37" t="s">
        <v>669</v>
      </c>
      <c r="G251">
        <f t="shared" si="12"/>
        <v>1</v>
      </c>
      <c r="V251" t="s">
        <v>663</v>
      </c>
    </row>
    <row r="252" spans="1:22" x14ac:dyDescent="0.55000000000000004">
      <c r="A252" s="1" t="s">
        <v>250</v>
      </c>
      <c r="B252" t="s">
        <v>650</v>
      </c>
      <c r="C252" t="s">
        <v>669</v>
      </c>
      <c r="D252" s="37" t="s">
        <v>651</v>
      </c>
      <c r="E252">
        <f t="shared" si="11"/>
        <v>0</v>
      </c>
      <c r="F252" s="37" t="s">
        <v>911</v>
      </c>
      <c r="G252">
        <f t="shared" si="12"/>
        <v>0</v>
      </c>
      <c r="V252" t="s">
        <v>669</v>
      </c>
    </row>
    <row r="253" spans="1:22" x14ac:dyDescent="0.55000000000000004">
      <c r="A253" s="1" t="s">
        <v>251</v>
      </c>
      <c r="B253" t="s">
        <v>651</v>
      </c>
      <c r="C253" t="s">
        <v>657</v>
      </c>
      <c r="D253" s="37" t="s">
        <v>651</v>
      </c>
      <c r="E253">
        <f t="shared" si="11"/>
        <v>1</v>
      </c>
      <c r="F253" s="37" t="s">
        <v>657</v>
      </c>
      <c r="G253">
        <f t="shared" si="12"/>
        <v>1</v>
      </c>
      <c r="V253" t="s">
        <v>669</v>
      </c>
    </row>
    <row r="254" spans="1:22" x14ac:dyDescent="0.55000000000000004">
      <c r="A254" s="1" t="s">
        <v>252</v>
      </c>
      <c r="B254" t="s">
        <v>650</v>
      </c>
      <c r="C254" t="s">
        <v>669</v>
      </c>
      <c r="D254" s="37" t="s">
        <v>651</v>
      </c>
      <c r="E254">
        <f t="shared" si="11"/>
        <v>0</v>
      </c>
      <c r="F254" s="37" t="s">
        <v>657</v>
      </c>
      <c r="G254">
        <f t="shared" si="12"/>
        <v>0</v>
      </c>
      <c r="V254" t="s">
        <v>657</v>
      </c>
    </row>
    <row r="255" spans="1:22" x14ac:dyDescent="0.55000000000000004">
      <c r="A255" s="1" t="s">
        <v>253</v>
      </c>
      <c r="B255" t="s">
        <v>651</v>
      </c>
      <c r="C255" t="s">
        <v>663</v>
      </c>
      <c r="D255" s="37" t="s">
        <v>651</v>
      </c>
      <c r="E255">
        <f t="shared" si="11"/>
        <v>1</v>
      </c>
      <c r="F255" s="37" t="s">
        <v>663</v>
      </c>
      <c r="G255">
        <f t="shared" si="12"/>
        <v>1</v>
      </c>
      <c r="V255" t="s">
        <v>669</v>
      </c>
    </row>
    <row r="256" spans="1:22" x14ac:dyDescent="0.55000000000000004">
      <c r="A256" s="1" t="s">
        <v>254</v>
      </c>
      <c r="B256" t="s">
        <v>651</v>
      </c>
      <c r="C256" t="s">
        <v>657</v>
      </c>
      <c r="D256" s="37" t="s">
        <v>650</v>
      </c>
      <c r="E256">
        <f t="shared" si="11"/>
        <v>0</v>
      </c>
      <c r="F256" s="37" t="s">
        <v>669</v>
      </c>
      <c r="G256">
        <f t="shared" si="12"/>
        <v>0</v>
      </c>
      <c r="V256" t="s">
        <v>669</v>
      </c>
    </row>
    <row r="257" spans="1:22" x14ac:dyDescent="0.55000000000000004">
      <c r="A257" s="1" t="s">
        <v>255</v>
      </c>
      <c r="B257" t="s">
        <v>651</v>
      </c>
      <c r="C257" t="s">
        <v>657</v>
      </c>
      <c r="D257" s="37" t="s">
        <v>651</v>
      </c>
      <c r="E257">
        <f t="shared" si="11"/>
        <v>1</v>
      </c>
      <c r="F257" s="37" t="s">
        <v>657</v>
      </c>
      <c r="G257">
        <f t="shared" si="12"/>
        <v>1</v>
      </c>
      <c r="V257" t="s">
        <v>669</v>
      </c>
    </row>
    <row r="258" spans="1:22" x14ac:dyDescent="0.55000000000000004">
      <c r="A258" s="1" t="s">
        <v>256</v>
      </c>
      <c r="B258" t="s">
        <v>651</v>
      </c>
      <c r="C258" t="s">
        <v>657</v>
      </c>
      <c r="D258" s="37" t="s">
        <v>650</v>
      </c>
      <c r="E258">
        <f t="shared" si="11"/>
        <v>0</v>
      </c>
      <c r="F258" s="37" t="s">
        <v>669</v>
      </c>
      <c r="G258">
        <f t="shared" si="12"/>
        <v>0</v>
      </c>
      <c r="V258" t="s">
        <v>669</v>
      </c>
    </row>
    <row r="259" spans="1:22" x14ac:dyDescent="0.55000000000000004">
      <c r="A259" s="1" t="s">
        <v>257</v>
      </c>
      <c r="B259" t="s">
        <v>651</v>
      </c>
      <c r="C259" t="s">
        <v>657</v>
      </c>
      <c r="D259" s="37" t="s">
        <v>651</v>
      </c>
      <c r="E259">
        <f t="shared" ref="E259:E322" si="13">IF(B259=D259,1,0)</f>
        <v>1</v>
      </c>
      <c r="F259" s="37" t="s">
        <v>657</v>
      </c>
      <c r="G259">
        <f t="shared" ref="G259:G322" si="14">IF(C259=F259,1,0)</f>
        <v>1</v>
      </c>
      <c r="V259" t="s">
        <v>669</v>
      </c>
    </row>
    <row r="260" spans="1:22" x14ac:dyDescent="0.55000000000000004">
      <c r="A260" s="1" t="s">
        <v>258</v>
      </c>
      <c r="B260" t="s">
        <v>650</v>
      </c>
      <c r="C260" t="s">
        <v>669</v>
      </c>
      <c r="D260" s="37" t="s">
        <v>651</v>
      </c>
      <c r="E260">
        <f t="shared" si="13"/>
        <v>0</v>
      </c>
      <c r="F260" s="37" t="s">
        <v>657</v>
      </c>
      <c r="G260">
        <f t="shared" si="14"/>
        <v>0</v>
      </c>
      <c r="V260" t="s">
        <v>657</v>
      </c>
    </row>
    <row r="261" spans="1:22" x14ac:dyDescent="0.55000000000000004">
      <c r="A261" s="1" t="s">
        <v>259</v>
      </c>
      <c r="B261" t="s">
        <v>651</v>
      </c>
      <c r="C261" t="s">
        <v>676</v>
      </c>
      <c r="D261" s="37" t="s">
        <v>651</v>
      </c>
      <c r="E261">
        <f t="shared" si="13"/>
        <v>1</v>
      </c>
      <c r="F261" s="37" t="s">
        <v>657</v>
      </c>
      <c r="G261">
        <f t="shared" si="14"/>
        <v>0</v>
      </c>
      <c r="V261" t="s">
        <v>669</v>
      </c>
    </row>
    <row r="262" spans="1:22" x14ac:dyDescent="0.55000000000000004">
      <c r="A262" s="1" t="s">
        <v>260</v>
      </c>
      <c r="B262" t="s">
        <v>650</v>
      </c>
      <c r="C262" t="s">
        <v>669</v>
      </c>
      <c r="D262" s="37" t="s">
        <v>650</v>
      </c>
      <c r="E262">
        <f t="shared" si="13"/>
        <v>1</v>
      </c>
      <c r="F262" s="37" t="s">
        <v>669</v>
      </c>
      <c r="G262">
        <f t="shared" si="14"/>
        <v>1</v>
      </c>
      <c r="V262" t="s">
        <v>657</v>
      </c>
    </row>
    <row r="263" spans="1:22" x14ac:dyDescent="0.55000000000000004">
      <c r="A263" s="1" t="s">
        <v>261</v>
      </c>
      <c r="B263" t="s">
        <v>651</v>
      </c>
      <c r="C263" t="s">
        <v>663</v>
      </c>
      <c r="D263" s="37" t="s">
        <v>651</v>
      </c>
      <c r="E263">
        <f t="shared" si="13"/>
        <v>1</v>
      </c>
      <c r="F263" s="37" t="s">
        <v>663</v>
      </c>
      <c r="G263">
        <f t="shared" si="14"/>
        <v>1</v>
      </c>
      <c r="V263" t="s">
        <v>657</v>
      </c>
    </row>
    <row r="264" spans="1:22" x14ac:dyDescent="0.55000000000000004">
      <c r="A264" s="1" t="s">
        <v>262</v>
      </c>
      <c r="B264" t="s">
        <v>650</v>
      </c>
      <c r="C264" t="s">
        <v>669</v>
      </c>
      <c r="D264" s="37" t="s">
        <v>651</v>
      </c>
      <c r="E264">
        <f t="shared" si="13"/>
        <v>0</v>
      </c>
      <c r="F264" s="37" t="s">
        <v>657</v>
      </c>
      <c r="G264">
        <f t="shared" si="14"/>
        <v>0</v>
      </c>
      <c r="V264" t="s">
        <v>669</v>
      </c>
    </row>
    <row r="265" spans="1:22" x14ac:dyDescent="0.55000000000000004">
      <c r="A265" s="1" t="s">
        <v>263</v>
      </c>
      <c r="B265" t="s">
        <v>650</v>
      </c>
      <c r="C265" t="s">
        <v>669</v>
      </c>
      <c r="D265" s="37" t="s">
        <v>650</v>
      </c>
      <c r="E265">
        <f t="shared" si="13"/>
        <v>1</v>
      </c>
      <c r="F265" s="37" t="s">
        <v>669</v>
      </c>
      <c r="G265">
        <f t="shared" si="14"/>
        <v>1</v>
      </c>
      <c r="V265" t="s">
        <v>663</v>
      </c>
    </row>
    <row r="266" spans="1:22" x14ac:dyDescent="0.55000000000000004">
      <c r="A266" s="1" t="s">
        <v>264</v>
      </c>
      <c r="B266" t="s">
        <v>650</v>
      </c>
      <c r="C266" t="s">
        <v>669</v>
      </c>
      <c r="D266" s="37" t="s">
        <v>650</v>
      </c>
      <c r="E266">
        <f t="shared" si="13"/>
        <v>1</v>
      </c>
      <c r="F266" s="37" t="s">
        <v>669</v>
      </c>
      <c r="G266">
        <f t="shared" si="14"/>
        <v>1</v>
      </c>
      <c r="V266" t="s">
        <v>669</v>
      </c>
    </row>
    <row r="267" spans="1:22" x14ac:dyDescent="0.55000000000000004">
      <c r="A267" s="1" t="s">
        <v>265</v>
      </c>
      <c r="B267" t="s">
        <v>650</v>
      </c>
      <c r="C267" t="s">
        <v>669</v>
      </c>
      <c r="D267" s="37" t="s">
        <v>650</v>
      </c>
      <c r="E267">
        <f t="shared" si="13"/>
        <v>1</v>
      </c>
      <c r="F267" s="37" t="s">
        <v>669</v>
      </c>
      <c r="G267">
        <f t="shared" si="14"/>
        <v>1</v>
      </c>
      <c r="V267" t="s">
        <v>669</v>
      </c>
    </row>
    <row r="268" spans="1:22" x14ac:dyDescent="0.55000000000000004">
      <c r="A268" s="1" t="s">
        <v>266</v>
      </c>
      <c r="B268" t="s">
        <v>650</v>
      </c>
      <c r="C268" t="s">
        <v>669</v>
      </c>
      <c r="D268" s="37" t="s">
        <v>650</v>
      </c>
      <c r="E268">
        <f t="shared" si="13"/>
        <v>1</v>
      </c>
      <c r="F268" s="37" t="s">
        <v>669</v>
      </c>
      <c r="G268">
        <f t="shared" si="14"/>
        <v>1</v>
      </c>
      <c r="V268" t="s">
        <v>669</v>
      </c>
    </row>
    <row r="269" spans="1:22" x14ac:dyDescent="0.55000000000000004">
      <c r="A269" s="1" t="s">
        <v>267</v>
      </c>
      <c r="B269" t="s">
        <v>651</v>
      </c>
      <c r="C269" t="s">
        <v>657</v>
      </c>
      <c r="D269" s="37" t="s">
        <v>651</v>
      </c>
      <c r="E269">
        <f t="shared" si="13"/>
        <v>1</v>
      </c>
      <c r="F269" s="37" t="s">
        <v>657</v>
      </c>
      <c r="G269">
        <f t="shared" si="14"/>
        <v>1</v>
      </c>
      <c r="V269" t="s">
        <v>669</v>
      </c>
    </row>
    <row r="270" spans="1:22" x14ac:dyDescent="0.55000000000000004">
      <c r="A270" s="1" t="s">
        <v>268</v>
      </c>
      <c r="B270" t="s">
        <v>650</v>
      </c>
      <c r="C270" t="s">
        <v>669</v>
      </c>
      <c r="D270" s="37" t="s">
        <v>650</v>
      </c>
      <c r="E270">
        <f t="shared" si="13"/>
        <v>1</v>
      </c>
      <c r="F270" s="37" t="s">
        <v>669</v>
      </c>
      <c r="G270">
        <f t="shared" si="14"/>
        <v>1</v>
      </c>
      <c r="V270" t="s">
        <v>669</v>
      </c>
    </row>
    <row r="271" spans="1:22" x14ac:dyDescent="0.55000000000000004">
      <c r="A271" s="1" t="s">
        <v>269</v>
      </c>
      <c r="B271" t="s">
        <v>650</v>
      </c>
      <c r="C271" t="s">
        <v>669</v>
      </c>
      <c r="D271" s="37" t="s">
        <v>650</v>
      </c>
      <c r="E271">
        <f t="shared" si="13"/>
        <v>1</v>
      </c>
      <c r="F271" s="37" t="s">
        <v>669</v>
      </c>
      <c r="G271">
        <f t="shared" si="14"/>
        <v>1</v>
      </c>
      <c r="V271" t="s">
        <v>669</v>
      </c>
    </row>
    <row r="272" spans="1:22" x14ac:dyDescent="0.55000000000000004">
      <c r="A272" s="1" t="s">
        <v>270</v>
      </c>
      <c r="B272" t="s">
        <v>650</v>
      </c>
      <c r="C272" t="s">
        <v>669</v>
      </c>
      <c r="D272" s="37" t="s">
        <v>651</v>
      </c>
      <c r="E272">
        <f t="shared" si="13"/>
        <v>0</v>
      </c>
      <c r="F272" s="37" t="s">
        <v>663</v>
      </c>
      <c r="G272">
        <f t="shared" si="14"/>
        <v>0</v>
      </c>
      <c r="V272" t="s">
        <v>669</v>
      </c>
    </row>
    <row r="273" spans="1:22" x14ac:dyDescent="0.55000000000000004">
      <c r="A273" s="1" t="s">
        <v>271</v>
      </c>
      <c r="B273" t="s">
        <v>650</v>
      </c>
      <c r="C273" t="s">
        <v>669</v>
      </c>
      <c r="D273" s="37" t="s">
        <v>651</v>
      </c>
      <c r="E273">
        <f t="shared" si="13"/>
        <v>0</v>
      </c>
      <c r="F273" s="37" t="s">
        <v>657</v>
      </c>
      <c r="G273">
        <f t="shared" si="14"/>
        <v>0</v>
      </c>
      <c r="V273" t="s">
        <v>669</v>
      </c>
    </row>
    <row r="274" spans="1:22" x14ac:dyDescent="0.55000000000000004">
      <c r="A274" s="1" t="s">
        <v>272</v>
      </c>
      <c r="B274" t="s">
        <v>651</v>
      </c>
      <c r="C274" t="s">
        <v>657</v>
      </c>
      <c r="D274" s="37" t="s">
        <v>650</v>
      </c>
      <c r="E274">
        <f t="shared" si="13"/>
        <v>0</v>
      </c>
      <c r="F274" s="37" t="s">
        <v>669</v>
      </c>
      <c r="G274">
        <f t="shared" si="14"/>
        <v>0</v>
      </c>
      <c r="V274" t="s">
        <v>669</v>
      </c>
    </row>
    <row r="275" spans="1:22" x14ac:dyDescent="0.55000000000000004">
      <c r="A275" s="1" t="s">
        <v>273</v>
      </c>
      <c r="B275" t="s">
        <v>651</v>
      </c>
      <c r="C275" t="s">
        <v>657</v>
      </c>
      <c r="D275" s="37" t="s">
        <v>651</v>
      </c>
      <c r="E275">
        <f t="shared" si="13"/>
        <v>1</v>
      </c>
      <c r="F275" s="37" t="s">
        <v>657</v>
      </c>
      <c r="G275">
        <f t="shared" si="14"/>
        <v>1</v>
      </c>
      <c r="V275" t="s">
        <v>669</v>
      </c>
    </row>
    <row r="276" spans="1:22" x14ac:dyDescent="0.55000000000000004">
      <c r="A276" s="1" t="s">
        <v>274</v>
      </c>
      <c r="B276" t="s">
        <v>650</v>
      </c>
      <c r="C276" t="s">
        <v>669</v>
      </c>
      <c r="D276" s="37" t="s">
        <v>650</v>
      </c>
      <c r="E276">
        <f t="shared" si="13"/>
        <v>1</v>
      </c>
      <c r="F276" s="37" t="s">
        <v>669</v>
      </c>
      <c r="G276">
        <f t="shared" si="14"/>
        <v>1</v>
      </c>
      <c r="V276" t="s">
        <v>669</v>
      </c>
    </row>
    <row r="277" spans="1:22" x14ac:dyDescent="0.55000000000000004">
      <c r="A277" s="1" t="s">
        <v>275</v>
      </c>
      <c r="B277" t="s">
        <v>651</v>
      </c>
      <c r="C277" t="s">
        <v>676</v>
      </c>
      <c r="D277" s="37" t="s">
        <v>651</v>
      </c>
      <c r="E277">
        <f t="shared" si="13"/>
        <v>1</v>
      </c>
      <c r="F277" s="37" t="s">
        <v>657</v>
      </c>
      <c r="G277">
        <f t="shared" si="14"/>
        <v>0</v>
      </c>
      <c r="V277" t="s">
        <v>657</v>
      </c>
    </row>
    <row r="278" spans="1:22" x14ac:dyDescent="0.55000000000000004">
      <c r="A278" s="1" t="s">
        <v>276</v>
      </c>
      <c r="B278" t="s">
        <v>650</v>
      </c>
      <c r="C278" t="s">
        <v>669</v>
      </c>
      <c r="D278" s="37" t="s">
        <v>651</v>
      </c>
      <c r="E278">
        <f t="shared" si="13"/>
        <v>0</v>
      </c>
      <c r="F278" s="37" t="s">
        <v>657</v>
      </c>
      <c r="G278">
        <f t="shared" si="14"/>
        <v>0</v>
      </c>
      <c r="V278" t="s">
        <v>669</v>
      </c>
    </row>
    <row r="279" spans="1:22" x14ac:dyDescent="0.55000000000000004">
      <c r="A279" s="1" t="s">
        <v>277</v>
      </c>
      <c r="B279" t="s">
        <v>650</v>
      </c>
      <c r="C279" t="s">
        <v>669</v>
      </c>
      <c r="D279" s="37" t="s">
        <v>650</v>
      </c>
      <c r="E279">
        <f t="shared" si="13"/>
        <v>1</v>
      </c>
      <c r="F279" s="37" t="s">
        <v>669</v>
      </c>
      <c r="G279">
        <f t="shared" si="14"/>
        <v>1</v>
      </c>
      <c r="V279" t="s">
        <v>657</v>
      </c>
    </row>
    <row r="280" spans="1:22" x14ac:dyDescent="0.55000000000000004">
      <c r="A280" s="1" t="s">
        <v>278</v>
      </c>
      <c r="B280" t="s">
        <v>650</v>
      </c>
      <c r="C280" t="s">
        <v>669</v>
      </c>
      <c r="D280" s="37" t="s">
        <v>650</v>
      </c>
      <c r="E280">
        <f t="shared" si="13"/>
        <v>1</v>
      </c>
      <c r="F280" s="37" t="s">
        <v>669</v>
      </c>
      <c r="G280">
        <f t="shared" si="14"/>
        <v>1</v>
      </c>
      <c r="V280" t="s">
        <v>657</v>
      </c>
    </row>
    <row r="281" spans="1:22" x14ac:dyDescent="0.55000000000000004">
      <c r="A281" s="1" t="s">
        <v>279</v>
      </c>
      <c r="B281" t="s">
        <v>650</v>
      </c>
      <c r="C281" t="s">
        <v>669</v>
      </c>
      <c r="D281" s="37" t="s">
        <v>650</v>
      </c>
      <c r="E281">
        <f t="shared" si="13"/>
        <v>1</v>
      </c>
      <c r="F281" s="37" t="s">
        <v>669</v>
      </c>
      <c r="G281">
        <f t="shared" si="14"/>
        <v>1</v>
      </c>
      <c r="V281" t="s">
        <v>669</v>
      </c>
    </row>
    <row r="282" spans="1:22" x14ac:dyDescent="0.55000000000000004">
      <c r="A282" s="1" t="s">
        <v>280</v>
      </c>
      <c r="B282" t="s">
        <v>651</v>
      </c>
      <c r="C282" t="s">
        <v>657</v>
      </c>
      <c r="D282" t="s">
        <v>651</v>
      </c>
      <c r="E282">
        <f t="shared" si="13"/>
        <v>1</v>
      </c>
      <c r="F282" t="s">
        <v>657</v>
      </c>
      <c r="G282">
        <f t="shared" si="14"/>
        <v>1</v>
      </c>
      <c r="V282" t="s">
        <v>669</v>
      </c>
    </row>
    <row r="283" spans="1:22" x14ac:dyDescent="0.55000000000000004">
      <c r="A283" s="1" t="s">
        <v>281</v>
      </c>
      <c r="B283" t="s">
        <v>651</v>
      </c>
      <c r="C283" t="s">
        <v>663</v>
      </c>
      <c r="D283" s="37" t="s">
        <v>651</v>
      </c>
      <c r="E283">
        <f t="shared" si="13"/>
        <v>1</v>
      </c>
      <c r="F283" s="37" t="s">
        <v>663</v>
      </c>
      <c r="G283">
        <f t="shared" si="14"/>
        <v>1</v>
      </c>
      <c r="V283" t="s">
        <v>669</v>
      </c>
    </row>
    <row r="284" spans="1:22" x14ac:dyDescent="0.55000000000000004">
      <c r="A284" s="1" t="s">
        <v>282</v>
      </c>
      <c r="B284" t="s">
        <v>650</v>
      </c>
      <c r="C284" t="s">
        <v>669</v>
      </c>
      <c r="D284" s="37" t="s">
        <v>651</v>
      </c>
      <c r="E284">
        <f t="shared" si="13"/>
        <v>0</v>
      </c>
      <c r="F284" s="37" t="s">
        <v>657</v>
      </c>
      <c r="G284">
        <f t="shared" si="14"/>
        <v>0</v>
      </c>
      <c r="V284" t="s">
        <v>657</v>
      </c>
    </row>
    <row r="285" spans="1:22" x14ac:dyDescent="0.55000000000000004">
      <c r="A285" s="1" t="s">
        <v>283</v>
      </c>
      <c r="B285" t="s">
        <v>650</v>
      </c>
      <c r="C285" t="s">
        <v>669</v>
      </c>
      <c r="D285" s="37" t="s">
        <v>650</v>
      </c>
      <c r="E285">
        <f t="shared" si="13"/>
        <v>1</v>
      </c>
      <c r="F285" s="37" t="s">
        <v>669</v>
      </c>
      <c r="G285">
        <f t="shared" si="14"/>
        <v>1</v>
      </c>
      <c r="V285" t="s">
        <v>669</v>
      </c>
    </row>
    <row r="286" spans="1:22" x14ac:dyDescent="0.55000000000000004">
      <c r="A286" s="1" t="s">
        <v>284</v>
      </c>
      <c r="B286" t="s">
        <v>651</v>
      </c>
      <c r="C286" t="s">
        <v>663</v>
      </c>
      <c r="D286" s="37" t="s">
        <v>651</v>
      </c>
      <c r="E286">
        <f t="shared" si="13"/>
        <v>1</v>
      </c>
      <c r="F286" s="37" t="s">
        <v>664</v>
      </c>
      <c r="G286">
        <f t="shared" si="14"/>
        <v>0</v>
      </c>
      <c r="V286" t="s">
        <v>669</v>
      </c>
    </row>
    <row r="287" spans="1:22" x14ac:dyDescent="0.55000000000000004">
      <c r="A287" s="1" t="s">
        <v>285</v>
      </c>
      <c r="B287" t="s">
        <v>651</v>
      </c>
      <c r="C287" t="s">
        <v>657</v>
      </c>
      <c r="D287" s="37" t="s">
        <v>651</v>
      </c>
      <c r="E287">
        <f t="shared" si="13"/>
        <v>1</v>
      </c>
      <c r="F287" s="37" t="s">
        <v>911</v>
      </c>
      <c r="G287">
        <f t="shared" si="14"/>
        <v>0</v>
      </c>
      <c r="V287" t="s">
        <v>669</v>
      </c>
    </row>
    <row r="288" spans="1:22" x14ac:dyDescent="0.55000000000000004">
      <c r="A288" s="1" t="s">
        <v>286</v>
      </c>
      <c r="B288" t="s">
        <v>651</v>
      </c>
      <c r="C288" t="s">
        <v>657</v>
      </c>
      <c r="D288" s="37" t="s">
        <v>651</v>
      </c>
      <c r="E288">
        <f t="shared" si="13"/>
        <v>1</v>
      </c>
      <c r="F288" s="37" t="s">
        <v>657</v>
      </c>
      <c r="G288">
        <f t="shared" si="14"/>
        <v>1</v>
      </c>
      <c r="V288" t="s">
        <v>669</v>
      </c>
    </row>
    <row r="289" spans="1:22" x14ac:dyDescent="0.55000000000000004">
      <c r="A289" s="1" t="s">
        <v>287</v>
      </c>
      <c r="B289" t="s">
        <v>651</v>
      </c>
      <c r="C289" t="s">
        <v>663</v>
      </c>
      <c r="D289" s="37" t="s">
        <v>651</v>
      </c>
      <c r="E289">
        <f t="shared" si="13"/>
        <v>1</v>
      </c>
      <c r="F289" s="37" t="s">
        <v>663</v>
      </c>
      <c r="G289">
        <f t="shared" si="14"/>
        <v>1</v>
      </c>
      <c r="V289" t="s">
        <v>669</v>
      </c>
    </row>
    <row r="290" spans="1:22" x14ac:dyDescent="0.55000000000000004">
      <c r="A290" s="1" t="s">
        <v>288</v>
      </c>
      <c r="B290" t="s">
        <v>650</v>
      </c>
      <c r="C290" t="s">
        <v>669</v>
      </c>
      <c r="D290" s="37" t="s">
        <v>650</v>
      </c>
      <c r="E290">
        <f t="shared" si="13"/>
        <v>1</v>
      </c>
      <c r="F290" s="37" t="s">
        <v>669</v>
      </c>
      <c r="G290">
        <f t="shared" si="14"/>
        <v>1</v>
      </c>
      <c r="V290" t="s">
        <v>657</v>
      </c>
    </row>
    <row r="291" spans="1:22" x14ac:dyDescent="0.55000000000000004">
      <c r="A291" s="1" t="s">
        <v>289</v>
      </c>
      <c r="B291" t="s">
        <v>650</v>
      </c>
      <c r="C291" t="s">
        <v>669</v>
      </c>
      <c r="D291" s="37" t="s">
        <v>650</v>
      </c>
      <c r="E291">
        <f t="shared" si="13"/>
        <v>1</v>
      </c>
      <c r="F291" s="37" t="s">
        <v>669</v>
      </c>
      <c r="G291">
        <f t="shared" si="14"/>
        <v>1</v>
      </c>
      <c r="V291" t="s">
        <v>657</v>
      </c>
    </row>
    <row r="292" spans="1:22" x14ac:dyDescent="0.55000000000000004">
      <c r="A292" s="1" t="s">
        <v>290</v>
      </c>
      <c r="B292" t="s">
        <v>650</v>
      </c>
      <c r="C292" t="s">
        <v>669</v>
      </c>
      <c r="D292" s="37" t="s">
        <v>651</v>
      </c>
      <c r="E292">
        <f t="shared" si="13"/>
        <v>0</v>
      </c>
      <c r="F292" s="37" t="s">
        <v>663</v>
      </c>
      <c r="G292">
        <f t="shared" si="14"/>
        <v>0</v>
      </c>
      <c r="V292" t="s">
        <v>669</v>
      </c>
    </row>
    <row r="293" spans="1:22" x14ac:dyDescent="0.55000000000000004">
      <c r="A293" s="1" t="s">
        <v>291</v>
      </c>
      <c r="B293" t="s">
        <v>651</v>
      </c>
      <c r="C293" t="s">
        <v>657</v>
      </c>
      <c r="D293" s="37" t="s">
        <v>651</v>
      </c>
      <c r="E293">
        <f t="shared" si="13"/>
        <v>1</v>
      </c>
      <c r="F293" s="37" t="s">
        <v>657</v>
      </c>
      <c r="G293">
        <f t="shared" si="14"/>
        <v>1</v>
      </c>
      <c r="V293" t="s">
        <v>669</v>
      </c>
    </row>
    <row r="294" spans="1:22" x14ac:dyDescent="0.55000000000000004">
      <c r="A294" s="1" t="s">
        <v>292</v>
      </c>
      <c r="B294" t="s">
        <v>650</v>
      </c>
      <c r="C294" t="s">
        <v>669</v>
      </c>
      <c r="D294" s="37" t="s">
        <v>651</v>
      </c>
      <c r="E294">
        <f t="shared" si="13"/>
        <v>0</v>
      </c>
      <c r="F294" s="37" t="s">
        <v>676</v>
      </c>
      <c r="G294">
        <f t="shared" si="14"/>
        <v>0</v>
      </c>
      <c r="V294" t="s">
        <v>663</v>
      </c>
    </row>
    <row r="295" spans="1:22" x14ac:dyDescent="0.55000000000000004">
      <c r="A295" s="1" t="s">
        <v>293</v>
      </c>
      <c r="B295" t="s">
        <v>650</v>
      </c>
      <c r="C295" t="s">
        <v>669</v>
      </c>
      <c r="D295" s="37" t="s">
        <v>650</v>
      </c>
      <c r="E295">
        <f t="shared" si="13"/>
        <v>1</v>
      </c>
      <c r="F295" s="37" t="s">
        <v>669</v>
      </c>
      <c r="G295">
        <f t="shared" si="14"/>
        <v>1</v>
      </c>
      <c r="V295" t="s">
        <v>657</v>
      </c>
    </row>
    <row r="296" spans="1:22" x14ac:dyDescent="0.55000000000000004">
      <c r="A296" s="1" t="s">
        <v>294</v>
      </c>
      <c r="B296" t="s">
        <v>651</v>
      </c>
      <c r="C296" t="s">
        <v>657</v>
      </c>
      <c r="D296" s="37" t="s">
        <v>651</v>
      </c>
      <c r="E296">
        <f t="shared" si="13"/>
        <v>1</v>
      </c>
      <c r="F296" s="37" t="s">
        <v>911</v>
      </c>
      <c r="G296">
        <f t="shared" si="14"/>
        <v>0</v>
      </c>
      <c r="V296" t="s">
        <v>676</v>
      </c>
    </row>
    <row r="297" spans="1:22" x14ac:dyDescent="0.55000000000000004">
      <c r="A297" s="1" t="s">
        <v>295</v>
      </c>
      <c r="B297" t="s">
        <v>650</v>
      </c>
      <c r="C297" t="s">
        <v>669</v>
      </c>
      <c r="D297" s="37" t="s">
        <v>650</v>
      </c>
      <c r="E297">
        <f t="shared" si="13"/>
        <v>1</v>
      </c>
      <c r="F297" s="37" t="s">
        <v>669</v>
      </c>
      <c r="G297">
        <f t="shared" si="14"/>
        <v>1</v>
      </c>
      <c r="V297" t="s">
        <v>669</v>
      </c>
    </row>
    <row r="298" spans="1:22" x14ac:dyDescent="0.55000000000000004">
      <c r="A298" s="1" t="s">
        <v>296</v>
      </c>
      <c r="B298" t="s">
        <v>650</v>
      </c>
      <c r="C298" t="s">
        <v>669</v>
      </c>
      <c r="D298" s="37" t="s">
        <v>651</v>
      </c>
      <c r="E298">
        <f t="shared" si="13"/>
        <v>0</v>
      </c>
      <c r="F298" s="37" t="s">
        <v>657</v>
      </c>
      <c r="G298">
        <f t="shared" si="14"/>
        <v>0</v>
      </c>
      <c r="V298" t="s">
        <v>657</v>
      </c>
    </row>
    <row r="299" spans="1:22" x14ac:dyDescent="0.55000000000000004">
      <c r="A299" s="1" t="s">
        <v>297</v>
      </c>
      <c r="B299" t="s">
        <v>650</v>
      </c>
      <c r="C299" t="s">
        <v>669</v>
      </c>
      <c r="D299" s="37" t="s">
        <v>650</v>
      </c>
      <c r="E299">
        <f t="shared" si="13"/>
        <v>1</v>
      </c>
      <c r="F299" s="37" t="s">
        <v>669</v>
      </c>
      <c r="G299">
        <f t="shared" si="14"/>
        <v>1</v>
      </c>
      <c r="V299" t="s">
        <v>669</v>
      </c>
    </row>
    <row r="300" spans="1:22" x14ac:dyDescent="0.55000000000000004">
      <c r="A300" s="1" t="s">
        <v>298</v>
      </c>
      <c r="B300" t="s">
        <v>651</v>
      </c>
      <c r="C300" t="s">
        <v>663</v>
      </c>
      <c r="D300" s="37" t="s">
        <v>651</v>
      </c>
      <c r="E300">
        <f t="shared" si="13"/>
        <v>1</v>
      </c>
      <c r="F300" s="37" t="s">
        <v>663</v>
      </c>
      <c r="G300">
        <f t="shared" si="14"/>
        <v>1</v>
      </c>
      <c r="V300" t="s">
        <v>657</v>
      </c>
    </row>
    <row r="301" spans="1:22" x14ac:dyDescent="0.55000000000000004">
      <c r="A301" s="1" t="s">
        <v>299</v>
      </c>
      <c r="B301" t="s">
        <v>650</v>
      </c>
      <c r="C301" t="s">
        <v>669</v>
      </c>
      <c r="D301" s="37" t="s">
        <v>650</v>
      </c>
      <c r="E301">
        <f t="shared" si="13"/>
        <v>1</v>
      </c>
      <c r="F301" s="37" t="s">
        <v>669</v>
      </c>
      <c r="G301">
        <f t="shared" si="14"/>
        <v>1</v>
      </c>
      <c r="V301" t="s">
        <v>669</v>
      </c>
    </row>
    <row r="302" spans="1:22" x14ac:dyDescent="0.55000000000000004">
      <c r="A302" s="1" t="s">
        <v>300</v>
      </c>
      <c r="B302" t="s">
        <v>651</v>
      </c>
      <c r="C302" t="s">
        <v>657</v>
      </c>
      <c r="D302" s="37" t="s">
        <v>651</v>
      </c>
      <c r="E302">
        <f t="shared" si="13"/>
        <v>1</v>
      </c>
      <c r="F302" s="37" t="s">
        <v>657</v>
      </c>
      <c r="G302">
        <f t="shared" si="14"/>
        <v>1</v>
      </c>
      <c r="V302" t="s">
        <v>669</v>
      </c>
    </row>
    <row r="303" spans="1:22" x14ac:dyDescent="0.55000000000000004">
      <c r="A303" s="1" t="s">
        <v>301</v>
      </c>
      <c r="B303" t="s">
        <v>651</v>
      </c>
      <c r="C303" t="s">
        <v>663</v>
      </c>
      <c r="D303" s="37" t="s">
        <v>651</v>
      </c>
      <c r="E303">
        <f t="shared" si="13"/>
        <v>1</v>
      </c>
      <c r="F303" s="37" t="s">
        <v>657</v>
      </c>
      <c r="G303">
        <f t="shared" si="14"/>
        <v>0</v>
      </c>
      <c r="V303" t="s">
        <v>669</v>
      </c>
    </row>
    <row r="304" spans="1:22" x14ac:dyDescent="0.55000000000000004">
      <c r="A304" s="1" t="s">
        <v>302</v>
      </c>
      <c r="B304" t="s">
        <v>651</v>
      </c>
      <c r="C304" t="s">
        <v>657</v>
      </c>
      <c r="D304" s="37" t="s">
        <v>651</v>
      </c>
      <c r="E304">
        <f t="shared" si="13"/>
        <v>1</v>
      </c>
      <c r="F304" s="37" t="s">
        <v>657</v>
      </c>
      <c r="G304">
        <f t="shared" si="14"/>
        <v>1</v>
      </c>
      <c r="V304" t="s">
        <v>657</v>
      </c>
    </row>
    <row r="305" spans="1:22" x14ac:dyDescent="0.55000000000000004">
      <c r="A305" s="1" t="s">
        <v>303</v>
      </c>
      <c r="B305" t="s">
        <v>650</v>
      </c>
      <c r="C305" t="s">
        <v>669</v>
      </c>
      <c r="D305" s="37" t="s">
        <v>650</v>
      </c>
      <c r="E305">
        <f t="shared" si="13"/>
        <v>1</v>
      </c>
      <c r="F305" s="37" t="s">
        <v>669</v>
      </c>
      <c r="G305">
        <f t="shared" si="14"/>
        <v>1</v>
      </c>
      <c r="V305" t="s">
        <v>669</v>
      </c>
    </row>
    <row r="306" spans="1:22" x14ac:dyDescent="0.55000000000000004">
      <c r="A306" s="1" t="s">
        <v>304</v>
      </c>
      <c r="B306" t="s">
        <v>650</v>
      </c>
      <c r="C306" t="s">
        <v>669</v>
      </c>
      <c r="D306" s="37" t="s">
        <v>651</v>
      </c>
      <c r="E306">
        <f t="shared" si="13"/>
        <v>0</v>
      </c>
      <c r="F306" s="37" t="s">
        <v>657</v>
      </c>
      <c r="G306">
        <f t="shared" si="14"/>
        <v>0</v>
      </c>
      <c r="V306" t="s">
        <v>669</v>
      </c>
    </row>
    <row r="307" spans="1:22" x14ac:dyDescent="0.55000000000000004">
      <c r="A307" s="1" t="s">
        <v>305</v>
      </c>
      <c r="B307" t="s">
        <v>651</v>
      </c>
      <c r="C307" t="s">
        <v>657</v>
      </c>
      <c r="D307" s="37" t="s">
        <v>651</v>
      </c>
      <c r="E307">
        <f t="shared" si="13"/>
        <v>1</v>
      </c>
      <c r="F307" s="37" t="s">
        <v>657</v>
      </c>
      <c r="G307">
        <f t="shared" si="14"/>
        <v>1</v>
      </c>
      <c r="V307" t="s">
        <v>657</v>
      </c>
    </row>
    <row r="308" spans="1:22" x14ac:dyDescent="0.55000000000000004">
      <c r="A308" s="1" t="s">
        <v>306</v>
      </c>
      <c r="B308" t="s">
        <v>650</v>
      </c>
      <c r="C308" t="s">
        <v>669</v>
      </c>
      <c r="D308" s="37" t="s">
        <v>650</v>
      </c>
      <c r="E308">
        <f t="shared" si="13"/>
        <v>1</v>
      </c>
      <c r="F308" s="37" t="s">
        <v>669</v>
      </c>
      <c r="G308">
        <f t="shared" si="14"/>
        <v>1</v>
      </c>
      <c r="V308" t="s">
        <v>657</v>
      </c>
    </row>
    <row r="309" spans="1:22" x14ac:dyDescent="0.55000000000000004">
      <c r="A309" s="1" t="s">
        <v>307</v>
      </c>
      <c r="B309" t="s">
        <v>651</v>
      </c>
      <c r="C309" t="s">
        <v>657</v>
      </c>
      <c r="D309" s="37" t="s">
        <v>651</v>
      </c>
      <c r="E309">
        <f t="shared" si="13"/>
        <v>1</v>
      </c>
      <c r="F309" s="37" t="s">
        <v>657</v>
      </c>
      <c r="G309">
        <f t="shared" si="14"/>
        <v>1</v>
      </c>
      <c r="V309" t="s">
        <v>669</v>
      </c>
    </row>
    <row r="310" spans="1:22" x14ac:dyDescent="0.55000000000000004">
      <c r="A310" s="1" t="s">
        <v>308</v>
      </c>
      <c r="B310" t="s">
        <v>650</v>
      </c>
      <c r="C310" t="s">
        <v>669</v>
      </c>
      <c r="D310" s="37" t="s">
        <v>650</v>
      </c>
      <c r="E310">
        <f t="shared" si="13"/>
        <v>1</v>
      </c>
      <c r="F310" s="37" t="s">
        <v>669</v>
      </c>
      <c r="G310">
        <f t="shared" si="14"/>
        <v>1</v>
      </c>
      <c r="V310" t="s">
        <v>669</v>
      </c>
    </row>
    <row r="311" spans="1:22" x14ac:dyDescent="0.55000000000000004">
      <c r="A311" s="1" t="s">
        <v>309</v>
      </c>
      <c r="B311" t="s">
        <v>651</v>
      </c>
      <c r="C311" t="s">
        <v>657</v>
      </c>
      <c r="D311" s="37" t="s">
        <v>651</v>
      </c>
      <c r="E311">
        <f t="shared" si="13"/>
        <v>1</v>
      </c>
      <c r="F311" s="37" t="s">
        <v>657</v>
      </c>
      <c r="G311">
        <f t="shared" si="14"/>
        <v>1</v>
      </c>
      <c r="V311" t="s">
        <v>657</v>
      </c>
    </row>
    <row r="312" spans="1:22" x14ac:dyDescent="0.55000000000000004">
      <c r="A312" s="1" t="s">
        <v>310</v>
      </c>
      <c r="B312" t="s">
        <v>650</v>
      </c>
      <c r="C312" t="s">
        <v>669</v>
      </c>
      <c r="D312" s="37" t="s">
        <v>650</v>
      </c>
      <c r="E312">
        <f t="shared" si="13"/>
        <v>1</v>
      </c>
      <c r="F312" s="37" t="s">
        <v>669</v>
      </c>
      <c r="G312">
        <f t="shared" si="14"/>
        <v>1</v>
      </c>
      <c r="V312" t="s">
        <v>669</v>
      </c>
    </row>
    <row r="313" spans="1:22" x14ac:dyDescent="0.55000000000000004">
      <c r="A313" s="1" t="s">
        <v>311</v>
      </c>
      <c r="B313" t="s">
        <v>650</v>
      </c>
      <c r="C313" t="s">
        <v>669</v>
      </c>
      <c r="D313" s="37" t="s">
        <v>650</v>
      </c>
      <c r="E313">
        <f t="shared" si="13"/>
        <v>1</v>
      </c>
      <c r="F313" s="37" t="s">
        <v>669</v>
      </c>
      <c r="G313">
        <f t="shared" si="14"/>
        <v>1</v>
      </c>
      <c r="V313" t="s">
        <v>657</v>
      </c>
    </row>
    <row r="314" spans="1:22" x14ac:dyDescent="0.55000000000000004">
      <c r="A314" s="1" t="s">
        <v>312</v>
      </c>
      <c r="B314" t="s">
        <v>650</v>
      </c>
      <c r="C314" t="s">
        <v>669</v>
      </c>
      <c r="D314" s="37" t="s">
        <v>650</v>
      </c>
      <c r="E314">
        <f t="shared" si="13"/>
        <v>1</v>
      </c>
      <c r="F314" s="37" t="s">
        <v>669</v>
      </c>
      <c r="G314">
        <f t="shared" si="14"/>
        <v>1</v>
      </c>
      <c r="V314" t="s">
        <v>657</v>
      </c>
    </row>
    <row r="315" spans="1:22" x14ac:dyDescent="0.55000000000000004">
      <c r="A315" s="1" t="s">
        <v>313</v>
      </c>
      <c r="B315" t="s">
        <v>650</v>
      </c>
      <c r="C315" t="s">
        <v>669</v>
      </c>
      <c r="D315" s="37" t="s">
        <v>651</v>
      </c>
      <c r="E315">
        <f t="shared" si="13"/>
        <v>0</v>
      </c>
      <c r="F315" s="37" t="s">
        <v>657</v>
      </c>
      <c r="G315">
        <f t="shared" si="14"/>
        <v>0</v>
      </c>
      <c r="V315" t="s">
        <v>669</v>
      </c>
    </row>
    <row r="316" spans="1:22" x14ac:dyDescent="0.55000000000000004">
      <c r="A316" s="1" t="s">
        <v>314</v>
      </c>
      <c r="B316" t="s">
        <v>651</v>
      </c>
      <c r="C316" t="s">
        <v>657</v>
      </c>
      <c r="D316" s="37" t="s">
        <v>651</v>
      </c>
      <c r="E316">
        <f t="shared" si="13"/>
        <v>1</v>
      </c>
      <c r="F316" s="37" t="s">
        <v>657</v>
      </c>
      <c r="G316">
        <f t="shared" si="14"/>
        <v>1</v>
      </c>
      <c r="V316" t="s">
        <v>657</v>
      </c>
    </row>
    <row r="317" spans="1:22" x14ac:dyDescent="0.55000000000000004">
      <c r="A317" s="1" t="s">
        <v>315</v>
      </c>
      <c r="B317" t="s">
        <v>650</v>
      </c>
      <c r="C317" t="s">
        <v>669</v>
      </c>
      <c r="D317" s="37" t="s">
        <v>650</v>
      </c>
      <c r="E317">
        <f t="shared" si="13"/>
        <v>1</v>
      </c>
      <c r="F317" s="37" t="s">
        <v>669</v>
      </c>
      <c r="G317">
        <f t="shared" si="14"/>
        <v>1</v>
      </c>
      <c r="V317" t="s">
        <v>669</v>
      </c>
    </row>
    <row r="318" spans="1:22" x14ac:dyDescent="0.55000000000000004">
      <c r="A318" s="1" t="s">
        <v>316</v>
      </c>
      <c r="B318" t="s">
        <v>651</v>
      </c>
      <c r="C318" t="s">
        <v>663</v>
      </c>
      <c r="D318" s="37" t="s">
        <v>651</v>
      </c>
      <c r="E318">
        <f t="shared" si="13"/>
        <v>1</v>
      </c>
      <c r="F318" s="37" t="s">
        <v>913</v>
      </c>
      <c r="G318">
        <f t="shared" si="14"/>
        <v>0</v>
      </c>
      <c r="V318" t="s">
        <v>657</v>
      </c>
    </row>
    <row r="319" spans="1:22" x14ac:dyDescent="0.55000000000000004">
      <c r="A319" s="1" t="s">
        <v>317</v>
      </c>
      <c r="B319" t="s">
        <v>650</v>
      </c>
      <c r="C319" t="s">
        <v>669</v>
      </c>
      <c r="D319" s="37" t="s">
        <v>650</v>
      </c>
      <c r="E319">
        <f t="shared" si="13"/>
        <v>1</v>
      </c>
      <c r="F319" s="37" t="s">
        <v>669</v>
      </c>
      <c r="G319">
        <f t="shared" si="14"/>
        <v>1</v>
      </c>
      <c r="V319" t="s">
        <v>669</v>
      </c>
    </row>
    <row r="320" spans="1:22" x14ac:dyDescent="0.55000000000000004">
      <c r="A320" s="1" t="s">
        <v>318</v>
      </c>
      <c r="B320" t="s">
        <v>650</v>
      </c>
      <c r="C320" t="s">
        <v>669</v>
      </c>
      <c r="D320" s="37" t="s">
        <v>650</v>
      </c>
      <c r="E320">
        <f t="shared" si="13"/>
        <v>1</v>
      </c>
      <c r="F320" s="37" t="s">
        <v>669</v>
      </c>
      <c r="G320">
        <f t="shared" si="14"/>
        <v>1</v>
      </c>
      <c r="V320" t="s">
        <v>657</v>
      </c>
    </row>
    <row r="321" spans="1:22" x14ac:dyDescent="0.55000000000000004">
      <c r="A321" s="1" t="s">
        <v>319</v>
      </c>
      <c r="B321" t="s">
        <v>651</v>
      </c>
      <c r="C321" t="s">
        <v>657</v>
      </c>
      <c r="D321" s="37" t="s">
        <v>650</v>
      </c>
      <c r="E321">
        <f t="shared" si="13"/>
        <v>0</v>
      </c>
      <c r="F321" s="37" t="s">
        <v>669</v>
      </c>
      <c r="G321">
        <f t="shared" si="14"/>
        <v>0</v>
      </c>
      <c r="V321" t="s">
        <v>669</v>
      </c>
    </row>
    <row r="322" spans="1:22" x14ac:dyDescent="0.55000000000000004">
      <c r="A322" s="1" t="s">
        <v>320</v>
      </c>
      <c r="B322" t="s">
        <v>651</v>
      </c>
      <c r="C322" t="s">
        <v>657</v>
      </c>
      <c r="D322" s="37" t="s">
        <v>651</v>
      </c>
      <c r="E322">
        <f t="shared" si="13"/>
        <v>1</v>
      </c>
      <c r="F322" s="37" t="s">
        <v>657</v>
      </c>
      <c r="G322">
        <f t="shared" si="14"/>
        <v>1</v>
      </c>
      <c r="V322" t="s">
        <v>669</v>
      </c>
    </row>
    <row r="323" spans="1:22" x14ac:dyDescent="0.55000000000000004">
      <c r="A323" s="1" t="s">
        <v>321</v>
      </c>
      <c r="B323" t="s">
        <v>650</v>
      </c>
      <c r="C323" t="s">
        <v>669</v>
      </c>
      <c r="D323" s="37" t="s">
        <v>650</v>
      </c>
      <c r="E323">
        <f t="shared" ref="E323:E386" si="15">IF(B323=D323,1,0)</f>
        <v>1</v>
      </c>
      <c r="F323" s="37" t="s">
        <v>669</v>
      </c>
      <c r="G323">
        <f t="shared" ref="G323:G386" si="16">IF(C323=F323,1,0)</f>
        <v>1</v>
      </c>
      <c r="V323" t="s">
        <v>669</v>
      </c>
    </row>
    <row r="324" spans="1:22" x14ac:dyDescent="0.55000000000000004">
      <c r="A324" s="1" t="s">
        <v>322</v>
      </c>
      <c r="B324" t="s">
        <v>650</v>
      </c>
      <c r="C324" t="s">
        <v>669</v>
      </c>
      <c r="D324" s="37" t="s">
        <v>651</v>
      </c>
      <c r="E324">
        <f t="shared" si="15"/>
        <v>0</v>
      </c>
      <c r="F324" s="37" t="s">
        <v>657</v>
      </c>
      <c r="G324">
        <f t="shared" si="16"/>
        <v>0</v>
      </c>
      <c r="V324" t="s">
        <v>657</v>
      </c>
    </row>
    <row r="325" spans="1:22" x14ac:dyDescent="0.55000000000000004">
      <c r="A325" s="1" t="s">
        <v>323</v>
      </c>
      <c r="B325" t="s">
        <v>651</v>
      </c>
      <c r="C325" t="s">
        <v>676</v>
      </c>
      <c r="D325" s="37" t="s">
        <v>651</v>
      </c>
      <c r="E325">
        <f t="shared" si="15"/>
        <v>1</v>
      </c>
      <c r="F325" s="37" t="s">
        <v>657</v>
      </c>
      <c r="G325">
        <f t="shared" si="16"/>
        <v>0</v>
      </c>
      <c r="V325" t="s">
        <v>669</v>
      </c>
    </row>
    <row r="326" spans="1:22" x14ac:dyDescent="0.55000000000000004">
      <c r="A326" s="1" t="s">
        <v>324</v>
      </c>
      <c r="B326" t="s">
        <v>650</v>
      </c>
      <c r="C326" t="s">
        <v>669</v>
      </c>
      <c r="D326" s="37" t="s">
        <v>651</v>
      </c>
      <c r="E326">
        <f t="shared" si="15"/>
        <v>0</v>
      </c>
      <c r="F326" s="37" t="s">
        <v>913</v>
      </c>
      <c r="G326">
        <f t="shared" si="16"/>
        <v>0</v>
      </c>
      <c r="V326" t="s">
        <v>669</v>
      </c>
    </row>
    <row r="327" spans="1:22" x14ac:dyDescent="0.55000000000000004">
      <c r="A327" s="1" t="s">
        <v>325</v>
      </c>
      <c r="B327" t="s">
        <v>651</v>
      </c>
      <c r="C327" t="s">
        <v>663</v>
      </c>
      <c r="D327" s="37" t="s">
        <v>651</v>
      </c>
      <c r="E327">
        <f t="shared" si="15"/>
        <v>1</v>
      </c>
      <c r="F327" s="37" t="s">
        <v>663</v>
      </c>
      <c r="G327">
        <f t="shared" si="16"/>
        <v>1</v>
      </c>
      <c r="V327" t="s">
        <v>657</v>
      </c>
    </row>
    <row r="328" spans="1:22" x14ac:dyDescent="0.55000000000000004">
      <c r="A328" s="1" t="s">
        <v>326</v>
      </c>
      <c r="B328" t="s">
        <v>651</v>
      </c>
      <c r="C328" t="s">
        <v>657</v>
      </c>
      <c r="D328" s="37" t="s">
        <v>651</v>
      </c>
      <c r="E328">
        <f t="shared" si="15"/>
        <v>1</v>
      </c>
      <c r="F328" s="37" t="s">
        <v>657</v>
      </c>
      <c r="G328">
        <f t="shared" si="16"/>
        <v>1</v>
      </c>
      <c r="V328" t="s">
        <v>657</v>
      </c>
    </row>
    <row r="329" spans="1:22" x14ac:dyDescent="0.55000000000000004">
      <c r="A329" s="1" t="s">
        <v>327</v>
      </c>
      <c r="B329" t="s">
        <v>650</v>
      </c>
      <c r="C329" t="s">
        <v>669</v>
      </c>
      <c r="D329" s="37" t="s">
        <v>650</v>
      </c>
      <c r="E329">
        <f t="shared" si="15"/>
        <v>1</v>
      </c>
      <c r="F329" s="37" t="s">
        <v>669</v>
      </c>
      <c r="G329">
        <f t="shared" si="16"/>
        <v>1</v>
      </c>
      <c r="V329" t="s">
        <v>657</v>
      </c>
    </row>
    <row r="330" spans="1:22" x14ac:dyDescent="0.55000000000000004">
      <c r="A330" s="1" t="s">
        <v>328</v>
      </c>
      <c r="B330" t="s">
        <v>651</v>
      </c>
      <c r="C330" t="s">
        <v>657</v>
      </c>
      <c r="D330" s="37" t="s">
        <v>650</v>
      </c>
      <c r="E330">
        <f t="shared" si="15"/>
        <v>0</v>
      </c>
      <c r="F330" s="37" t="s">
        <v>669</v>
      </c>
      <c r="G330">
        <f t="shared" si="16"/>
        <v>0</v>
      </c>
      <c r="V330" t="s">
        <v>657</v>
      </c>
    </row>
    <row r="331" spans="1:22" x14ac:dyDescent="0.55000000000000004">
      <c r="A331" s="1" t="s">
        <v>329</v>
      </c>
      <c r="B331" t="s">
        <v>650</v>
      </c>
      <c r="C331" t="s">
        <v>669</v>
      </c>
      <c r="D331" s="37" t="s">
        <v>650</v>
      </c>
      <c r="E331">
        <f t="shared" si="15"/>
        <v>1</v>
      </c>
      <c r="F331" s="37" t="s">
        <v>669</v>
      </c>
      <c r="G331">
        <f t="shared" si="16"/>
        <v>1</v>
      </c>
      <c r="V331" t="s">
        <v>669</v>
      </c>
    </row>
    <row r="332" spans="1:22" x14ac:dyDescent="0.55000000000000004">
      <c r="A332" s="1" t="s">
        <v>330</v>
      </c>
      <c r="B332" t="s">
        <v>651</v>
      </c>
      <c r="C332" t="s">
        <v>676</v>
      </c>
      <c r="D332" s="37" t="s">
        <v>651</v>
      </c>
      <c r="E332">
        <f t="shared" si="15"/>
        <v>1</v>
      </c>
      <c r="F332" s="37" t="s">
        <v>676</v>
      </c>
      <c r="G332">
        <f t="shared" si="16"/>
        <v>1</v>
      </c>
      <c r="V332" t="s">
        <v>669</v>
      </c>
    </row>
    <row r="333" spans="1:22" x14ac:dyDescent="0.55000000000000004">
      <c r="A333" s="1" t="s">
        <v>331</v>
      </c>
      <c r="B333" t="s">
        <v>650</v>
      </c>
      <c r="C333" t="s">
        <v>669</v>
      </c>
      <c r="D333" s="37" t="s">
        <v>651</v>
      </c>
      <c r="E333">
        <f t="shared" si="15"/>
        <v>0</v>
      </c>
      <c r="F333" s="37" t="s">
        <v>657</v>
      </c>
      <c r="G333">
        <f t="shared" si="16"/>
        <v>0</v>
      </c>
      <c r="V333" t="s">
        <v>669</v>
      </c>
    </row>
    <row r="334" spans="1:22" x14ac:dyDescent="0.55000000000000004">
      <c r="A334" s="1" t="s">
        <v>332</v>
      </c>
      <c r="B334" t="s">
        <v>651</v>
      </c>
      <c r="C334" t="s">
        <v>657</v>
      </c>
      <c r="D334" s="37" t="s">
        <v>651</v>
      </c>
      <c r="E334">
        <f t="shared" si="15"/>
        <v>1</v>
      </c>
      <c r="F334" s="37" t="s">
        <v>657</v>
      </c>
      <c r="G334">
        <f t="shared" si="16"/>
        <v>1</v>
      </c>
      <c r="V334" t="s">
        <v>669</v>
      </c>
    </row>
    <row r="335" spans="1:22" x14ac:dyDescent="0.55000000000000004">
      <c r="A335" s="1" t="s">
        <v>333</v>
      </c>
      <c r="B335" t="s">
        <v>651</v>
      </c>
      <c r="C335" t="s">
        <v>663</v>
      </c>
      <c r="D335" s="37" t="s">
        <v>651</v>
      </c>
      <c r="E335">
        <f t="shared" si="15"/>
        <v>1</v>
      </c>
      <c r="F335" s="37" t="s">
        <v>663</v>
      </c>
      <c r="G335">
        <f t="shared" si="16"/>
        <v>1</v>
      </c>
      <c r="V335" t="s">
        <v>669</v>
      </c>
    </row>
    <row r="336" spans="1:22" x14ac:dyDescent="0.55000000000000004">
      <c r="A336" s="1" t="s">
        <v>334</v>
      </c>
      <c r="B336" t="s">
        <v>651</v>
      </c>
      <c r="C336" t="s">
        <v>676</v>
      </c>
      <c r="D336" s="37" t="s">
        <v>651</v>
      </c>
      <c r="E336">
        <f t="shared" si="15"/>
        <v>1</v>
      </c>
      <c r="F336" s="37" t="s">
        <v>657</v>
      </c>
      <c r="G336">
        <f t="shared" si="16"/>
        <v>0</v>
      </c>
      <c r="V336" t="s">
        <v>669</v>
      </c>
    </row>
    <row r="337" spans="1:22" x14ac:dyDescent="0.55000000000000004">
      <c r="A337" s="1" t="s">
        <v>335</v>
      </c>
      <c r="B337" t="s">
        <v>650</v>
      </c>
      <c r="C337" t="s">
        <v>669</v>
      </c>
      <c r="D337" s="37" t="s">
        <v>650</v>
      </c>
      <c r="E337">
        <f t="shared" si="15"/>
        <v>1</v>
      </c>
      <c r="F337" s="37" t="s">
        <v>669</v>
      </c>
      <c r="G337">
        <f t="shared" si="16"/>
        <v>1</v>
      </c>
      <c r="V337" t="s">
        <v>663</v>
      </c>
    </row>
    <row r="338" spans="1:22" x14ac:dyDescent="0.55000000000000004">
      <c r="A338" s="1" t="s">
        <v>336</v>
      </c>
      <c r="B338" t="s">
        <v>650</v>
      </c>
      <c r="C338" t="s">
        <v>669</v>
      </c>
      <c r="D338" s="37" t="s">
        <v>650</v>
      </c>
      <c r="E338">
        <f t="shared" si="15"/>
        <v>1</v>
      </c>
      <c r="F338" s="37" t="s">
        <v>669</v>
      </c>
      <c r="G338">
        <f t="shared" si="16"/>
        <v>1</v>
      </c>
      <c r="V338" t="s">
        <v>657</v>
      </c>
    </row>
    <row r="339" spans="1:22" x14ac:dyDescent="0.55000000000000004">
      <c r="A339" s="1" t="s">
        <v>337</v>
      </c>
      <c r="B339" t="s">
        <v>651</v>
      </c>
      <c r="C339" t="s">
        <v>657</v>
      </c>
      <c r="D339" s="37" t="s">
        <v>651</v>
      </c>
      <c r="E339">
        <f t="shared" si="15"/>
        <v>1</v>
      </c>
      <c r="F339" s="37" t="s">
        <v>657</v>
      </c>
      <c r="G339">
        <f t="shared" si="16"/>
        <v>1</v>
      </c>
      <c r="V339" t="s">
        <v>657</v>
      </c>
    </row>
    <row r="340" spans="1:22" x14ac:dyDescent="0.55000000000000004">
      <c r="A340" s="1" t="s">
        <v>338</v>
      </c>
      <c r="B340" t="s">
        <v>650</v>
      </c>
      <c r="C340" t="s">
        <v>669</v>
      </c>
      <c r="D340" s="37" t="s">
        <v>650</v>
      </c>
      <c r="E340">
        <f t="shared" si="15"/>
        <v>1</v>
      </c>
      <c r="F340" s="37" t="s">
        <v>669</v>
      </c>
      <c r="G340">
        <f t="shared" si="16"/>
        <v>1</v>
      </c>
      <c r="V340" t="s">
        <v>669</v>
      </c>
    </row>
    <row r="341" spans="1:22" x14ac:dyDescent="0.55000000000000004">
      <c r="A341" s="1" t="s">
        <v>339</v>
      </c>
      <c r="B341" t="s">
        <v>651</v>
      </c>
      <c r="C341" t="s">
        <v>683</v>
      </c>
      <c r="D341" s="37" t="s">
        <v>651</v>
      </c>
      <c r="E341">
        <f t="shared" si="15"/>
        <v>1</v>
      </c>
      <c r="F341" s="37" t="s">
        <v>676</v>
      </c>
      <c r="G341">
        <f t="shared" si="16"/>
        <v>0</v>
      </c>
      <c r="V341" t="s">
        <v>669</v>
      </c>
    </row>
    <row r="342" spans="1:22" x14ac:dyDescent="0.55000000000000004">
      <c r="A342" s="1" t="s">
        <v>340</v>
      </c>
      <c r="B342" t="s">
        <v>650</v>
      </c>
      <c r="C342" t="s">
        <v>669</v>
      </c>
      <c r="D342" s="37" t="s">
        <v>650</v>
      </c>
      <c r="E342">
        <f t="shared" si="15"/>
        <v>1</v>
      </c>
      <c r="F342" s="37" t="s">
        <v>669</v>
      </c>
      <c r="G342">
        <f t="shared" si="16"/>
        <v>1</v>
      </c>
      <c r="V342" t="s">
        <v>669</v>
      </c>
    </row>
    <row r="343" spans="1:22" x14ac:dyDescent="0.55000000000000004">
      <c r="A343" s="1" t="s">
        <v>341</v>
      </c>
      <c r="B343" t="s">
        <v>650</v>
      </c>
      <c r="C343" t="s">
        <v>669</v>
      </c>
      <c r="D343" s="37" t="s">
        <v>651</v>
      </c>
      <c r="E343">
        <f t="shared" si="15"/>
        <v>0</v>
      </c>
      <c r="F343" s="37" t="s">
        <v>657</v>
      </c>
      <c r="G343">
        <f t="shared" si="16"/>
        <v>0</v>
      </c>
      <c r="V343" t="s">
        <v>657</v>
      </c>
    </row>
    <row r="344" spans="1:22" x14ac:dyDescent="0.55000000000000004">
      <c r="A344" s="1" t="s">
        <v>342</v>
      </c>
      <c r="B344" t="s">
        <v>651</v>
      </c>
      <c r="C344" t="s">
        <v>657</v>
      </c>
      <c r="D344" s="37" t="s">
        <v>651</v>
      </c>
      <c r="E344">
        <f t="shared" si="15"/>
        <v>1</v>
      </c>
      <c r="F344" s="37" t="s">
        <v>657</v>
      </c>
      <c r="G344">
        <f t="shared" si="16"/>
        <v>1</v>
      </c>
      <c r="V344" t="s">
        <v>676</v>
      </c>
    </row>
    <row r="345" spans="1:22" x14ac:dyDescent="0.55000000000000004">
      <c r="A345" s="1" t="s">
        <v>343</v>
      </c>
      <c r="B345" t="s">
        <v>651</v>
      </c>
      <c r="C345" t="s">
        <v>657</v>
      </c>
      <c r="D345" s="37" t="s">
        <v>651</v>
      </c>
      <c r="E345">
        <f t="shared" si="15"/>
        <v>1</v>
      </c>
      <c r="F345" s="37" t="s">
        <v>657</v>
      </c>
      <c r="G345">
        <f t="shared" si="16"/>
        <v>1</v>
      </c>
      <c r="V345" t="s">
        <v>669</v>
      </c>
    </row>
    <row r="346" spans="1:22" x14ac:dyDescent="0.55000000000000004">
      <c r="A346" s="1" t="s">
        <v>344</v>
      </c>
      <c r="B346" t="s">
        <v>651</v>
      </c>
      <c r="C346" t="s">
        <v>663</v>
      </c>
      <c r="D346" s="37" t="s">
        <v>651</v>
      </c>
      <c r="E346">
        <f t="shared" si="15"/>
        <v>1</v>
      </c>
      <c r="F346" s="37" t="s">
        <v>663</v>
      </c>
      <c r="G346">
        <f t="shared" si="16"/>
        <v>1</v>
      </c>
      <c r="V346" t="s">
        <v>657</v>
      </c>
    </row>
    <row r="347" spans="1:22" x14ac:dyDescent="0.55000000000000004">
      <c r="A347" s="1" t="s">
        <v>345</v>
      </c>
      <c r="B347" t="s">
        <v>650</v>
      </c>
      <c r="C347" t="s">
        <v>669</v>
      </c>
      <c r="D347" s="37" t="s">
        <v>650</v>
      </c>
      <c r="E347">
        <f t="shared" si="15"/>
        <v>1</v>
      </c>
      <c r="F347" s="37" t="s">
        <v>669</v>
      </c>
      <c r="G347">
        <f t="shared" si="16"/>
        <v>1</v>
      </c>
      <c r="V347" t="s">
        <v>657</v>
      </c>
    </row>
    <row r="348" spans="1:22" x14ac:dyDescent="0.55000000000000004">
      <c r="A348" s="1" t="s">
        <v>346</v>
      </c>
      <c r="B348" t="s">
        <v>651</v>
      </c>
      <c r="C348" t="s">
        <v>663</v>
      </c>
      <c r="D348" s="37" t="s">
        <v>651</v>
      </c>
      <c r="E348">
        <f t="shared" si="15"/>
        <v>1</v>
      </c>
      <c r="F348" s="37" t="s">
        <v>913</v>
      </c>
      <c r="G348">
        <f t="shared" si="16"/>
        <v>0</v>
      </c>
      <c r="V348" t="s">
        <v>669</v>
      </c>
    </row>
    <row r="349" spans="1:22" x14ac:dyDescent="0.55000000000000004">
      <c r="A349" s="1" t="s">
        <v>347</v>
      </c>
      <c r="B349" t="s">
        <v>651</v>
      </c>
      <c r="C349" t="s">
        <v>663</v>
      </c>
      <c r="D349" s="37" t="s">
        <v>651</v>
      </c>
      <c r="E349">
        <f t="shared" si="15"/>
        <v>1</v>
      </c>
      <c r="F349" s="37" t="s">
        <v>663</v>
      </c>
      <c r="G349">
        <f t="shared" si="16"/>
        <v>1</v>
      </c>
      <c r="V349" t="s">
        <v>669</v>
      </c>
    </row>
    <row r="350" spans="1:22" x14ac:dyDescent="0.55000000000000004">
      <c r="A350" s="1" t="s">
        <v>348</v>
      </c>
      <c r="B350" t="s">
        <v>650</v>
      </c>
      <c r="C350" t="s">
        <v>669</v>
      </c>
      <c r="D350" s="37" t="s">
        <v>650</v>
      </c>
      <c r="E350">
        <f t="shared" si="15"/>
        <v>1</v>
      </c>
      <c r="F350" s="37" t="s">
        <v>669</v>
      </c>
      <c r="G350">
        <f t="shared" si="16"/>
        <v>1</v>
      </c>
      <c r="V350" t="s">
        <v>663</v>
      </c>
    </row>
    <row r="351" spans="1:22" x14ac:dyDescent="0.55000000000000004">
      <c r="A351" s="1" t="s">
        <v>349</v>
      </c>
      <c r="B351" t="s">
        <v>650</v>
      </c>
      <c r="C351" t="s">
        <v>669</v>
      </c>
      <c r="D351" s="37" t="s">
        <v>650</v>
      </c>
      <c r="E351">
        <f t="shared" si="15"/>
        <v>1</v>
      </c>
      <c r="F351" s="37" t="s">
        <v>669</v>
      </c>
      <c r="G351">
        <f t="shared" si="16"/>
        <v>1</v>
      </c>
      <c r="V351" t="s">
        <v>663</v>
      </c>
    </row>
    <row r="352" spans="1:22" x14ac:dyDescent="0.55000000000000004">
      <c r="A352" s="1" t="s">
        <v>350</v>
      </c>
      <c r="B352" t="s">
        <v>651</v>
      </c>
      <c r="C352" t="s">
        <v>657</v>
      </c>
      <c r="D352" s="37" t="s">
        <v>651</v>
      </c>
      <c r="E352">
        <f t="shared" si="15"/>
        <v>1</v>
      </c>
      <c r="F352" s="37" t="s">
        <v>657</v>
      </c>
      <c r="G352">
        <f t="shared" si="16"/>
        <v>1</v>
      </c>
      <c r="V352" t="s">
        <v>669</v>
      </c>
    </row>
    <row r="353" spans="1:22" x14ac:dyDescent="0.55000000000000004">
      <c r="A353" s="1" t="s">
        <v>351</v>
      </c>
      <c r="B353" t="s">
        <v>650</v>
      </c>
      <c r="C353" t="s">
        <v>669</v>
      </c>
      <c r="D353" s="37" t="s">
        <v>650</v>
      </c>
      <c r="E353">
        <f t="shared" si="15"/>
        <v>1</v>
      </c>
      <c r="F353" s="37" t="s">
        <v>669</v>
      </c>
      <c r="G353">
        <f t="shared" si="16"/>
        <v>1</v>
      </c>
      <c r="V353" t="s">
        <v>669</v>
      </c>
    </row>
    <row r="354" spans="1:22" x14ac:dyDescent="0.55000000000000004">
      <c r="A354" s="1" t="s">
        <v>352</v>
      </c>
      <c r="B354" t="s">
        <v>650</v>
      </c>
      <c r="C354" t="s">
        <v>669</v>
      </c>
      <c r="D354" s="37" t="s">
        <v>650</v>
      </c>
      <c r="E354">
        <f t="shared" si="15"/>
        <v>1</v>
      </c>
      <c r="F354" s="37" t="s">
        <v>669</v>
      </c>
      <c r="G354">
        <f t="shared" si="16"/>
        <v>1</v>
      </c>
      <c r="V354" t="s">
        <v>669</v>
      </c>
    </row>
    <row r="355" spans="1:22" x14ac:dyDescent="0.55000000000000004">
      <c r="A355" s="1" t="s">
        <v>353</v>
      </c>
      <c r="B355" t="s">
        <v>650</v>
      </c>
      <c r="C355" t="s">
        <v>669</v>
      </c>
      <c r="D355" s="37" t="s">
        <v>650</v>
      </c>
      <c r="E355">
        <f t="shared" si="15"/>
        <v>1</v>
      </c>
      <c r="F355" s="37" t="s">
        <v>669</v>
      </c>
      <c r="G355">
        <f t="shared" si="16"/>
        <v>1</v>
      </c>
      <c r="V355" t="s">
        <v>669</v>
      </c>
    </row>
    <row r="356" spans="1:22" x14ac:dyDescent="0.55000000000000004">
      <c r="A356" s="1" t="s">
        <v>354</v>
      </c>
      <c r="B356" t="s">
        <v>651</v>
      </c>
      <c r="C356" t="s">
        <v>663</v>
      </c>
      <c r="D356" s="37" t="s">
        <v>651</v>
      </c>
      <c r="E356">
        <f t="shared" si="15"/>
        <v>1</v>
      </c>
      <c r="F356" s="37" t="s">
        <v>913</v>
      </c>
      <c r="G356">
        <f t="shared" si="16"/>
        <v>0</v>
      </c>
      <c r="V356" t="s">
        <v>669</v>
      </c>
    </row>
    <row r="357" spans="1:22" x14ac:dyDescent="0.55000000000000004">
      <c r="A357" s="1" t="s">
        <v>355</v>
      </c>
      <c r="B357" t="s">
        <v>650</v>
      </c>
      <c r="C357" t="s">
        <v>669</v>
      </c>
      <c r="D357" s="37" t="s">
        <v>651</v>
      </c>
      <c r="E357">
        <f t="shared" si="15"/>
        <v>0</v>
      </c>
      <c r="F357" s="37" t="s">
        <v>657</v>
      </c>
      <c r="G357">
        <f t="shared" si="16"/>
        <v>0</v>
      </c>
      <c r="V357" t="s">
        <v>669</v>
      </c>
    </row>
    <row r="358" spans="1:22" x14ac:dyDescent="0.55000000000000004">
      <c r="A358" s="1" t="s">
        <v>356</v>
      </c>
      <c r="B358" t="s">
        <v>651</v>
      </c>
      <c r="C358" t="s">
        <v>657</v>
      </c>
      <c r="D358" s="37" t="s">
        <v>651</v>
      </c>
      <c r="E358">
        <f t="shared" si="15"/>
        <v>1</v>
      </c>
      <c r="F358" s="37" t="s">
        <v>657</v>
      </c>
      <c r="G358">
        <f t="shared" si="16"/>
        <v>1</v>
      </c>
      <c r="V358" t="s">
        <v>657</v>
      </c>
    </row>
    <row r="359" spans="1:22" x14ac:dyDescent="0.55000000000000004">
      <c r="A359" s="1" t="s">
        <v>357</v>
      </c>
      <c r="B359" t="s">
        <v>651</v>
      </c>
      <c r="C359" t="s">
        <v>657</v>
      </c>
      <c r="D359" s="37" t="s">
        <v>651</v>
      </c>
      <c r="E359">
        <f t="shared" si="15"/>
        <v>1</v>
      </c>
      <c r="F359" s="37" t="s">
        <v>657</v>
      </c>
      <c r="G359">
        <f t="shared" si="16"/>
        <v>1</v>
      </c>
      <c r="V359" t="s">
        <v>669</v>
      </c>
    </row>
    <row r="360" spans="1:22" x14ac:dyDescent="0.55000000000000004">
      <c r="A360" s="1" t="s">
        <v>358</v>
      </c>
      <c r="B360" t="s">
        <v>651</v>
      </c>
      <c r="C360" t="s">
        <v>657</v>
      </c>
      <c r="D360" s="37" t="s">
        <v>650</v>
      </c>
      <c r="E360">
        <f t="shared" si="15"/>
        <v>0</v>
      </c>
      <c r="F360" s="37" t="s">
        <v>669</v>
      </c>
      <c r="G360">
        <f t="shared" si="16"/>
        <v>0</v>
      </c>
      <c r="V360" t="s">
        <v>669</v>
      </c>
    </row>
    <row r="361" spans="1:22" x14ac:dyDescent="0.55000000000000004">
      <c r="A361" s="1" t="s">
        <v>359</v>
      </c>
      <c r="B361" t="s">
        <v>650</v>
      </c>
      <c r="C361" t="s">
        <v>669</v>
      </c>
      <c r="D361" s="37" t="s">
        <v>650</v>
      </c>
      <c r="E361">
        <f t="shared" si="15"/>
        <v>1</v>
      </c>
      <c r="F361" s="37" t="s">
        <v>669</v>
      </c>
      <c r="G361">
        <f t="shared" si="16"/>
        <v>1</v>
      </c>
      <c r="V361" t="s">
        <v>669</v>
      </c>
    </row>
    <row r="362" spans="1:22" x14ac:dyDescent="0.55000000000000004">
      <c r="A362" s="1" t="s">
        <v>360</v>
      </c>
      <c r="B362" t="s">
        <v>651</v>
      </c>
      <c r="C362" t="s">
        <v>657</v>
      </c>
      <c r="D362" s="37" t="s">
        <v>651</v>
      </c>
      <c r="E362">
        <f t="shared" si="15"/>
        <v>1</v>
      </c>
      <c r="F362" s="37" t="s">
        <v>911</v>
      </c>
      <c r="G362">
        <f t="shared" si="16"/>
        <v>0</v>
      </c>
      <c r="V362" t="s">
        <v>669</v>
      </c>
    </row>
    <row r="363" spans="1:22" x14ac:dyDescent="0.55000000000000004">
      <c r="A363" s="1" t="s">
        <v>361</v>
      </c>
      <c r="B363" t="s">
        <v>650</v>
      </c>
      <c r="C363" t="s">
        <v>669</v>
      </c>
      <c r="D363" s="37" t="s">
        <v>650</v>
      </c>
      <c r="E363">
        <f t="shared" si="15"/>
        <v>1</v>
      </c>
      <c r="F363" s="37" t="s">
        <v>669</v>
      </c>
      <c r="G363">
        <f t="shared" si="16"/>
        <v>1</v>
      </c>
      <c r="V363" t="s">
        <v>669</v>
      </c>
    </row>
    <row r="364" spans="1:22" x14ac:dyDescent="0.55000000000000004">
      <c r="A364" s="1" t="s">
        <v>362</v>
      </c>
      <c r="B364" t="s">
        <v>650</v>
      </c>
      <c r="C364" t="s">
        <v>669</v>
      </c>
      <c r="D364" s="37" t="s">
        <v>650</v>
      </c>
      <c r="E364">
        <f t="shared" si="15"/>
        <v>1</v>
      </c>
      <c r="F364" s="37" t="s">
        <v>669</v>
      </c>
      <c r="G364">
        <f t="shared" si="16"/>
        <v>1</v>
      </c>
      <c r="V364" t="s">
        <v>657</v>
      </c>
    </row>
    <row r="365" spans="1:22" x14ac:dyDescent="0.55000000000000004">
      <c r="A365" s="1" t="s">
        <v>363</v>
      </c>
      <c r="B365" t="s">
        <v>651</v>
      </c>
      <c r="C365" t="s">
        <v>657</v>
      </c>
      <c r="D365" t="s">
        <v>651</v>
      </c>
      <c r="E365">
        <f t="shared" si="15"/>
        <v>1</v>
      </c>
      <c r="F365" t="s">
        <v>657</v>
      </c>
      <c r="G365">
        <f t="shared" si="16"/>
        <v>1</v>
      </c>
      <c r="V365" t="s">
        <v>669</v>
      </c>
    </row>
    <row r="366" spans="1:22" x14ac:dyDescent="0.55000000000000004">
      <c r="A366" s="1" t="s">
        <v>364</v>
      </c>
      <c r="B366" t="s">
        <v>650</v>
      </c>
      <c r="C366" t="s">
        <v>669</v>
      </c>
      <c r="D366" s="37" t="s">
        <v>650</v>
      </c>
      <c r="E366">
        <f t="shared" si="15"/>
        <v>1</v>
      </c>
      <c r="F366" s="37" t="s">
        <v>669</v>
      </c>
      <c r="G366">
        <f t="shared" si="16"/>
        <v>1</v>
      </c>
      <c r="V366" t="s">
        <v>669</v>
      </c>
    </row>
    <row r="367" spans="1:22" x14ac:dyDescent="0.55000000000000004">
      <c r="A367" s="1" t="s">
        <v>365</v>
      </c>
      <c r="B367" t="s">
        <v>651</v>
      </c>
      <c r="C367" t="s">
        <v>657</v>
      </c>
      <c r="D367" s="37" t="s">
        <v>651</v>
      </c>
      <c r="E367">
        <f t="shared" si="15"/>
        <v>1</v>
      </c>
      <c r="F367" s="37" t="s">
        <v>657</v>
      </c>
      <c r="G367">
        <f t="shared" si="16"/>
        <v>1</v>
      </c>
      <c r="V367" t="s">
        <v>657</v>
      </c>
    </row>
    <row r="368" spans="1:22" x14ac:dyDescent="0.55000000000000004">
      <c r="A368" s="1" t="s">
        <v>366</v>
      </c>
      <c r="B368" t="s">
        <v>650</v>
      </c>
      <c r="C368" t="s">
        <v>669</v>
      </c>
      <c r="D368" s="37" t="s">
        <v>651</v>
      </c>
      <c r="E368">
        <f t="shared" si="15"/>
        <v>0</v>
      </c>
      <c r="F368" s="37" t="s">
        <v>657</v>
      </c>
      <c r="G368">
        <f t="shared" si="16"/>
        <v>0</v>
      </c>
      <c r="V368" t="s">
        <v>669</v>
      </c>
    </row>
    <row r="369" spans="1:22" x14ac:dyDescent="0.55000000000000004">
      <c r="A369" s="1" t="s">
        <v>367</v>
      </c>
      <c r="B369" t="s">
        <v>650</v>
      </c>
      <c r="C369" t="s">
        <v>669</v>
      </c>
      <c r="D369" s="37" t="s">
        <v>650</v>
      </c>
      <c r="E369">
        <f t="shared" si="15"/>
        <v>1</v>
      </c>
      <c r="F369" s="37" t="s">
        <v>669</v>
      </c>
      <c r="G369">
        <f t="shared" si="16"/>
        <v>1</v>
      </c>
      <c r="V369" t="s">
        <v>669</v>
      </c>
    </row>
    <row r="370" spans="1:22" x14ac:dyDescent="0.55000000000000004">
      <c r="A370" s="1" t="s">
        <v>368</v>
      </c>
      <c r="B370" t="s">
        <v>650</v>
      </c>
      <c r="C370" t="s">
        <v>669</v>
      </c>
      <c r="D370" s="37" t="s">
        <v>651</v>
      </c>
      <c r="E370">
        <f t="shared" si="15"/>
        <v>0</v>
      </c>
      <c r="F370" s="37" t="s">
        <v>911</v>
      </c>
      <c r="G370">
        <f t="shared" si="16"/>
        <v>0</v>
      </c>
      <c r="V370" t="s">
        <v>657</v>
      </c>
    </row>
    <row r="371" spans="1:22" x14ac:dyDescent="0.55000000000000004">
      <c r="A371" s="1" t="s">
        <v>369</v>
      </c>
      <c r="B371" t="s">
        <v>650</v>
      </c>
      <c r="C371" t="s">
        <v>669</v>
      </c>
      <c r="D371" s="37" t="s">
        <v>650</v>
      </c>
      <c r="E371">
        <f t="shared" si="15"/>
        <v>1</v>
      </c>
      <c r="F371" s="37" t="s">
        <v>669</v>
      </c>
      <c r="G371">
        <f t="shared" si="16"/>
        <v>1</v>
      </c>
      <c r="V371" t="s">
        <v>657</v>
      </c>
    </row>
    <row r="372" spans="1:22" x14ac:dyDescent="0.55000000000000004">
      <c r="A372" s="1" t="s">
        <v>370</v>
      </c>
      <c r="B372" t="s">
        <v>650</v>
      </c>
      <c r="C372" t="s">
        <v>669</v>
      </c>
      <c r="D372" s="37" t="s">
        <v>651</v>
      </c>
      <c r="E372">
        <f t="shared" si="15"/>
        <v>0</v>
      </c>
      <c r="F372" s="37" t="s">
        <v>657</v>
      </c>
      <c r="G372">
        <f t="shared" si="16"/>
        <v>0</v>
      </c>
      <c r="V372" t="s">
        <v>669</v>
      </c>
    </row>
    <row r="373" spans="1:22" x14ac:dyDescent="0.55000000000000004">
      <c r="A373" s="1" t="s">
        <v>371</v>
      </c>
      <c r="B373" t="s">
        <v>650</v>
      </c>
      <c r="C373" t="s">
        <v>669</v>
      </c>
      <c r="D373" s="37" t="s">
        <v>650</v>
      </c>
      <c r="E373">
        <f t="shared" si="15"/>
        <v>1</v>
      </c>
      <c r="F373" s="37" t="s">
        <v>669</v>
      </c>
      <c r="G373">
        <f t="shared" si="16"/>
        <v>1</v>
      </c>
      <c r="V373" t="s">
        <v>669</v>
      </c>
    </row>
    <row r="374" spans="1:22" x14ac:dyDescent="0.55000000000000004">
      <c r="A374" s="1" t="s">
        <v>372</v>
      </c>
      <c r="B374" t="s">
        <v>651</v>
      </c>
      <c r="C374" t="s">
        <v>663</v>
      </c>
      <c r="D374" s="37" t="s">
        <v>651</v>
      </c>
      <c r="E374">
        <f t="shared" si="15"/>
        <v>1</v>
      </c>
      <c r="F374" s="37" t="s">
        <v>663</v>
      </c>
      <c r="G374">
        <f t="shared" si="16"/>
        <v>1</v>
      </c>
      <c r="V374" t="s">
        <v>657</v>
      </c>
    </row>
    <row r="375" spans="1:22" x14ac:dyDescent="0.55000000000000004">
      <c r="A375" s="1" t="s">
        <v>373</v>
      </c>
      <c r="B375" t="s">
        <v>651</v>
      </c>
      <c r="C375" t="s">
        <v>657</v>
      </c>
      <c r="D375" s="37" t="s">
        <v>651</v>
      </c>
      <c r="E375">
        <f t="shared" si="15"/>
        <v>1</v>
      </c>
      <c r="F375" s="37" t="s">
        <v>911</v>
      </c>
      <c r="G375">
        <f t="shared" si="16"/>
        <v>0</v>
      </c>
      <c r="V375" t="s">
        <v>669</v>
      </c>
    </row>
    <row r="376" spans="1:22" x14ac:dyDescent="0.55000000000000004">
      <c r="A376" s="1" t="s">
        <v>374</v>
      </c>
      <c r="B376" t="s">
        <v>651</v>
      </c>
      <c r="C376" t="s">
        <v>657</v>
      </c>
      <c r="D376" s="37" t="s">
        <v>651</v>
      </c>
      <c r="E376">
        <f t="shared" si="15"/>
        <v>1</v>
      </c>
      <c r="F376" s="37" t="s">
        <v>657</v>
      </c>
      <c r="G376">
        <f t="shared" si="16"/>
        <v>1</v>
      </c>
      <c r="V376" t="s">
        <v>663</v>
      </c>
    </row>
    <row r="377" spans="1:22" x14ac:dyDescent="0.55000000000000004">
      <c r="A377" s="1" t="s">
        <v>375</v>
      </c>
      <c r="B377" t="s">
        <v>650</v>
      </c>
      <c r="C377" t="s">
        <v>669</v>
      </c>
      <c r="D377" s="37" t="s">
        <v>650</v>
      </c>
      <c r="E377">
        <f t="shared" si="15"/>
        <v>1</v>
      </c>
      <c r="F377" s="37" t="s">
        <v>912</v>
      </c>
      <c r="G377">
        <f t="shared" si="16"/>
        <v>0</v>
      </c>
      <c r="V377" t="s">
        <v>669</v>
      </c>
    </row>
    <row r="378" spans="1:22" x14ac:dyDescent="0.55000000000000004">
      <c r="A378" s="1" t="s">
        <v>376</v>
      </c>
      <c r="B378" t="s">
        <v>650</v>
      </c>
      <c r="C378" t="s">
        <v>669</v>
      </c>
      <c r="D378" s="37" t="s">
        <v>651</v>
      </c>
      <c r="E378">
        <f t="shared" si="15"/>
        <v>0</v>
      </c>
      <c r="F378" s="37" t="s">
        <v>657</v>
      </c>
      <c r="G378">
        <f t="shared" si="16"/>
        <v>0</v>
      </c>
      <c r="V378" t="s">
        <v>657</v>
      </c>
    </row>
    <row r="379" spans="1:22" x14ac:dyDescent="0.55000000000000004">
      <c r="A379" s="1" t="s">
        <v>377</v>
      </c>
      <c r="B379" t="s">
        <v>651</v>
      </c>
      <c r="C379" t="s">
        <v>657</v>
      </c>
      <c r="D379" s="37" t="s">
        <v>651</v>
      </c>
      <c r="E379">
        <f t="shared" si="15"/>
        <v>1</v>
      </c>
      <c r="F379" s="37" t="s">
        <v>657</v>
      </c>
      <c r="G379">
        <f t="shared" si="16"/>
        <v>1</v>
      </c>
      <c r="V379" t="s">
        <v>669</v>
      </c>
    </row>
    <row r="380" spans="1:22" x14ac:dyDescent="0.55000000000000004">
      <c r="A380" s="1" t="s">
        <v>378</v>
      </c>
      <c r="B380" t="s">
        <v>650</v>
      </c>
      <c r="C380" t="s">
        <v>669</v>
      </c>
      <c r="D380" s="37" t="s">
        <v>651</v>
      </c>
      <c r="E380">
        <f t="shared" si="15"/>
        <v>0</v>
      </c>
      <c r="F380" s="37" t="s">
        <v>911</v>
      </c>
      <c r="G380">
        <f t="shared" si="16"/>
        <v>0</v>
      </c>
      <c r="V380" t="s">
        <v>669</v>
      </c>
    </row>
    <row r="381" spans="1:22" x14ac:dyDescent="0.55000000000000004">
      <c r="A381" s="1" t="s">
        <v>379</v>
      </c>
      <c r="B381" t="s">
        <v>651</v>
      </c>
      <c r="C381" t="s">
        <v>676</v>
      </c>
      <c r="D381" s="37" t="s">
        <v>651</v>
      </c>
      <c r="E381">
        <f t="shared" si="15"/>
        <v>1</v>
      </c>
      <c r="F381" s="37" t="s">
        <v>663</v>
      </c>
      <c r="G381">
        <f t="shared" si="16"/>
        <v>0</v>
      </c>
      <c r="V381" t="s">
        <v>657</v>
      </c>
    </row>
    <row r="382" spans="1:22" x14ac:dyDescent="0.55000000000000004">
      <c r="A382" s="1" t="s">
        <v>380</v>
      </c>
      <c r="B382" t="s">
        <v>651</v>
      </c>
      <c r="C382" t="s">
        <v>657</v>
      </c>
      <c r="D382" s="37" t="s">
        <v>651</v>
      </c>
      <c r="E382">
        <f t="shared" si="15"/>
        <v>1</v>
      </c>
      <c r="F382" s="37" t="s">
        <v>657</v>
      </c>
      <c r="G382">
        <f t="shared" si="16"/>
        <v>1</v>
      </c>
      <c r="V382" t="s">
        <v>657</v>
      </c>
    </row>
    <row r="383" spans="1:22" x14ac:dyDescent="0.55000000000000004">
      <c r="A383" s="1" t="s">
        <v>381</v>
      </c>
      <c r="B383" t="s">
        <v>651</v>
      </c>
      <c r="C383" t="s">
        <v>657</v>
      </c>
      <c r="D383" s="37" t="s">
        <v>651</v>
      </c>
      <c r="E383">
        <f t="shared" si="15"/>
        <v>1</v>
      </c>
      <c r="F383" s="37" t="s">
        <v>657</v>
      </c>
      <c r="G383">
        <f t="shared" si="16"/>
        <v>1</v>
      </c>
      <c r="V383" t="s">
        <v>669</v>
      </c>
    </row>
    <row r="384" spans="1:22" x14ac:dyDescent="0.55000000000000004">
      <c r="A384" s="1" t="s">
        <v>382</v>
      </c>
      <c r="B384" t="s">
        <v>651</v>
      </c>
      <c r="C384" t="s">
        <v>657</v>
      </c>
      <c r="D384" s="37" t="s">
        <v>651</v>
      </c>
      <c r="E384">
        <f t="shared" si="15"/>
        <v>1</v>
      </c>
      <c r="F384" s="37" t="s">
        <v>657</v>
      </c>
      <c r="G384">
        <f t="shared" si="16"/>
        <v>1</v>
      </c>
      <c r="V384" t="s">
        <v>657</v>
      </c>
    </row>
    <row r="385" spans="1:22" x14ac:dyDescent="0.55000000000000004">
      <c r="A385" s="1" t="s">
        <v>383</v>
      </c>
      <c r="B385" t="s">
        <v>651</v>
      </c>
      <c r="C385" t="s">
        <v>663</v>
      </c>
      <c r="D385" s="37" t="s">
        <v>650</v>
      </c>
      <c r="E385">
        <f t="shared" si="15"/>
        <v>0</v>
      </c>
      <c r="F385" s="37" t="s">
        <v>669</v>
      </c>
      <c r="G385">
        <f t="shared" si="16"/>
        <v>0</v>
      </c>
      <c r="V385" t="s">
        <v>657</v>
      </c>
    </row>
    <row r="386" spans="1:22" x14ac:dyDescent="0.55000000000000004">
      <c r="A386" s="1" t="s">
        <v>384</v>
      </c>
      <c r="B386" t="s">
        <v>650</v>
      </c>
      <c r="C386" t="s">
        <v>669</v>
      </c>
      <c r="D386" s="37" t="s">
        <v>651</v>
      </c>
      <c r="E386">
        <f t="shared" si="15"/>
        <v>0</v>
      </c>
      <c r="F386" s="37" t="s">
        <v>914</v>
      </c>
      <c r="G386">
        <f t="shared" si="16"/>
        <v>0</v>
      </c>
      <c r="V386" t="s">
        <v>669</v>
      </c>
    </row>
    <row r="387" spans="1:22" x14ac:dyDescent="0.55000000000000004">
      <c r="A387" s="1" t="s">
        <v>385</v>
      </c>
      <c r="B387" t="s">
        <v>651</v>
      </c>
      <c r="C387" t="s">
        <v>657</v>
      </c>
      <c r="D387" s="37" t="s">
        <v>650</v>
      </c>
      <c r="E387">
        <f t="shared" ref="E387:E450" si="17">IF(B387=D387,1,0)</f>
        <v>0</v>
      </c>
      <c r="F387" s="37" t="s">
        <v>669</v>
      </c>
      <c r="G387">
        <f t="shared" ref="G387:G450" si="18">IF(C387=F387,1,0)</f>
        <v>0</v>
      </c>
      <c r="V387" t="s">
        <v>669</v>
      </c>
    </row>
    <row r="388" spans="1:22" x14ac:dyDescent="0.55000000000000004">
      <c r="A388" s="1" t="s">
        <v>386</v>
      </c>
      <c r="B388" t="s">
        <v>651</v>
      </c>
      <c r="C388" t="s">
        <v>657</v>
      </c>
      <c r="D388" s="37" t="s">
        <v>651</v>
      </c>
      <c r="E388">
        <f t="shared" si="17"/>
        <v>1</v>
      </c>
      <c r="F388" s="37" t="s">
        <v>657</v>
      </c>
      <c r="G388">
        <f t="shared" si="18"/>
        <v>1</v>
      </c>
      <c r="V388" t="s">
        <v>676</v>
      </c>
    </row>
    <row r="389" spans="1:22" x14ac:dyDescent="0.55000000000000004">
      <c r="A389" s="1" t="s">
        <v>387</v>
      </c>
      <c r="B389" t="s">
        <v>650</v>
      </c>
      <c r="C389" t="s">
        <v>669</v>
      </c>
      <c r="D389" s="37" t="s">
        <v>650</v>
      </c>
      <c r="E389">
        <f t="shared" si="17"/>
        <v>1</v>
      </c>
      <c r="F389" s="37" t="s">
        <v>669</v>
      </c>
      <c r="G389">
        <f t="shared" si="18"/>
        <v>1</v>
      </c>
      <c r="V389" t="s">
        <v>669</v>
      </c>
    </row>
    <row r="390" spans="1:22" x14ac:dyDescent="0.55000000000000004">
      <c r="A390" s="1" t="s">
        <v>388</v>
      </c>
      <c r="B390" t="s">
        <v>650</v>
      </c>
      <c r="C390" t="s">
        <v>669</v>
      </c>
      <c r="D390" s="37" t="s">
        <v>651</v>
      </c>
      <c r="E390">
        <f t="shared" si="17"/>
        <v>0</v>
      </c>
      <c r="F390" s="37" t="s">
        <v>657</v>
      </c>
      <c r="G390">
        <f t="shared" si="18"/>
        <v>0</v>
      </c>
      <c r="V390" t="s">
        <v>669</v>
      </c>
    </row>
    <row r="391" spans="1:22" x14ac:dyDescent="0.55000000000000004">
      <c r="A391" s="1" t="s">
        <v>389</v>
      </c>
      <c r="B391" t="s">
        <v>650</v>
      </c>
      <c r="C391" t="s">
        <v>669</v>
      </c>
      <c r="D391" s="37" t="s">
        <v>651</v>
      </c>
      <c r="E391">
        <f t="shared" si="17"/>
        <v>0</v>
      </c>
      <c r="F391" s="37" t="s">
        <v>657</v>
      </c>
      <c r="G391">
        <f t="shared" si="18"/>
        <v>0</v>
      </c>
      <c r="V391" t="s">
        <v>669</v>
      </c>
    </row>
    <row r="392" spans="1:22" x14ac:dyDescent="0.55000000000000004">
      <c r="A392" s="1" t="s">
        <v>390</v>
      </c>
      <c r="B392" t="s">
        <v>650</v>
      </c>
      <c r="C392" t="s">
        <v>669</v>
      </c>
      <c r="D392" t="s">
        <v>650</v>
      </c>
      <c r="E392">
        <f t="shared" si="17"/>
        <v>1</v>
      </c>
      <c r="F392" t="s">
        <v>669</v>
      </c>
      <c r="G392">
        <f t="shared" si="18"/>
        <v>1</v>
      </c>
      <c r="V392" t="s">
        <v>669</v>
      </c>
    </row>
    <row r="393" spans="1:22" x14ac:dyDescent="0.55000000000000004">
      <c r="A393" s="1" t="s">
        <v>391</v>
      </c>
      <c r="B393" t="s">
        <v>650</v>
      </c>
      <c r="C393" t="s">
        <v>669</v>
      </c>
      <c r="D393" s="37" t="s">
        <v>650</v>
      </c>
      <c r="E393">
        <f t="shared" si="17"/>
        <v>1</v>
      </c>
      <c r="F393" s="37" t="s">
        <v>669</v>
      </c>
      <c r="G393">
        <f t="shared" si="18"/>
        <v>1</v>
      </c>
      <c r="V393" t="s">
        <v>669</v>
      </c>
    </row>
    <row r="394" spans="1:22" x14ac:dyDescent="0.55000000000000004">
      <c r="A394" s="1" t="s">
        <v>392</v>
      </c>
      <c r="B394" t="s">
        <v>651</v>
      </c>
      <c r="C394" t="s">
        <v>663</v>
      </c>
      <c r="D394" s="37" t="s">
        <v>651</v>
      </c>
      <c r="E394">
        <f t="shared" si="17"/>
        <v>1</v>
      </c>
      <c r="F394" s="37" t="s">
        <v>663</v>
      </c>
      <c r="G394">
        <f t="shared" si="18"/>
        <v>1</v>
      </c>
      <c r="V394" t="s">
        <v>669</v>
      </c>
    </row>
    <row r="395" spans="1:22" x14ac:dyDescent="0.55000000000000004">
      <c r="A395" s="1" t="s">
        <v>393</v>
      </c>
      <c r="B395" t="s">
        <v>650</v>
      </c>
      <c r="C395" t="s">
        <v>669</v>
      </c>
      <c r="D395" s="37" t="s">
        <v>650</v>
      </c>
      <c r="E395">
        <f t="shared" si="17"/>
        <v>1</v>
      </c>
      <c r="F395" s="37" t="s">
        <v>912</v>
      </c>
      <c r="G395">
        <f t="shared" si="18"/>
        <v>0</v>
      </c>
      <c r="V395" t="s">
        <v>669</v>
      </c>
    </row>
    <row r="396" spans="1:22" x14ac:dyDescent="0.55000000000000004">
      <c r="A396" s="1" t="s">
        <v>394</v>
      </c>
      <c r="B396" t="s">
        <v>651</v>
      </c>
      <c r="C396" t="s">
        <v>657</v>
      </c>
      <c r="D396" s="37" t="s">
        <v>651</v>
      </c>
      <c r="E396">
        <f t="shared" si="17"/>
        <v>1</v>
      </c>
      <c r="F396" s="37" t="s">
        <v>663</v>
      </c>
      <c r="G396">
        <f t="shared" si="18"/>
        <v>0</v>
      </c>
      <c r="V396" t="s">
        <v>663</v>
      </c>
    </row>
    <row r="397" spans="1:22" x14ac:dyDescent="0.55000000000000004">
      <c r="A397" s="1" t="s">
        <v>395</v>
      </c>
      <c r="B397" t="s">
        <v>651</v>
      </c>
      <c r="C397" t="s">
        <v>657</v>
      </c>
      <c r="D397" s="37" t="s">
        <v>651</v>
      </c>
      <c r="E397">
        <f t="shared" si="17"/>
        <v>1</v>
      </c>
      <c r="F397" s="37" t="s">
        <v>657</v>
      </c>
      <c r="G397">
        <f t="shared" si="18"/>
        <v>1</v>
      </c>
      <c r="V397" t="s">
        <v>669</v>
      </c>
    </row>
    <row r="398" spans="1:22" x14ac:dyDescent="0.55000000000000004">
      <c r="A398" s="1" t="s">
        <v>396</v>
      </c>
      <c r="B398" t="s">
        <v>651</v>
      </c>
      <c r="C398" t="s">
        <v>663</v>
      </c>
      <c r="D398" s="37" t="s">
        <v>651</v>
      </c>
      <c r="E398">
        <f t="shared" si="17"/>
        <v>1</v>
      </c>
      <c r="F398" s="37" t="s">
        <v>663</v>
      </c>
      <c r="G398">
        <f t="shared" si="18"/>
        <v>1</v>
      </c>
      <c r="V398" t="s">
        <v>657</v>
      </c>
    </row>
    <row r="399" spans="1:22" x14ac:dyDescent="0.55000000000000004">
      <c r="A399" s="1" t="s">
        <v>397</v>
      </c>
      <c r="B399" t="s">
        <v>650</v>
      </c>
      <c r="C399" t="s">
        <v>669</v>
      </c>
      <c r="D399" s="37" t="s">
        <v>650</v>
      </c>
      <c r="E399">
        <f t="shared" si="17"/>
        <v>1</v>
      </c>
      <c r="F399" s="37" t="s">
        <v>669</v>
      </c>
      <c r="G399">
        <f t="shared" si="18"/>
        <v>1</v>
      </c>
      <c r="V399" t="s">
        <v>657</v>
      </c>
    </row>
    <row r="400" spans="1:22" x14ac:dyDescent="0.55000000000000004">
      <c r="A400" s="1" t="s">
        <v>398</v>
      </c>
      <c r="B400" t="s">
        <v>650</v>
      </c>
      <c r="C400" t="s">
        <v>669</v>
      </c>
      <c r="D400" s="37" t="s">
        <v>650</v>
      </c>
      <c r="E400">
        <f t="shared" si="17"/>
        <v>1</v>
      </c>
      <c r="F400" s="37" t="s">
        <v>669</v>
      </c>
      <c r="G400">
        <f t="shared" si="18"/>
        <v>1</v>
      </c>
      <c r="V400" t="s">
        <v>663</v>
      </c>
    </row>
    <row r="401" spans="1:22" x14ac:dyDescent="0.55000000000000004">
      <c r="A401" s="1" t="s">
        <v>399</v>
      </c>
      <c r="B401" t="s">
        <v>651</v>
      </c>
      <c r="C401" t="s">
        <v>657</v>
      </c>
      <c r="D401" s="37" t="s">
        <v>650</v>
      </c>
      <c r="E401">
        <f t="shared" si="17"/>
        <v>0</v>
      </c>
      <c r="F401" s="37" t="s">
        <v>669</v>
      </c>
      <c r="G401">
        <f t="shared" si="18"/>
        <v>0</v>
      </c>
      <c r="V401" t="s">
        <v>669</v>
      </c>
    </row>
    <row r="402" spans="1:22" x14ac:dyDescent="0.55000000000000004">
      <c r="A402" s="1" t="s">
        <v>400</v>
      </c>
      <c r="B402" t="s">
        <v>650</v>
      </c>
      <c r="C402" t="s">
        <v>669</v>
      </c>
      <c r="D402" s="37" t="s">
        <v>650</v>
      </c>
      <c r="E402">
        <f t="shared" si="17"/>
        <v>1</v>
      </c>
      <c r="F402" s="37" t="s">
        <v>669</v>
      </c>
      <c r="G402">
        <f t="shared" si="18"/>
        <v>1</v>
      </c>
      <c r="V402" t="s">
        <v>657</v>
      </c>
    </row>
    <row r="403" spans="1:22" x14ac:dyDescent="0.55000000000000004">
      <c r="A403" s="1" t="s">
        <v>401</v>
      </c>
      <c r="B403" t="s">
        <v>650</v>
      </c>
      <c r="C403" t="s">
        <v>669</v>
      </c>
      <c r="D403" s="37" t="s">
        <v>651</v>
      </c>
      <c r="E403">
        <f t="shared" si="17"/>
        <v>0</v>
      </c>
      <c r="F403" s="37" t="s">
        <v>663</v>
      </c>
      <c r="G403">
        <f t="shared" si="18"/>
        <v>0</v>
      </c>
      <c r="V403" t="s">
        <v>669</v>
      </c>
    </row>
    <row r="404" spans="1:22" x14ac:dyDescent="0.55000000000000004">
      <c r="A404" s="1" t="s">
        <v>402</v>
      </c>
      <c r="B404" t="s">
        <v>651</v>
      </c>
      <c r="C404" t="s">
        <v>657</v>
      </c>
      <c r="D404" s="37" t="s">
        <v>651</v>
      </c>
      <c r="E404">
        <f t="shared" si="17"/>
        <v>1</v>
      </c>
      <c r="F404" s="37" t="s">
        <v>657</v>
      </c>
      <c r="G404">
        <f t="shared" si="18"/>
        <v>1</v>
      </c>
      <c r="V404" t="s">
        <v>669</v>
      </c>
    </row>
    <row r="405" spans="1:22" x14ac:dyDescent="0.55000000000000004">
      <c r="A405" s="1" t="s">
        <v>403</v>
      </c>
      <c r="B405" t="s">
        <v>651</v>
      </c>
      <c r="C405" t="s">
        <v>657</v>
      </c>
      <c r="D405" s="37" t="s">
        <v>651</v>
      </c>
      <c r="E405">
        <f t="shared" si="17"/>
        <v>1</v>
      </c>
      <c r="F405" s="37" t="s">
        <v>676</v>
      </c>
      <c r="G405">
        <f t="shared" si="18"/>
        <v>0</v>
      </c>
      <c r="V405" t="s">
        <v>669</v>
      </c>
    </row>
    <row r="406" spans="1:22" x14ac:dyDescent="0.55000000000000004">
      <c r="A406" s="1" t="s">
        <v>404</v>
      </c>
      <c r="B406" t="s">
        <v>650</v>
      </c>
      <c r="C406" t="s">
        <v>669</v>
      </c>
      <c r="D406" s="37" t="s">
        <v>650</v>
      </c>
      <c r="E406">
        <f t="shared" si="17"/>
        <v>1</v>
      </c>
      <c r="F406" s="37" t="s">
        <v>669</v>
      </c>
      <c r="G406">
        <f t="shared" si="18"/>
        <v>1</v>
      </c>
      <c r="V406" t="s">
        <v>657</v>
      </c>
    </row>
    <row r="407" spans="1:22" x14ac:dyDescent="0.55000000000000004">
      <c r="A407" s="1" t="s">
        <v>405</v>
      </c>
      <c r="B407" t="s">
        <v>650</v>
      </c>
      <c r="C407" t="s">
        <v>669</v>
      </c>
      <c r="D407" s="37" t="s">
        <v>650</v>
      </c>
      <c r="E407">
        <f t="shared" si="17"/>
        <v>1</v>
      </c>
      <c r="F407" s="37" t="s">
        <v>669</v>
      </c>
      <c r="G407">
        <f t="shared" si="18"/>
        <v>1</v>
      </c>
      <c r="V407" t="s">
        <v>676</v>
      </c>
    </row>
    <row r="408" spans="1:22" x14ac:dyDescent="0.55000000000000004">
      <c r="A408" s="1" t="s">
        <v>406</v>
      </c>
      <c r="B408" t="s">
        <v>650</v>
      </c>
      <c r="C408" t="s">
        <v>669</v>
      </c>
      <c r="D408" s="37" t="s">
        <v>651</v>
      </c>
      <c r="E408">
        <f t="shared" si="17"/>
        <v>0</v>
      </c>
      <c r="F408" s="37" t="s">
        <v>676</v>
      </c>
      <c r="G408">
        <f t="shared" si="18"/>
        <v>0</v>
      </c>
      <c r="V408" t="s">
        <v>669</v>
      </c>
    </row>
    <row r="409" spans="1:22" x14ac:dyDescent="0.55000000000000004">
      <c r="A409" s="1" t="s">
        <v>407</v>
      </c>
      <c r="B409" t="s">
        <v>650</v>
      </c>
      <c r="C409" t="s">
        <v>669</v>
      </c>
      <c r="D409" s="37" t="s">
        <v>650</v>
      </c>
      <c r="E409">
        <f t="shared" si="17"/>
        <v>1</v>
      </c>
      <c r="F409" s="37" t="s">
        <v>669</v>
      </c>
      <c r="G409">
        <f t="shared" si="18"/>
        <v>1</v>
      </c>
      <c r="V409" t="s">
        <v>669</v>
      </c>
    </row>
    <row r="410" spans="1:22" x14ac:dyDescent="0.55000000000000004">
      <c r="A410" s="1" t="s">
        <v>408</v>
      </c>
      <c r="B410" t="s">
        <v>650</v>
      </c>
      <c r="C410" t="s">
        <v>669</v>
      </c>
      <c r="D410" s="37" t="s">
        <v>650</v>
      </c>
      <c r="E410">
        <f t="shared" si="17"/>
        <v>1</v>
      </c>
      <c r="F410" s="37" t="s">
        <v>669</v>
      </c>
      <c r="G410">
        <f t="shared" si="18"/>
        <v>1</v>
      </c>
      <c r="V410" t="s">
        <v>669</v>
      </c>
    </row>
    <row r="411" spans="1:22" x14ac:dyDescent="0.55000000000000004">
      <c r="A411" s="1" t="s">
        <v>409</v>
      </c>
      <c r="B411" t="s">
        <v>650</v>
      </c>
      <c r="C411" t="s">
        <v>669</v>
      </c>
      <c r="D411" t="s">
        <v>650</v>
      </c>
      <c r="E411">
        <f t="shared" si="17"/>
        <v>1</v>
      </c>
      <c r="F411" t="s">
        <v>669</v>
      </c>
      <c r="G411">
        <f t="shared" si="18"/>
        <v>1</v>
      </c>
      <c r="V411" t="s">
        <v>669</v>
      </c>
    </row>
    <row r="412" spans="1:22" x14ac:dyDescent="0.55000000000000004">
      <c r="A412" s="1" t="s">
        <v>410</v>
      </c>
      <c r="B412" t="s">
        <v>650</v>
      </c>
      <c r="C412" t="s">
        <v>669</v>
      </c>
      <c r="D412" s="37" t="s">
        <v>650</v>
      </c>
      <c r="E412">
        <f t="shared" si="17"/>
        <v>1</v>
      </c>
      <c r="F412" s="37" t="s">
        <v>669</v>
      </c>
      <c r="G412">
        <f t="shared" si="18"/>
        <v>1</v>
      </c>
      <c r="V412" t="s">
        <v>657</v>
      </c>
    </row>
    <row r="413" spans="1:22" x14ac:dyDescent="0.55000000000000004">
      <c r="A413" s="1" t="s">
        <v>411</v>
      </c>
      <c r="B413" t="s">
        <v>651</v>
      </c>
      <c r="C413" t="s">
        <v>657</v>
      </c>
      <c r="D413" s="37" t="s">
        <v>651</v>
      </c>
      <c r="E413">
        <f t="shared" si="17"/>
        <v>1</v>
      </c>
      <c r="F413" s="37" t="s">
        <v>657</v>
      </c>
      <c r="G413">
        <f t="shared" si="18"/>
        <v>1</v>
      </c>
      <c r="V413" t="s">
        <v>669</v>
      </c>
    </row>
    <row r="414" spans="1:22" x14ac:dyDescent="0.55000000000000004">
      <c r="A414" s="1" t="s">
        <v>412</v>
      </c>
      <c r="B414" t="s">
        <v>651</v>
      </c>
      <c r="C414" t="s">
        <v>663</v>
      </c>
      <c r="D414" s="37" t="s">
        <v>651</v>
      </c>
      <c r="E414">
        <f t="shared" si="17"/>
        <v>1</v>
      </c>
      <c r="F414" s="37" t="s">
        <v>913</v>
      </c>
      <c r="G414">
        <f t="shared" si="18"/>
        <v>0</v>
      </c>
      <c r="V414" t="s">
        <v>669</v>
      </c>
    </row>
    <row r="415" spans="1:22" x14ac:dyDescent="0.55000000000000004">
      <c r="A415" s="1" t="s">
        <v>413</v>
      </c>
      <c r="B415" t="s">
        <v>650</v>
      </c>
      <c r="C415" t="s">
        <v>669</v>
      </c>
      <c r="D415" s="37" t="s">
        <v>650</v>
      </c>
      <c r="E415">
        <f t="shared" si="17"/>
        <v>1</v>
      </c>
      <c r="F415" s="37" t="s">
        <v>669</v>
      </c>
      <c r="G415">
        <f t="shared" si="18"/>
        <v>1</v>
      </c>
      <c r="V415" t="s">
        <v>657</v>
      </c>
    </row>
    <row r="416" spans="1:22" x14ac:dyDescent="0.55000000000000004">
      <c r="A416" s="1" t="s">
        <v>414</v>
      </c>
      <c r="B416" t="s">
        <v>650</v>
      </c>
      <c r="C416" t="s">
        <v>669</v>
      </c>
      <c r="D416" s="37" t="s">
        <v>650</v>
      </c>
      <c r="E416">
        <f t="shared" si="17"/>
        <v>1</v>
      </c>
      <c r="F416" s="37" t="s">
        <v>669</v>
      </c>
      <c r="G416">
        <f t="shared" si="18"/>
        <v>1</v>
      </c>
      <c r="V416" t="s">
        <v>663</v>
      </c>
    </row>
    <row r="417" spans="1:22" x14ac:dyDescent="0.55000000000000004">
      <c r="A417" s="1" t="s">
        <v>415</v>
      </c>
      <c r="B417" t="s">
        <v>650</v>
      </c>
      <c r="C417" t="s">
        <v>669</v>
      </c>
      <c r="D417" s="37" t="s">
        <v>650</v>
      </c>
      <c r="E417">
        <f t="shared" si="17"/>
        <v>1</v>
      </c>
      <c r="F417" s="37" t="s">
        <v>669</v>
      </c>
      <c r="G417">
        <f t="shared" si="18"/>
        <v>1</v>
      </c>
      <c r="V417" t="s">
        <v>669</v>
      </c>
    </row>
    <row r="418" spans="1:22" x14ac:dyDescent="0.55000000000000004">
      <c r="A418" s="1" t="s">
        <v>416</v>
      </c>
      <c r="B418" t="s">
        <v>651</v>
      </c>
      <c r="C418" t="s">
        <v>657</v>
      </c>
      <c r="D418" s="37" t="s">
        <v>651</v>
      </c>
      <c r="E418">
        <f t="shared" si="17"/>
        <v>1</v>
      </c>
      <c r="F418" s="37" t="s">
        <v>657</v>
      </c>
      <c r="G418">
        <f t="shared" si="18"/>
        <v>1</v>
      </c>
      <c r="V418" t="s">
        <v>669</v>
      </c>
    </row>
    <row r="419" spans="1:22" x14ac:dyDescent="0.55000000000000004">
      <c r="A419" s="1" t="s">
        <v>417</v>
      </c>
      <c r="B419" t="s">
        <v>650</v>
      </c>
      <c r="C419" t="s">
        <v>669</v>
      </c>
      <c r="D419" s="37" t="s">
        <v>651</v>
      </c>
      <c r="E419">
        <f t="shared" si="17"/>
        <v>0</v>
      </c>
      <c r="F419" s="37" t="s">
        <v>657</v>
      </c>
      <c r="G419">
        <f t="shared" si="18"/>
        <v>0</v>
      </c>
      <c r="V419" t="s">
        <v>669</v>
      </c>
    </row>
    <row r="420" spans="1:22" x14ac:dyDescent="0.55000000000000004">
      <c r="A420" s="1" t="s">
        <v>418</v>
      </c>
      <c r="B420" t="s">
        <v>651</v>
      </c>
      <c r="C420" t="s">
        <v>657</v>
      </c>
      <c r="D420" s="37" t="s">
        <v>650</v>
      </c>
      <c r="E420">
        <f t="shared" si="17"/>
        <v>0</v>
      </c>
      <c r="F420" s="37" t="s">
        <v>669</v>
      </c>
      <c r="G420">
        <f t="shared" si="18"/>
        <v>0</v>
      </c>
      <c r="V420" t="s">
        <v>669</v>
      </c>
    </row>
    <row r="421" spans="1:22" x14ac:dyDescent="0.55000000000000004">
      <c r="A421" s="1" t="s">
        <v>419</v>
      </c>
      <c r="B421" t="s">
        <v>651</v>
      </c>
      <c r="C421" t="s">
        <v>657</v>
      </c>
      <c r="D421" s="37" t="s">
        <v>651</v>
      </c>
      <c r="E421">
        <f t="shared" si="17"/>
        <v>1</v>
      </c>
      <c r="F421" s="37" t="s">
        <v>657</v>
      </c>
      <c r="G421">
        <f t="shared" si="18"/>
        <v>1</v>
      </c>
      <c r="V421" t="s">
        <v>669</v>
      </c>
    </row>
    <row r="422" spans="1:22" x14ac:dyDescent="0.55000000000000004">
      <c r="A422" s="1" t="s">
        <v>420</v>
      </c>
      <c r="B422" t="s">
        <v>650</v>
      </c>
      <c r="C422" t="s">
        <v>669</v>
      </c>
      <c r="D422" s="37" t="s">
        <v>650</v>
      </c>
      <c r="E422">
        <f t="shared" si="17"/>
        <v>1</v>
      </c>
      <c r="F422" s="37" t="s">
        <v>669</v>
      </c>
      <c r="G422">
        <f t="shared" si="18"/>
        <v>1</v>
      </c>
      <c r="V422" t="s">
        <v>669</v>
      </c>
    </row>
    <row r="423" spans="1:22" x14ac:dyDescent="0.55000000000000004">
      <c r="A423" s="1" t="s">
        <v>421</v>
      </c>
      <c r="B423" t="s">
        <v>651</v>
      </c>
      <c r="C423" t="s">
        <v>657</v>
      </c>
      <c r="D423" s="37" t="s">
        <v>651</v>
      </c>
      <c r="E423">
        <f t="shared" si="17"/>
        <v>1</v>
      </c>
      <c r="F423" s="37" t="s">
        <v>657</v>
      </c>
      <c r="G423">
        <f t="shared" si="18"/>
        <v>1</v>
      </c>
      <c r="V423" t="s">
        <v>657</v>
      </c>
    </row>
    <row r="424" spans="1:22" x14ac:dyDescent="0.55000000000000004">
      <c r="A424" s="1" t="s">
        <v>422</v>
      </c>
      <c r="B424" t="s">
        <v>650</v>
      </c>
      <c r="C424" t="s">
        <v>669</v>
      </c>
      <c r="D424" s="37" t="s">
        <v>650</v>
      </c>
      <c r="E424">
        <f t="shared" si="17"/>
        <v>1</v>
      </c>
      <c r="F424" s="37" t="s">
        <v>669</v>
      </c>
      <c r="G424">
        <f t="shared" si="18"/>
        <v>1</v>
      </c>
      <c r="V424" t="s">
        <v>669</v>
      </c>
    </row>
    <row r="425" spans="1:22" x14ac:dyDescent="0.55000000000000004">
      <c r="A425" s="1" t="s">
        <v>423</v>
      </c>
      <c r="B425" t="s">
        <v>650</v>
      </c>
      <c r="C425" t="s">
        <v>669</v>
      </c>
      <c r="D425" s="37" t="s">
        <v>651</v>
      </c>
      <c r="E425">
        <f t="shared" si="17"/>
        <v>0</v>
      </c>
      <c r="F425" s="37" t="s">
        <v>657</v>
      </c>
      <c r="G425">
        <f t="shared" si="18"/>
        <v>0</v>
      </c>
      <c r="V425" t="s">
        <v>669</v>
      </c>
    </row>
    <row r="426" spans="1:22" x14ac:dyDescent="0.55000000000000004">
      <c r="A426" s="1" t="s">
        <v>424</v>
      </c>
      <c r="B426" t="s">
        <v>651</v>
      </c>
      <c r="C426" t="s">
        <v>663</v>
      </c>
      <c r="D426" s="37" t="s">
        <v>651</v>
      </c>
      <c r="E426">
        <f t="shared" si="17"/>
        <v>1</v>
      </c>
      <c r="F426" s="37" t="s">
        <v>657</v>
      </c>
      <c r="G426">
        <f t="shared" si="18"/>
        <v>0</v>
      </c>
      <c r="V426" t="s">
        <v>669</v>
      </c>
    </row>
    <row r="427" spans="1:22" x14ac:dyDescent="0.55000000000000004">
      <c r="A427" s="1" t="s">
        <v>425</v>
      </c>
      <c r="B427" t="s">
        <v>650</v>
      </c>
      <c r="C427" t="s">
        <v>669</v>
      </c>
      <c r="D427" s="37" t="s">
        <v>650</v>
      </c>
      <c r="E427">
        <f t="shared" si="17"/>
        <v>1</v>
      </c>
      <c r="F427" s="37" t="s">
        <v>669</v>
      </c>
      <c r="G427">
        <f t="shared" si="18"/>
        <v>1</v>
      </c>
      <c r="V427" t="s">
        <v>669</v>
      </c>
    </row>
    <row r="428" spans="1:22" x14ac:dyDescent="0.55000000000000004">
      <c r="A428" s="1" t="s">
        <v>426</v>
      </c>
      <c r="B428" t="s">
        <v>650</v>
      </c>
      <c r="C428" t="s">
        <v>669</v>
      </c>
      <c r="D428" s="37" t="s">
        <v>650</v>
      </c>
      <c r="E428">
        <f t="shared" si="17"/>
        <v>1</v>
      </c>
      <c r="F428" s="37" t="s">
        <v>669</v>
      </c>
      <c r="G428">
        <f t="shared" si="18"/>
        <v>1</v>
      </c>
      <c r="V428" t="s">
        <v>663</v>
      </c>
    </row>
    <row r="429" spans="1:22" x14ac:dyDescent="0.55000000000000004">
      <c r="A429" s="1" t="s">
        <v>427</v>
      </c>
      <c r="B429" t="s">
        <v>650</v>
      </c>
      <c r="C429" t="s">
        <v>669</v>
      </c>
      <c r="D429" s="37" t="s">
        <v>650</v>
      </c>
      <c r="E429">
        <f t="shared" si="17"/>
        <v>1</v>
      </c>
      <c r="F429" s="37" t="s">
        <v>669</v>
      </c>
      <c r="G429">
        <f t="shared" si="18"/>
        <v>1</v>
      </c>
      <c r="V429" t="s">
        <v>669</v>
      </c>
    </row>
    <row r="430" spans="1:22" x14ac:dyDescent="0.55000000000000004">
      <c r="A430" s="1" t="s">
        <v>428</v>
      </c>
      <c r="B430" t="s">
        <v>651</v>
      </c>
      <c r="C430" t="s">
        <v>657</v>
      </c>
      <c r="D430" s="37" t="s">
        <v>651</v>
      </c>
      <c r="E430">
        <f t="shared" si="17"/>
        <v>1</v>
      </c>
      <c r="F430" s="37" t="s">
        <v>663</v>
      </c>
      <c r="G430">
        <f t="shared" si="18"/>
        <v>0</v>
      </c>
      <c r="V430" t="s">
        <v>669</v>
      </c>
    </row>
    <row r="431" spans="1:22" x14ac:dyDescent="0.55000000000000004">
      <c r="A431" s="1" t="s">
        <v>429</v>
      </c>
      <c r="B431" t="s">
        <v>651</v>
      </c>
      <c r="C431" t="s">
        <v>657</v>
      </c>
      <c r="D431" s="37" t="s">
        <v>651</v>
      </c>
      <c r="E431">
        <f t="shared" si="17"/>
        <v>1</v>
      </c>
      <c r="F431" s="37" t="s">
        <v>657</v>
      </c>
      <c r="G431">
        <f t="shared" si="18"/>
        <v>1</v>
      </c>
      <c r="V431" t="s">
        <v>669</v>
      </c>
    </row>
    <row r="432" spans="1:22" x14ac:dyDescent="0.55000000000000004">
      <c r="A432" s="1" t="s">
        <v>430</v>
      </c>
      <c r="B432" t="s">
        <v>650</v>
      </c>
      <c r="C432" t="s">
        <v>669</v>
      </c>
      <c r="D432" s="37" t="s">
        <v>650</v>
      </c>
      <c r="E432">
        <f t="shared" si="17"/>
        <v>1</v>
      </c>
      <c r="F432" s="37" t="s">
        <v>912</v>
      </c>
      <c r="G432">
        <f t="shared" si="18"/>
        <v>0</v>
      </c>
      <c r="V432" t="s">
        <v>657</v>
      </c>
    </row>
    <row r="433" spans="1:22" x14ac:dyDescent="0.55000000000000004">
      <c r="A433" s="1" t="s">
        <v>431</v>
      </c>
      <c r="B433" t="s">
        <v>650</v>
      </c>
      <c r="C433" t="s">
        <v>669</v>
      </c>
      <c r="D433" s="37" t="s">
        <v>650</v>
      </c>
      <c r="E433">
        <f t="shared" si="17"/>
        <v>1</v>
      </c>
      <c r="F433" s="37" t="s">
        <v>669</v>
      </c>
      <c r="G433">
        <f t="shared" si="18"/>
        <v>1</v>
      </c>
      <c r="V433" t="s">
        <v>657</v>
      </c>
    </row>
    <row r="434" spans="1:22" x14ac:dyDescent="0.55000000000000004">
      <c r="A434" s="1" t="s">
        <v>432</v>
      </c>
      <c r="B434" t="s">
        <v>651</v>
      </c>
      <c r="C434" t="s">
        <v>657</v>
      </c>
      <c r="D434" s="37" t="s">
        <v>651</v>
      </c>
      <c r="E434">
        <f t="shared" si="17"/>
        <v>1</v>
      </c>
      <c r="F434" s="37" t="s">
        <v>657</v>
      </c>
      <c r="G434">
        <f t="shared" si="18"/>
        <v>1</v>
      </c>
      <c r="V434" t="s">
        <v>669</v>
      </c>
    </row>
    <row r="435" spans="1:22" x14ac:dyDescent="0.55000000000000004">
      <c r="A435" s="1" t="s">
        <v>433</v>
      </c>
      <c r="B435" t="s">
        <v>651</v>
      </c>
      <c r="C435" t="s">
        <v>657</v>
      </c>
      <c r="D435" s="37" t="s">
        <v>651</v>
      </c>
      <c r="E435">
        <f t="shared" si="17"/>
        <v>1</v>
      </c>
      <c r="F435" s="37" t="s">
        <v>911</v>
      </c>
      <c r="G435">
        <f t="shared" si="18"/>
        <v>0</v>
      </c>
      <c r="V435" t="s">
        <v>669</v>
      </c>
    </row>
    <row r="436" spans="1:22" x14ac:dyDescent="0.55000000000000004">
      <c r="A436" s="1" t="s">
        <v>434</v>
      </c>
      <c r="B436" t="s">
        <v>650</v>
      </c>
      <c r="C436" t="s">
        <v>669</v>
      </c>
      <c r="D436" s="37" t="s">
        <v>650</v>
      </c>
      <c r="E436">
        <f t="shared" si="17"/>
        <v>1</v>
      </c>
      <c r="F436" s="37" t="s">
        <v>669</v>
      </c>
      <c r="G436">
        <f t="shared" si="18"/>
        <v>1</v>
      </c>
      <c r="V436" t="s">
        <v>657</v>
      </c>
    </row>
    <row r="437" spans="1:22" x14ac:dyDescent="0.55000000000000004">
      <c r="A437" s="1" t="s">
        <v>435</v>
      </c>
      <c r="B437" t="s">
        <v>650</v>
      </c>
      <c r="C437" t="s">
        <v>669</v>
      </c>
      <c r="D437" s="37" t="s">
        <v>650</v>
      </c>
      <c r="E437">
        <f t="shared" si="17"/>
        <v>1</v>
      </c>
      <c r="F437" s="37" t="s">
        <v>669</v>
      </c>
      <c r="G437">
        <f t="shared" si="18"/>
        <v>1</v>
      </c>
      <c r="V437" t="s">
        <v>669</v>
      </c>
    </row>
    <row r="438" spans="1:22" x14ac:dyDescent="0.55000000000000004">
      <c r="A438" s="1" t="s">
        <v>436</v>
      </c>
      <c r="B438" t="s">
        <v>651</v>
      </c>
      <c r="C438" t="s">
        <v>657</v>
      </c>
      <c r="D438" s="37" t="s">
        <v>651</v>
      </c>
      <c r="E438">
        <f t="shared" si="17"/>
        <v>1</v>
      </c>
      <c r="F438" s="37" t="s">
        <v>657</v>
      </c>
      <c r="G438">
        <f t="shared" si="18"/>
        <v>1</v>
      </c>
      <c r="V438" t="s">
        <v>669</v>
      </c>
    </row>
    <row r="439" spans="1:22" x14ac:dyDescent="0.55000000000000004">
      <c r="A439" s="1" t="s">
        <v>437</v>
      </c>
      <c r="B439" t="s">
        <v>651</v>
      </c>
      <c r="C439" t="s">
        <v>663</v>
      </c>
      <c r="D439" s="37" t="s">
        <v>651</v>
      </c>
      <c r="E439">
        <f t="shared" si="17"/>
        <v>1</v>
      </c>
      <c r="F439" s="37" t="s">
        <v>663</v>
      </c>
      <c r="G439">
        <f t="shared" si="18"/>
        <v>1</v>
      </c>
      <c r="V439" t="s">
        <v>669</v>
      </c>
    </row>
    <row r="440" spans="1:22" x14ac:dyDescent="0.55000000000000004">
      <c r="A440" s="1" t="s">
        <v>438</v>
      </c>
      <c r="B440" t="s">
        <v>651</v>
      </c>
      <c r="C440" t="s">
        <v>657</v>
      </c>
      <c r="D440" s="37" t="s">
        <v>651</v>
      </c>
      <c r="E440">
        <f t="shared" si="17"/>
        <v>1</v>
      </c>
      <c r="F440" s="37" t="s">
        <v>657</v>
      </c>
      <c r="G440">
        <f t="shared" si="18"/>
        <v>1</v>
      </c>
      <c r="V440" t="s">
        <v>657</v>
      </c>
    </row>
    <row r="441" spans="1:22" x14ac:dyDescent="0.55000000000000004">
      <c r="A441" s="1" t="s">
        <v>439</v>
      </c>
      <c r="B441" t="s">
        <v>650</v>
      </c>
      <c r="C441" t="s">
        <v>669</v>
      </c>
      <c r="D441" s="37" t="s">
        <v>650</v>
      </c>
      <c r="E441">
        <f t="shared" si="17"/>
        <v>1</v>
      </c>
      <c r="F441" s="37" t="s">
        <v>669</v>
      </c>
      <c r="G441">
        <f t="shared" si="18"/>
        <v>1</v>
      </c>
      <c r="V441" t="s">
        <v>663</v>
      </c>
    </row>
    <row r="442" spans="1:22" x14ac:dyDescent="0.55000000000000004">
      <c r="A442" s="1" t="s">
        <v>440</v>
      </c>
      <c r="B442" t="s">
        <v>650</v>
      </c>
      <c r="C442" t="s">
        <v>669</v>
      </c>
      <c r="D442" s="37" t="s">
        <v>650</v>
      </c>
      <c r="E442">
        <f t="shared" si="17"/>
        <v>1</v>
      </c>
      <c r="F442" s="37" t="s">
        <v>669</v>
      </c>
      <c r="G442">
        <f t="shared" si="18"/>
        <v>1</v>
      </c>
      <c r="V442" t="s">
        <v>657</v>
      </c>
    </row>
    <row r="443" spans="1:22" x14ac:dyDescent="0.55000000000000004">
      <c r="A443" s="1" t="s">
        <v>441</v>
      </c>
      <c r="B443" t="s">
        <v>650</v>
      </c>
      <c r="C443" t="s">
        <v>669</v>
      </c>
      <c r="D443" s="37" t="s">
        <v>650</v>
      </c>
      <c r="E443">
        <f t="shared" si="17"/>
        <v>1</v>
      </c>
      <c r="F443" s="37" t="s">
        <v>669</v>
      </c>
      <c r="G443">
        <f t="shared" si="18"/>
        <v>1</v>
      </c>
      <c r="V443" t="s">
        <v>657</v>
      </c>
    </row>
    <row r="444" spans="1:22" x14ac:dyDescent="0.55000000000000004">
      <c r="A444" s="1" t="s">
        <v>442</v>
      </c>
      <c r="B444" t="s">
        <v>650</v>
      </c>
      <c r="C444" t="s">
        <v>669</v>
      </c>
      <c r="D444" s="37" t="s">
        <v>650</v>
      </c>
      <c r="E444">
        <f t="shared" si="17"/>
        <v>1</v>
      </c>
      <c r="F444" s="37" t="s">
        <v>912</v>
      </c>
      <c r="G444">
        <f t="shared" si="18"/>
        <v>0</v>
      </c>
      <c r="V444" t="s">
        <v>669</v>
      </c>
    </row>
    <row r="445" spans="1:22" x14ac:dyDescent="0.55000000000000004">
      <c r="A445" s="1" t="s">
        <v>443</v>
      </c>
      <c r="B445" t="s">
        <v>650</v>
      </c>
      <c r="C445" t="s">
        <v>669</v>
      </c>
      <c r="D445" s="37" t="s">
        <v>651</v>
      </c>
      <c r="E445">
        <f t="shared" si="17"/>
        <v>0</v>
      </c>
      <c r="F445" s="37" t="s">
        <v>663</v>
      </c>
      <c r="G445">
        <f t="shared" si="18"/>
        <v>0</v>
      </c>
      <c r="V445" t="s">
        <v>669</v>
      </c>
    </row>
    <row r="446" spans="1:22" x14ac:dyDescent="0.55000000000000004">
      <c r="A446" s="1" t="s">
        <v>444</v>
      </c>
      <c r="B446" t="s">
        <v>651</v>
      </c>
      <c r="C446" t="s">
        <v>657</v>
      </c>
      <c r="D446" s="37" t="s">
        <v>651</v>
      </c>
      <c r="E446">
        <f t="shared" si="17"/>
        <v>1</v>
      </c>
      <c r="F446" s="37" t="s">
        <v>657</v>
      </c>
      <c r="G446">
        <f t="shared" si="18"/>
        <v>1</v>
      </c>
      <c r="V446" t="s">
        <v>657</v>
      </c>
    </row>
    <row r="447" spans="1:22" x14ac:dyDescent="0.55000000000000004">
      <c r="A447" s="1" t="s">
        <v>445</v>
      </c>
      <c r="B447" t="s">
        <v>651</v>
      </c>
      <c r="C447" t="s">
        <v>657</v>
      </c>
      <c r="D447" s="37" t="s">
        <v>651</v>
      </c>
      <c r="E447">
        <f t="shared" si="17"/>
        <v>1</v>
      </c>
      <c r="F447" s="37" t="s">
        <v>657</v>
      </c>
      <c r="G447">
        <f t="shared" si="18"/>
        <v>1</v>
      </c>
      <c r="V447" t="s">
        <v>663</v>
      </c>
    </row>
    <row r="448" spans="1:22" x14ac:dyDescent="0.55000000000000004">
      <c r="A448" s="1" t="s">
        <v>446</v>
      </c>
      <c r="B448" t="s">
        <v>651</v>
      </c>
      <c r="C448" t="s">
        <v>663</v>
      </c>
      <c r="D448" s="37" t="s">
        <v>651</v>
      </c>
      <c r="E448">
        <f t="shared" si="17"/>
        <v>1</v>
      </c>
      <c r="F448" s="37" t="s">
        <v>663</v>
      </c>
      <c r="G448">
        <f t="shared" si="18"/>
        <v>1</v>
      </c>
      <c r="V448" t="s">
        <v>657</v>
      </c>
    </row>
    <row r="449" spans="1:22" x14ac:dyDescent="0.55000000000000004">
      <c r="A449" s="1" t="s">
        <v>447</v>
      </c>
      <c r="B449" t="s">
        <v>651</v>
      </c>
      <c r="C449" t="s">
        <v>683</v>
      </c>
      <c r="D449" s="37" t="s">
        <v>651</v>
      </c>
      <c r="E449">
        <f t="shared" si="17"/>
        <v>1</v>
      </c>
      <c r="F449" s="37" t="s">
        <v>657</v>
      </c>
      <c r="G449">
        <f t="shared" si="18"/>
        <v>0</v>
      </c>
      <c r="V449" t="s">
        <v>657</v>
      </c>
    </row>
    <row r="450" spans="1:22" x14ac:dyDescent="0.55000000000000004">
      <c r="A450" s="1" t="s">
        <v>448</v>
      </c>
      <c r="B450" t="s">
        <v>650</v>
      </c>
      <c r="C450" t="s">
        <v>669</v>
      </c>
      <c r="D450" s="37" t="s">
        <v>650</v>
      </c>
      <c r="E450">
        <f t="shared" si="17"/>
        <v>1</v>
      </c>
      <c r="F450" s="37" t="s">
        <v>669</v>
      </c>
      <c r="G450">
        <f t="shared" si="18"/>
        <v>1</v>
      </c>
      <c r="V450" t="s">
        <v>669</v>
      </c>
    </row>
    <row r="451" spans="1:22" x14ac:dyDescent="0.55000000000000004">
      <c r="A451" s="1" t="s">
        <v>449</v>
      </c>
      <c r="B451" t="s">
        <v>651</v>
      </c>
      <c r="C451" t="s">
        <v>663</v>
      </c>
      <c r="D451" s="37" t="s">
        <v>651</v>
      </c>
      <c r="E451">
        <f t="shared" ref="E451:E514" si="19">IF(B451=D451,1,0)</f>
        <v>1</v>
      </c>
      <c r="F451" s="37" t="s">
        <v>663</v>
      </c>
      <c r="G451">
        <f t="shared" ref="G451:G514" si="20">IF(C451=F451,1,0)</f>
        <v>1</v>
      </c>
      <c r="V451" t="s">
        <v>657</v>
      </c>
    </row>
    <row r="452" spans="1:22" x14ac:dyDescent="0.55000000000000004">
      <c r="A452" s="1" t="s">
        <v>450</v>
      </c>
      <c r="B452" t="s">
        <v>651</v>
      </c>
      <c r="C452" t="s">
        <v>657</v>
      </c>
      <c r="D452" s="37" t="s">
        <v>651</v>
      </c>
      <c r="E452">
        <f t="shared" si="19"/>
        <v>1</v>
      </c>
      <c r="F452" s="37" t="s">
        <v>657</v>
      </c>
      <c r="G452">
        <f t="shared" si="20"/>
        <v>1</v>
      </c>
      <c r="V452" t="s">
        <v>669</v>
      </c>
    </row>
    <row r="453" spans="1:22" x14ac:dyDescent="0.55000000000000004">
      <c r="A453" s="1" t="s">
        <v>451</v>
      </c>
      <c r="B453" t="s">
        <v>650</v>
      </c>
      <c r="C453" t="s">
        <v>669</v>
      </c>
      <c r="D453" s="37" t="s">
        <v>651</v>
      </c>
      <c r="E453">
        <f t="shared" si="19"/>
        <v>0</v>
      </c>
      <c r="F453" s="37" t="s">
        <v>663</v>
      </c>
      <c r="G453">
        <f t="shared" si="20"/>
        <v>0</v>
      </c>
      <c r="V453" t="s">
        <v>657</v>
      </c>
    </row>
    <row r="454" spans="1:22" x14ac:dyDescent="0.55000000000000004">
      <c r="A454" s="1" t="s">
        <v>452</v>
      </c>
      <c r="B454" t="s">
        <v>650</v>
      </c>
      <c r="C454" t="s">
        <v>669</v>
      </c>
      <c r="D454" s="37" t="s">
        <v>650</v>
      </c>
      <c r="E454">
        <f t="shared" si="19"/>
        <v>1</v>
      </c>
      <c r="F454" s="37" t="s">
        <v>669</v>
      </c>
      <c r="G454">
        <f t="shared" si="20"/>
        <v>1</v>
      </c>
      <c r="V454" t="s">
        <v>657</v>
      </c>
    </row>
    <row r="455" spans="1:22" x14ac:dyDescent="0.55000000000000004">
      <c r="A455" s="1" t="s">
        <v>453</v>
      </c>
      <c r="B455" t="s">
        <v>650</v>
      </c>
      <c r="C455" t="s">
        <v>669</v>
      </c>
      <c r="D455" s="37" t="s">
        <v>650</v>
      </c>
      <c r="E455">
        <f t="shared" si="19"/>
        <v>1</v>
      </c>
      <c r="F455" s="37" t="s">
        <v>669</v>
      </c>
      <c r="G455">
        <f t="shared" si="20"/>
        <v>1</v>
      </c>
      <c r="V455" t="s">
        <v>669</v>
      </c>
    </row>
    <row r="456" spans="1:22" x14ac:dyDescent="0.55000000000000004">
      <c r="A456" s="1" t="s">
        <v>454</v>
      </c>
      <c r="B456" t="s">
        <v>650</v>
      </c>
      <c r="C456" t="s">
        <v>669</v>
      </c>
      <c r="D456" s="37" t="s">
        <v>650</v>
      </c>
      <c r="E456">
        <f t="shared" si="19"/>
        <v>1</v>
      </c>
      <c r="F456" s="37" t="s">
        <v>669</v>
      </c>
      <c r="G456">
        <f t="shared" si="20"/>
        <v>1</v>
      </c>
      <c r="V456" t="s">
        <v>669</v>
      </c>
    </row>
    <row r="457" spans="1:22" x14ac:dyDescent="0.55000000000000004">
      <c r="A457" s="1" t="s">
        <v>455</v>
      </c>
      <c r="B457" t="s">
        <v>650</v>
      </c>
      <c r="C457" t="s">
        <v>669</v>
      </c>
      <c r="D457" s="37" t="s">
        <v>650</v>
      </c>
      <c r="E457">
        <f t="shared" si="19"/>
        <v>1</v>
      </c>
      <c r="F457" s="37" t="s">
        <v>669</v>
      </c>
      <c r="G457">
        <f t="shared" si="20"/>
        <v>1</v>
      </c>
      <c r="V457" t="s">
        <v>669</v>
      </c>
    </row>
    <row r="458" spans="1:22" x14ac:dyDescent="0.55000000000000004">
      <c r="A458" s="1" t="s">
        <v>456</v>
      </c>
      <c r="B458" t="s">
        <v>650</v>
      </c>
      <c r="C458" t="s">
        <v>669</v>
      </c>
      <c r="D458" s="37" t="s">
        <v>650</v>
      </c>
      <c r="E458">
        <f t="shared" si="19"/>
        <v>1</v>
      </c>
      <c r="F458" s="37" t="s">
        <v>669</v>
      </c>
      <c r="G458">
        <f t="shared" si="20"/>
        <v>1</v>
      </c>
      <c r="V458" t="s">
        <v>669</v>
      </c>
    </row>
    <row r="459" spans="1:22" x14ac:dyDescent="0.55000000000000004">
      <c r="A459" s="1" t="s">
        <v>457</v>
      </c>
      <c r="B459" t="s">
        <v>650</v>
      </c>
      <c r="C459" t="s">
        <v>669</v>
      </c>
      <c r="D459" t="s">
        <v>651</v>
      </c>
      <c r="E459">
        <f t="shared" si="19"/>
        <v>0</v>
      </c>
      <c r="F459" t="s">
        <v>657</v>
      </c>
      <c r="G459">
        <f t="shared" si="20"/>
        <v>0</v>
      </c>
      <c r="V459" t="s">
        <v>669</v>
      </c>
    </row>
    <row r="460" spans="1:22" x14ac:dyDescent="0.55000000000000004">
      <c r="A460" s="1" t="s">
        <v>458</v>
      </c>
      <c r="B460" t="s">
        <v>651</v>
      </c>
      <c r="C460" t="s">
        <v>657</v>
      </c>
      <c r="D460" s="37" t="s">
        <v>651</v>
      </c>
      <c r="E460">
        <f t="shared" si="19"/>
        <v>1</v>
      </c>
      <c r="F460" s="37" t="s">
        <v>663</v>
      </c>
      <c r="G460">
        <f t="shared" si="20"/>
        <v>0</v>
      </c>
      <c r="V460" t="s">
        <v>669</v>
      </c>
    </row>
    <row r="461" spans="1:22" x14ac:dyDescent="0.55000000000000004">
      <c r="A461" s="1" t="s">
        <v>459</v>
      </c>
      <c r="B461" t="s">
        <v>651</v>
      </c>
      <c r="C461" t="s">
        <v>663</v>
      </c>
      <c r="D461" s="37" t="s">
        <v>651</v>
      </c>
      <c r="E461">
        <f t="shared" si="19"/>
        <v>1</v>
      </c>
      <c r="F461" s="37" t="s">
        <v>657</v>
      </c>
      <c r="G461">
        <f t="shared" si="20"/>
        <v>0</v>
      </c>
      <c r="V461" t="s">
        <v>657</v>
      </c>
    </row>
    <row r="462" spans="1:22" x14ac:dyDescent="0.55000000000000004">
      <c r="A462" s="1" t="s">
        <v>460</v>
      </c>
      <c r="B462" t="s">
        <v>650</v>
      </c>
      <c r="C462" t="s">
        <v>669</v>
      </c>
      <c r="D462" s="37" t="s">
        <v>650</v>
      </c>
      <c r="E462">
        <f t="shared" si="19"/>
        <v>1</v>
      </c>
      <c r="F462" s="37" t="s">
        <v>669</v>
      </c>
      <c r="G462">
        <f t="shared" si="20"/>
        <v>1</v>
      </c>
      <c r="V462" t="s">
        <v>669</v>
      </c>
    </row>
    <row r="463" spans="1:22" x14ac:dyDescent="0.55000000000000004">
      <c r="A463" s="1" t="s">
        <v>461</v>
      </c>
      <c r="B463" t="s">
        <v>650</v>
      </c>
      <c r="C463" t="s">
        <v>669</v>
      </c>
      <c r="D463" s="37" t="s">
        <v>651</v>
      </c>
      <c r="E463">
        <f t="shared" si="19"/>
        <v>0</v>
      </c>
      <c r="F463" s="37" t="s">
        <v>911</v>
      </c>
      <c r="G463">
        <f t="shared" si="20"/>
        <v>0</v>
      </c>
      <c r="V463" t="s">
        <v>669</v>
      </c>
    </row>
    <row r="464" spans="1:22" x14ac:dyDescent="0.55000000000000004">
      <c r="A464" s="1" t="s">
        <v>462</v>
      </c>
      <c r="B464" t="s">
        <v>650</v>
      </c>
      <c r="C464" t="s">
        <v>669</v>
      </c>
      <c r="D464" s="37" t="s">
        <v>651</v>
      </c>
      <c r="E464">
        <f t="shared" si="19"/>
        <v>0</v>
      </c>
      <c r="F464" s="37" t="s">
        <v>657</v>
      </c>
      <c r="G464">
        <f t="shared" si="20"/>
        <v>0</v>
      </c>
      <c r="V464" t="s">
        <v>669</v>
      </c>
    </row>
    <row r="465" spans="1:22" x14ac:dyDescent="0.55000000000000004">
      <c r="A465" s="1" t="s">
        <v>463</v>
      </c>
      <c r="B465" t="s">
        <v>651</v>
      </c>
      <c r="C465" t="s">
        <v>657</v>
      </c>
      <c r="D465" s="37" t="s">
        <v>651</v>
      </c>
      <c r="E465">
        <f t="shared" si="19"/>
        <v>1</v>
      </c>
      <c r="F465" s="37" t="s">
        <v>657</v>
      </c>
      <c r="G465">
        <f t="shared" si="20"/>
        <v>1</v>
      </c>
      <c r="V465" t="s">
        <v>657</v>
      </c>
    </row>
    <row r="466" spans="1:22" x14ac:dyDescent="0.55000000000000004">
      <c r="A466" s="1" t="s">
        <v>464</v>
      </c>
      <c r="B466" t="s">
        <v>651</v>
      </c>
      <c r="C466" t="s">
        <v>657</v>
      </c>
      <c r="D466" s="37" t="s">
        <v>651</v>
      </c>
      <c r="E466">
        <f t="shared" si="19"/>
        <v>1</v>
      </c>
      <c r="F466" s="37" t="s">
        <v>657</v>
      </c>
      <c r="G466">
        <f t="shared" si="20"/>
        <v>1</v>
      </c>
      <c r="V466" t="s">
        <v>669</v>
      </c>
    </row>
    <row r="467" spans="1:22" x14ac:dyDescent="0.55000000000000004">
      <c r="A467" s="1" t="s">
        <v>465</v>
      </c>
      <c r="B467" t="s">
        <v>650</v>
      </c>
      <c r="C467" t="s">
        <v>669</v>
      </c>
      <c r="D467" s="37" t="s">
        <v>650</v>
      </c>
      <c r="E467">
        <f t="shared" si="19"/>
        <v>1</v>
      </c>
      <c r="F467" s="37" t="s">
        <v>669</v>
      </c>
      <c r="G467">
        <f t="shared" si="20"/>
        <v>1</v>
      </c>
      <c r="V467" t="s">
        <v>657</v>
      </c>
    </row>
    <row r="468" spans="1:22" x14ac:dyDescent="0.55000000000000004">
      <c r="A468" s="1" t="s">
        <v>466</v>
      </c>
      <c r="B468" t="s">
        <v>650</v>
      </c>
      <c r="C468" t="s">
        <v>669</v>
      </c>
      <c r="D468" s="37" t="s">
        <v>650</v>
      </c>
      <c r="E468">
        <f t="shared" si="19"/>
        <v>1</v>
      </c>
      <c r="F468" s="37" t="s">
        <v>669</v>
      </c>
      <c r="G468">
        <f t="shared" si="20"/>
        <v>1</v>
      </c>
      <c r="V468" t="s">
        <v>669</v>
      </c>
    </row>
    <row r="469" spans="1:22" x14ac:dyDescent="0.55000000000000004">
      <c r="A469" s="1" t="s">
        <v>467</v>
      </c>
      <c r="B469" t="s">
        <v>650</v>
      </c>
      <c r="C469" t="s">
        <v>669</v>
      </c>
      <c r="D469" s="37" t="s">
        <v>650</v>
      </c>
      <c r="E469">
        <f t="shared" si="19"/>
        <v>1</v>
      </c>
      <c r="F469" s="37" t="s">
        <v>669</v>
      </c>
      <c r="G469">
        <f t="shared" si="20"/>
        <v>1</v>
      </c>
      <c r="V469" t="s">
        <v>669</v>
      </c>
    </row>
    <row r="470" spans="1:22" x14ac:dyDescent="0.55000000000000004">
      <c r="A470" s="1" t="s">
        <v>468</v>
      </c>
      <c r="B470" t="s">
        <v>650</v>
      </c>
      <c r="C470" t="s">
        <v>669</v>
      </c>
      <c r="D470" s="37" t="s">
        <v>650</v>
      </c>
      <c r="E470">
        <f t="shared" si="19"/>
        <v>1</v>
      </c>
      <c r="F470" s="37" t="s">
        <v>669</v>
      </c>
      <c r="G470">
        <f t="shared" si="20"/>
        <v>1</v>
      </c>
      <c r="V470" t="s">
        <v>669</v>
      </c>
    </row>
    <row r="471" spans="1:22" x14ac:dyDescent="0.55000000000000004">
      <c r="A471" s="1" t="s">
        <v>469</v>
      </c>
      <c r="B471" t="s">
        <v>650</v>
      </c>
      <c r="C471" t="s">
        <v>669</v>
      </c>
      <c r="D471" s="37" t="s">
        <v>650</v>
      </c>
      <c r="E471">
        <f t="shared" si="19"/>
        <v>1</v>
      </c>
      <c r="F471" s="37" t="s">
        <v>669</v>
      </c>
      <c r="G471">
        <f t="shared" si="20"/>
        <v>1</v>
      </c>
      <c r="V471" t="s">
        <v>669</v>
      </c>
    </row>
    <row r="472" spans="1:22" x14ac:dyDescent="0.55000000000000004">
      <c r="A472" s="1" t="s">
        <v>470</v>
      </c>
      <c r="B472" t="s">
        <v>650</v>
      </c>
      <c r="C472" t="s">
        <v>669</v>
      </c>
      <c r="D472" s="37" t="s">
        <v>650</v>
      </c>
      <c r="E472">
        <f t="shared" si="19"/>
        <v>1</v>
      </c>
      <c r="F472" s="37" t="s">
        <v>669</v>
      </c>
      <c r="G472">
        <f t="shared" si="20"/>
        <v>1</v>
      </c>
      <c r="V472" t="s">
        <v>657</v>
      </c>
    </row>
    <row r="473" spans="1:22" x14ac:dyDescent="0.55000000000000004">
      <c r="A473" s="1" t="s">
        <v>471</v>
      </c>
      <c r="B473" t="s">
        <v>651</v>
      </c>
      <c r="C473" t="s">
        <v>657</v>
      </c>
      <c r="D473" s="37" t="s">
        <v>651</v>
      </c>
      <c r="E473">
        <f t="shared" si="19"/>
        <v>1</v>
      </c>
      <c r="F473" s="37" t="s">
        <v>663</v>
      </c>
      <c r="G473">
        <f t="shared" si="20"/>
        <v>0</v>
      </c>
      <c r="V473" t="s">
        <v>669</v>
      </c>
    </row>
    <row r="474" spans="1:22" x14ac:dyDescent="0.55000000000000004">
      <c r="A474" s="1" t="s">
        <v>472</v>
      </c>
      <c r="B474" t="s">
        <v>650</v>
      </c>
      <c r="C474" t="s">
        <v>669</v>
      </c>
      <c r="D474" s="37" t="s">
        <v>651</v>
      </c>
      <c r="E474">
        <f t="shared" si="19"/>
        <v>0</v>
      </c>
      <c r="F474" s="37" t="s">
        <v>657</v>
      </c>
      <c r="G474">
        <f t="shared" si="20"/>
        <v>0</v>
      </c>
      <c r="V474" t="s">
        <v>669</v>
      </c>
    </row>
    <row r="475" spans="1:22" x14ac:dyDescent="0.55000000000000004">
      <c r="A475" s="1" t="s">
        <v>473</v>
      </c>
      <c r="B475" t="s">
        <v>651</v>
      </c>
      <c r="C475" t="s">
        <v>657</v>
      </c>
      <c r="D475" s="37" t="s">
        <v>651</v>
      </c>
      <c r="E475">
        <f t="shared" si="19"/>
        <v>1</v>
      </c>
      <c r="F475" s="37" t="s">
        <v>911</v>
      </c>
      <c r="G475">
        <f t="shared" si="20"/>
        <v>0</v>
      </c>
      <c r="V475" t="s">
        <v>657</v>
      </c>
    </row>
    <row r="476" spans="1:22" x14ac:dyDescent="0.55000000000000004">
      <c r="A476" s="1" t="s">
        <v>474</v>
      </c>
      <c r="B476" t="s">
        <v>651</v>
      </c>
      <c r="C476" t="s">
        <v>657</v>
      </c>
      <c r="D476" s="37" t="s">
        <v>651</v>
      </c>
      <c r="E476">
        <f t="shared" si="19"/>
        <v>1</v>
      </c>
      <c r="F476" s="37" t="s">
        <v>657</v>
      </c>
      <c r="G476">
        <f t="shared" si="20"/>
        <v>1</v>
      </c>
      <c r="V476" t="s">
        <v>669</v>
      </c>
    </row>
    <row r="477" spans="1:22" x14ac:dyDescent="0.55000000000000004">
      <c r="A477" s="1" t="s">
        <v>475</v>
      </c>
      <c r="B477" t="s">
        <v>650</v>
      </c>
      <c r="C477" t="s">
        <v>669</v>
      </c>
      <c r="D477" s="37" t="s">
        <v>650</v>
      </c>
      <c r="E477">
        <f t="shared" si="19"/>
        <v>1</v>
      </c>
      <c r="F477" s="37" t="s">
        <v>669</v>
      </c>
      <c r="G477">
        <f t="shared" si="20"/>
        <v>1</v>
      </c>
      <c r="V477" t="s">
        <v>669</v>
      </c>
    </row>
    <row r="478" spans="1:22" x14ac:dyDescent="0.55000000000000004">
      <c r="A478" s="1" t="s">
        <v>476</v>
      </c>
      <c r="B478" t="s">
        <v>651</v>
      </c>
      <c r="C478" t="s">
        <v>657</v>
      </c>
      <c r="D478" s="37" t="s">
        <v>651</v>
      </c>
      <c r="E478">
        <f t="shared" si="19"/>
        <v>1</v>
      </c>
      <c r="F478" s="37" t="s">
        <v>657</v>
      </c>
      <c r="G478">
        <f t="shared" si="20"/>
        <v>1</v>
      </c>
      <c r="V478" t="s">
        <v>657</v>
      </c>
    </row>
    <row r="479" spans="1:22" x14ac:dyDescent="0.55000000000000004">
      <c r="A479" s="1" t="s">
        <v>477</v>
      </c>
      <c r="B479" t="s">
        <v>651</v>
      </c>
      <c r="C479" t="s">
        <v>657</v>
      </c>
      <c r="D479" s="37" t="s">
        <v>650</v>
      </c>
      <c r="E479">
        <f t="shared" si="19"/>
        <v>0</v>
      </c>
      <c r="F479" s="37" t="s">
        <v>669</v>
      </c>
      <c r="G479">
        <f t="shared" si="20"/>
        <v>0</v>
      </c>
      <c r="V479" t="s">
        <v>657</v>
      </c>
    </row>
    <row r="480" spans="1:22" x14ac:dyDescent="0.55000000000000004">
      <c r="A480" s="1" t="s">
        <v>478</v>
      </c>
      <c r="B480" t="s">
        <v>650</v>
      </c>
      <c r="C480" t="s">
        <v>669</v>
      </c>
      <c r="D480" s="37" t="s">
        <v>650</v>
      </c>
      <c r="E480">
        <f t="shared" si="19"/>
        <v>1</v>
      </c>
      <c r="F480" s="37" t="s">
        <v>669</v>
      </c>
      <c r="G480">
        <f t="shared" si="20"/>
        <v>1</v>
      </c>
      <c r="V480" t="s">
        <v>657</v>
      </c>
    </row>
    <row r="481" spans="1:22" x14ac:dyDescent="0.55000000000000004">
      <c r="A481" s="1" t="s">
        <v>479</v>
      </c>
      <c r="B481" t="s">
        <v>651</v>
      </c>
      <c r="C481" t="s">
        <v>676</v>
      </c>
      <c r="D481" s="37" t="s">
        <v>651</v>
      </c>
      <c r="E481">
        <f t="shared" si="19"/>
        <v>1</v>
      </c>
      <c r="F481" s="37" t="s">
        <v>914</v>
      </c>
      <c r="G481">
        <f t="shared" si="20"/>
        <v>0</v>
      </c>
      <c r="V481" t="s">
        <v>669</v>
      </c>
    </row>
    <row r="482" spans="1:22" x14ac:dyDescent="0.55000000000000004">
      <c r="A482" s="1" t="s">
        <v>480</v>
      </c>
      <c r="B482" t="s">
        <v>650</v>
      </c>
      <c r="C482" t="s">
        <v>669</v>
      </c>
      <c r="D482" s="37" t="s">
        <v>650</v>
      </c>
      <c r="E482">
        <f t="shared" si="19"/>
        <v>1</v>
      </c>
      <c r="F482" s="37" t="s">
        <v>669</v>
      </c>
      <c r="G482">
        <f t="shared" si="20"/>
        <v>1</v>
      </c>
      <c r="V482" t="s">
        <v>657</v>
      </c>
    </row>
    <row r="483" spans="1:22" x14ac:dyDescent="0.55000000000000004">
      <c r="A483" s="1" t="s">
        <v>481</v>
      </c>
      <c r="B483" t="s">
        <v>651</v>
      </c>
      <c r="C483" t="s">
        <v>663</v>
      </c>
      <c r="D483" s="37" t="s">
        <v>651</v>
      </c>
      <c r="E483">
        <f t="shared" si="19"/>
        <v>1</v>
      </c>
      <c r="F483" s="37" t="s">
        <v>663</v>
      </c>
      <c r="G483">
        <f t="shared" si="20"/>
        <v>1</v>
      </c>
      <c r="V483" t="s">
        <v>676</v>
      </c>
    </row>
    <row r="484" spans="1:22" x14ac:dyDescent="0.55000000000000004">
      <c r="A484" s="1" t="s">
        <v>482</v>
      </c>
      <c r="B484" t="s">
        <v>651</v>
      </c>
      <c r="C484" t="s">
        <v>657</v>
      </c>
      <c r="D484" s="37" t="s">
        <v>651</v>
      </c>
      <c r="E484">
        <f t="shared" si="19"/>
        <v>1</v>
      </c>
      <c r="F484" s="37" t="s">
        <v>657</v>
      </c>
      <c r="G484">
        <f t="shared" si="20"/>
        <v>1</v>
      </c>
      <c r="V484" t="s">
        <v>669</v>
      </c>
    </row>
    <row r="485" spans="1:22" x14ac:dyDescent="0.55000000000000004">
      <c r="A485" s="1" t="s">
        <v>483</v>
      </c>
      <c r="B485" t="s">
        <v>651</v>
      </c>
      <c r="C485" t="s">
        <v>657</v>
      </c>
      <c r="D485" s="37" t="s">
        <v>651</v>
      </c>
      <c r="E485">
        <f t="shared" si="19"/>
        <v>1</v>
      </c>
      <c r="F485" s="37" t="s">
        <v>657</v>
      </c>
      <c r="G485">
        <f t="shared" si="20"/>
        <v>1</v>
      </c>
      <c r="V485" t="s">
        <v>663</v>
      </c>
    </row>
    <row r="486" spans="1:22" x14ac:dyDescent="0.55000000000000004">
      <c r="A486" s="1" t="s">
        <v>484</v>
      </c>
      <c r="B486" t="s">
        <v>650</v>
      </c>
      <c r="C486" t="s">
        <v>669</v>
      </c>
      <c r="D486" s="37" t="s">
        <v>650</v>
      </c>
      <c r="E486">
        <f t="shared" si="19"/>
        <v>1</v>
      </c>
      <c r="F486" s="37" t="s">
        <v>669</v>
      </c>
      <c r="G486">
        <f t="shared" si="20"/>
        <v>1</v>
      </c>
      <c r="V486" t="s">
        <v>669</v>
      </c>
    </row>
    <row r="487" spans="1:22" x14ac:dyDescent="0.55000000000000004">
      <c r="A487" s="1" t="s">
        <v>485</v>
      </c>
      <c r="B487" t="s">
        <v>651</v>
      </c>
      <c r="C487" t="s">
        <v>663</v>
      </c>
      <c r="D487" s="37" t="s">
        <v>651</v>
      </c>
      <c r="E487">
        <f t="shared" si="19"/>
        <v>1</v>
      </c>
      <c r="F487" s="37" t="s">
        <v>663</v>
      </c>
      <c r="G487">
        <f t="shared" si="20"/>
        <v>1</v>
      </c>
      <c r="V487" t="s">
        <v>669</v>
      </c>
    </row>
    <row r="488" spans="1:22" x14ac:dyDescent="0.55000000000000004">
      <c r="A488" s="1" t="s">
        <v>486</v>
      </c>
      <c r="B488" t="s">
        <v>650</v>
      </c>
      <c r="C488" t="s">
        <v>669</v>
      </c>
      <c r="D488" s="37" t="s">
        <v>650</v>
      </c>
      <c r="E488">
        <f t="shared" si="19"/>
        <v>1</v>
      </c>
      <c r="F488" s="37" t="s">
        <v>669</v>
      </c>
      <c r="G488">
        <f t="shared" si="20"/>
        <v>1</v>
      </c>
      <c r="V488" t="s">
        <v>657</v>
      </c>
    </row>
    <row r="489" spans="1:22" x14ac:dyDescent="0.55000000000000004">
      <c r="A489" s="1" t="s">
        <v>487</v>
      </c>
      <c r="B489" t="s">
        <v>650</v>
      </c>
      <c r="C489" t="s">
        <v>669</v>
      </c>
      <c r="D489" s="37" t="s">
        <v>651</v>
      </c>
      <c r="E489">
        <f t="shared" si="19"/>
        <v>0</v>
      </c>
      <c r="F489" s="37" t="s">
        <v>663</v>
      </c>
      <c r="G489">
        <f t="shared" si="20"/>
        <v>0</v>
      </c>
      <c r="V489" t="s">
        <v>663</v>
      </c>
    </row>
    <row r="490" spans="1:22" x14ac:dyDescent="0.55000000000000004">
      <c r="A490" s="1" t="s">
        <v>488</v>
      </c>
      <c r="B490" t="s">
        <v>650</v>
      </c>
      <c r="C490" t="s">
        <v>669</v>
      </c>
      <c r="D490" s="37" t="s">
        <v>650</v>
      </c>
      <c r="E490">
        <f t="shared" si="19"/>
        <v>1</v>
      </c>
      <c r="F490" s="37" t="s">
        <v>669</v>
      </c>
      <c r="G490">
        <f t="shared" si="20"/>
        <v>1</v>
      </c>
      <c r="V490" t="s">
        <v>669</v>
      </c>
    </row>
    <row r="491" spans="1:22" x14ac:dyDescent="0.55000000000000004">
      <c r="A491" s="1" t="s">
        <v>489</v>
      </c>
      <c r="B491" t="s">
        <v>651</v>
      </c>
      <c r="C491" t="s">
        <v>657</v>
      </c>
      <c r="D491" s="37" t="s">
        <v>651</v>
      </c>
      <c r="E491">
        <f t="shared" si="19"/>
        <v>1</v>
      </c>
      <c r="F491" s="37" t="s">
        <v>657</v>
      </c>
      <c r="G491">
        <f t="shared" si="20"/>
        <v>1</v>
      </c>
      <c r="V491" t="s">
        <v>663</v>
      </c>
    </row>
    <row r="492" spans="1:22" x14ac:dyDescent="0.55000000000000004">
      <c r="A492" s="1" t="s">
        <v>490</v>
      </c>
      <c r="B492" t="s">
        <v>651</v>
      </c>
      <c r="C492" t="s">
        <v>657</v>
      </c>
      <c r="D492" s="37" t="s">
        <v>651</v>
      </c>
      <c r="E492">
        <f t="shared" si="19"/>
        <v>1</v>
      </c>
      <c r="F492" s="37" t="s">
        <v>657</v>
      </c>
      <c r="G492">
        <f t="shared" si="20"/>
        <v>1</v>
      </c>
      <c r="V492" t="s">
        <v>669</v>
      </c>
    </row>
    <row r="493" spans="1:22" x14ac:dyDescent="0.55000000000000004">
      <c r="A493" s="1" t="s">
        <v>491</v>
      </c>
      <c r="B493" t="s">
        <v>650</v>
      </c>
      <c r="C493" t="s">
        <v>669</v>
      </c>
      <c r="D493" s="37" t="s">
        <v>650</v>
      </c>
      <c r="E493">
        <f t="shared" si="19"/>
        <v>1</v>
      </c>
      <c r="F493" s="37" t="s">
        <v>669</v>
      </c>
      <c r="G493">
        <f t="shared" si="20"/>
        <v>1</v>
      </c>
      <c r="V493" t="s">
        <v>669</v>
      </c>
    </row>
    <row r="494" spans="1:22" x14ac:dyDescent="0.55000000000000004">
      <c r="A494" s="1" t="s">
        <v>492</v>
      </c>
      <c r="B494" t="s">
        <v>650</v>
      </c>
      <c r="C494" t="s">
        <v>669</v>
      </c>
      <c r="D494" s="37" t="s">
        <v>651</v>
      </c>
      <c r="E494">
        <f t="shared" si="19"/>
        <v>0</v>
      </c>
      <c r="F494" s="37" t="s">
        <v>663</v>
      </c>
      <c r="G494">
        <f t="shared" si="20"/>
        <v>0</v>
      </c>
      <c r="V494" t="s">
        <v>657</v>
      </c>
    </row>
    <row r="495" spans="1:22" x14ac:dyDescent="0.55000000000000004">
      <c r="A495" s="1" t="s">
        <v>493</v>
      </c>
      <c r="B495" t="s">
        <v>651</v>
      </c>
      <c r="C495" t="s">
        <v>657</v>
      </c>
      <c r="D495" s="37" t="s">
        <v>651</v>
      </c>
      <c r="E495">
        <f t="shared" si="19"/>
        <v>1</v>
      </c>
      <c r="F495" s="37" t="s">
        <v>911</v>
      </c>
      <c r="G495">
        <f t="shared" si="20"/>
        <v>0</v>
      </c>
      <c r="V495" t="s">
        <v>669</v>
      </c>
    </row>
    <row r="496" spans="1:22" x14ac:dyDescent="0.55000000000000004">
      <c r="A496" s="1" t="s">
        <v>494</v>
      </c>
      <c r="B496" t="s">
        <v>651</v>
      </c>
      <c r="C496" t="s">
        <v>657</v>
      </c>
      <c r="D496" s="37" t="s">
        <v>650</v>
      </c>
      <c r="E496">
        <f t="shared" si="19"/>
        <v>0</v>
      </c>
      <c r="F496" s="37" t="s">
        <v>669</v>
      </c>
      <c r="G496">
        <f t="shared" si="20"/>
        <v>0</v>
      </c>
      <c r="V496" t="s">
        <v>669</v>
      </c>
    </row>
    <row r="497" spans="1:22" x14ac:dyDescent="0.55000000000000004">
      <c r="A497" s="1" t="s">
        <v>495</v>
      </c>
      <c r="B497" t="s">
        <v>651</v>
      </c>
      <c r="C497" t="s">
        <v>663</v>
      </c>
      <c r="D497" s="37" t="s">
        <v>651</v>
      </c>
      <c r="E497">
        <f t="shared" si="19"/>
        <v>1</v>
      </c>
      <c r="F497" s="37" t="s">
        <v>663</v>
      </c>
      <c r="G497">
        <f t="shared" si="20"/>
        <v>1</v>
      </c>
      <c r="V497" t="s">
        <v>669</v>
      </c>
    </row>
    <row r="498" spans="1:22" x14ac:dyDescent="0.55000000000000004">
      <c r="A498" s="1" t="s">
        <v>496</v>
      </c>
      <c r="B498" t="s">
        <v>651</v>
      </c>
      <c r="C498" t="s">
        <v>657</v>
      </c>
      <c r="D498" s="37" t="s">
        <v>650</v>
      </c>
      <c r="E498">
        <f t="shared" si="19"/>
        <v>0</v>
      </c>
      <c r="F498" s="37" t="s">
        <v>669</v>
      </c>
      <c r="G498">
        <f t="shared" si="20"/>
        <v>0</v>
      </c>
      <c r="V498" t="s">
        <v>669</v>
      </c>
    </row>
    <row r="499" spans="1:22" x14ac:dyDescent="0.55000000000000004">
      <c r="A499" s="1" t="s">
        <v>497</v>
      </c>
      <c r="B499" t="s">
        <v>650</v>
      </c>
      <c r="C499" t="s">
        <v>669</v>
      </c>
      <c r="D499" s="37" t="s">
        <v>651</v>
      </c>
      <c r="E499">
        <f t="shared" si="19"/>
        <v>0</v>
      </c>
      <c r="F499" s="37" t="s">
        <v>657</v>
      </c>
      <c r="G499">
        <f t="shared" si="20"/>
        <v>0</v>
      </c>
      <c r="V499" t="s">
        <v>663</v>
      </c>
    </row>
    <row r="500" spans="1:22" x14ac:dyDescent="0.55000000000000004">
      <c r="A500" s="1" t="s">
        <v>498</v>
      </c>
      <c r="B500" t="s">
        <v>650</v>
      </c>
      <c r="C500" t="s">
        <v>669</v>
      </c>
      <c r="D500" s="37" t="s">
        <v>650</v>
      </c>
      <c r="E500">
        <f t="shared" si="19"/>
        <v>1</v>
      </c>
      <c r="F500" s="37" t="s">
        <v>669</v>
      </c>
      <c r="G500">
        <f t="shared" si="20"/>
        <v>1</v>
      </c>
      <c r="V500" t="s">
        <v>669</v>
      </c>
    </row>
    <row r="501" spans="1:22" x14ac:dyDescent="0.55000000000000004">
      <c r="A501" s="1" t="s">
        <v>499</v>
      </c>
      <c r="B501" t="s">
        <v>651</v>
      </c>
      <c r="C501" t="s">
        <v>657</v>
      </c>
      <c r="D501" s="37" t="s">
        <v>651</v>
      </c>
      <c r="E501">
        <f t="shared" si="19"/>
        <v>1</v>
      </c>
      <c r="F501" s="37" t="s">
        <v>657</v>
      </c>
      <c r="G501">
        <f t="shared" si="20"/>
        <v>1</v>
      </c>
      <c r="V501" t="s">
        <v>669</v>
      </c>
    </row>
    <row r="502" spans="1:22" x14ac:dyDescent="0.55000000000000004">
      <c r="A502" s="1" t="s">
        <v>500</v>
      </c>
      <c r="B502" t="s">
        <v>651</v>
      </c>
      <c r="C502" t="s">
        <v>663</v>
      </c>
      <c r="D502" s="37" t="s">
        <v>651</v>
      </c>
      <c r="E502">
        <f t="shared" si="19"/>
        <v>1</v>
      </c>
      <c r="F502" s="37" t="s">
        <v>663</v>
      </c>
      <c r="G502">
        <f t="shared" si="20"/>
        <v>1</v>
      </c>
      <c r="V502" t="s">
        <v>657</v>
      </c>
    </row>
    <row r="503" spans="1:22" x14ac:dyDescent="0.55000000000000004">
      <c r="A503" s="1" t="s">
        <v>501</v>
      </c>
      <c r="B503" t="s">
        <v>650</v>
      </c>
      <c r="C503" t="s">
        <v>669</v>
      </c>
      <c r="D503" s="37" t="s">
        <v>651</v>
      </c>
      <c r="E503">
        <f t="shared" si="19"/>
        <v>0</v>
      </c>
      <c r="F503" s="37" t="s">
        <v>657</v>
      </c>
      <c r="G503">
        <f t="shared" si="20"/>
        <v>0</v>
      </c>
      <c r="V503" t="s">
        <v>669</v>
      </c>
    </row>
    <row r="504" spans="1:22" x14ac:dyDescent="0.55000000000000004">
      <c r="A504" s="1" t="s">
        <v>502</v>
      </c>
      <c r="B504" t="s">
        <v>651</v>
      </c>
      <c r="C504" t="s">
        <v>657</v>
      </c>
      <c r="D504" s="37" t="s">
        <v>651</v>
      </c>
      <c r="E504">
        <f t="shared" si="19"/>
        <v>1</v>
      </c>
      <c r="F504" s="37" t="s">
        <v>657</v>
      </c>
      <c r="G504">
        <f t="shared" si="20"/>
        <v>1</v>
      </c>
      <c r="V504" t="s">
        <v>663</v>
      </c>
    </row>
    <row r="505" spans="1:22" x14ac:dyDescent="0.55000000000000004">
      <c r="A505" s="1" t="s">
        <v>503</v>
      </c>
      <c r="B505" t="s">
        <v>650</v>
      </c>
      <c r="C505" t="s">
        <v>669</v>
      </c>
      <c r="D505" s="37" t="s">
        <v>650</v>
      </c>
      <c r="E505">
        <f t="shared" si="19"/>
        <v>1</v>
      </c>
      <c r="F505" s="37" t="s">
        <v>669</v>
      </c>
      <c r="G505">
        <f t="shared" si="20"/>
        <v>1</v>
      </c>
      <c r="V505" t="s">
        <v>669</v>
      </c>
    </row>
    <row r="506" spans="1:22" x14ac:dyDescent="0.55000000000000004">
      <c r="A506" s="1" t="s">
        <v>504</v>
      </c>
      <c r="B506" t="s">
        <v>651</v>
      </c>
      <c r="C506" t="s">
        <v>657</v>
      </c>
      <c r="D506" s="37" t="s">
        <v>651</v>
      </c>
      <c r="E506">
        <f t="shared" si="19"/>
        <v>1</v>
      </c>
      <c r="F506" s="37" t="s">
        <v>657</v>
      </c>
      <c r="G506">
        <f t="shared" si="20"/>
        <v>1</v>
      </c>
      <c r="V506" t="s">
        <v>669</v>
      </c>
    </row>
    <row r="507" spans="1:22" x14ac:dyDescent="0.55000000000000004">
      <c r="A507" s="1" t="s">
        <v>505</v>
      </c>
      <c r="B507" t="s">
        <v>650</v>
      </c>
      <c r="C507" t="s">
        <v>669</v>
      </c>
      <c r="D507" s="37" t="s">
        <v>650</v>
      </c>
      <c r="E507">
        <f t="shared" si="19"/>
        <v>1</v>
      </c>
      <c r="F507" s="37" t="s">
        <v>669</v>
      </c>
      <c r="G507">
        <f t="shared" si="20"/>
        <v>1</v>
      </c>
      <c r="V507" t="s">
        <v>669</v>
      </c>
    </row>
    <row r="508" spans="1:22" x14ac:dyDescent="0.55000000000000004">
      <c r="A508" s="1" t="s">
        <v>506</v>
      </c>
      <c r="B508" t="s">
        <v>650</v>
      </c>
      <c r="C508" t="s">
        <v>669</v>
      </c>
      <c r="D508" s="37" t="s">
        <v>650</v>
      </c>
      <c r="E508">
        <f t="shared" si="19"/>
        <v>1</v>
      </c>
      <c r="F508" s="37" t="s">
        <v>669</v>
      </c>
      <c r="G508">
        <f t="shared" si="20"/>
        <v>1</v>
      </c>
      <c r="V508" t="s">
        <v>657</v>
      </c>
    </row>
    <row r="509" spans="1:22" x14ac:dyDescent="0.55000000000000004">
      <c r="A509" s="1" t="s">
        <v>507</v>
      </c>
      <c r="B509" t="s">
        <v>651</v>
      </c>
      <c r="C509" t="s">
        <v>676</v>
      </c>
      <c r="D509" s="37" t="s">
        <v>650</v>
      </c>
      <c r="E509">
        <f t="shared" si="19"/>
        <v>0</v>
      </c>
      <c r="F509" s="37" t="s">
        <v>669</v>
      </c>
      <c r="G509">
        <f t="shared" si="20"/>
        <v>0</v>
      </c>
      <c r="V509" t="s">
        <v>669</v>
      </c>
    </row>
    <row r="510" spans="1:22" x14ac:dyDescent="0.55000000000000004">
      <c r="A510" s="1" t="s">
        <v>508</v>
      </c>
      <c r="B510" t="s">
        <v>651</v>
      </c>
      <c r="C510" t="s">
        <v>657</v>
      </c>
      <c r="D510" s="37" t="s">
        <v>651</v>
      </c>
      <c r="E510">
        <f t="shared" si="19"/>
        <v>1</v>
      </c>
      <c r="F510" s="37" t="s">
        <v>657</v>
      </c>
      <c r="G510">
        <f t="shared" si="20"/>
        <v>1</v>
      </c>
      <c r="V510" t="s">
        <v>669</v>
      </c>
    </row>
    <row r="511" spans="1:22" x14ac:dyDescent="0.55000000000000004">
      <c r="A511" s="1" t="s">
        <v>509</v>
      </c>
      <c r="B511" t="s">
        <v>651</v>
      </c>
      <c r="C511" t="s">
        <v>663</v>
      </c>
      <c r="D511" s="37" t="s">
        <v>651</v>
      </c>
      <c r="E511">
        <f t="shared" si="19"/>
        <v>1</v>
      </c>
      <c r="F511" s="37" t="s">
        <v>663</v>
      </c>
      <c r="G511">
        <f t="shared" si="20"/>
        <v>1</v>
      </c>
      <c r="V511" t="s">
        <v>669</v>
      </c>
    </row>
    <row r="512" spans="1:22" x14ac:dyDescent="0.55000000000000004">
      <c r="A512" s="1" t="s">
        <v>510</v>
      </c>
      <c r="B512" t="s">
        <v>651</v>
      </c>
      <c r="C512" t="s">
        <v>657</v>
      </c>
      <c r="D512" s="37" t="s">
        <v>651</v>
      </c>
      <c r="E512">
        <f t="shared" si="19"/>
        <v>1</v>
      </c>
      <c r="F512" s="37" t="s">
        <v>663</v>
      </c>
      <c r="G512">
        <f t="shared" si="20"/>
        <v>0</v>
      </c>
      <c r="V512" t="s">
        <v>669</v>
      </c>
    </row>
    <row r="513" spans="1:22" x14ac:dyDescent="0.55000000000000004">
      <c r="A513" s="1" t="s">
        <v>511</v>
      </c>
      <c r="B513" t="s">
        <v>651</v>
      </c>
      <c r="C513" t="s">
        <v>657</v>
      </c>
      <c r="D513" s="37" t="s">
        <v>650</v>
      </c>
      <c r="E513">
        <f t="shared" si="19"/>
        <v>0</v>
      </c>
      <c r="F513" s="37" t="s">
        <v>669</v>
      </c>
      <c r="G513">
        <f t="shared" si="20"/>
        <v>0</v>
      </c>
      <c r="V513" t="s">
        <v>669</v>
      </c>
    </row>
    <row r="514" spans="1:22" x14ac:dyDescent="0.55000000000000004">
      <c r="A514" s="1" t="s">
        <v>512</v>
      </c>
      <c r="B514" t="s">
        <v>651</v>
      </c>
      <c r="C514" t="s">
        <v>657</v>
      </c>
      <c r="D514" s="37" t="s">
        <v>651</v>
      </c>
      <c r="E514">
        <f t="shared" si="19"/>
        <v>1</v>
      </c>
      <c r="F514" s="37" t="s">
        <v>657</v>
      </c>
      <c r="G514">
        <f t="shared" si="20"/>
        <v>1</v>
      </c>
      <c r="V514" t="s">
        <v>663</v>
      </c>
    </row>
    <row r="515" spans="1:22" x14ac:dyDescent="0.55000000000000004">
      <c r="A515" s="1" t="s">
        <v>513</v>
      </c>
      <c r="B515" t="s">
        <v>651</v>
      </c>
      <c r="C515" t="s">
        <v>657</v>
      </c>
      <c r="D515" s="37" t="s">
        <v>651</v>
      </c>
      <c r="E515">
        <f t="shared" ref="E515:E578" si="21">IF(B515=D515,1,0)</f>
        <v>1</v>
      </c>
      <c r="F515" s="37" t="s">
        <v>657</v>
      </c>
      <c r="G515">
        <f t="shared" ref="G515:G578" si="22">IF(C515=F515,1,0)</f>
        <v>1</v>
      </c>
      <c r="V515" t="s">
        <v>669</v>
      </c>
    </row>
    <row r="516" spans="1:22" x14ac:dyDescent="0.55000000000000004">
      <c r="A516" s="1" t="s">
        <v>514</v>
      </c>
      <c r="B516" t="s">
        <v>650</v>
      </c>
      <c r="C516" t="s">
        <v>669</v>
      </c>
      <c r="D516" s="37" t="s">
        <v>650</v>
      </c>
      <c r="E516">
        <f t="shared" si="21"/>
        <v>1</v>
      </c>
      <c r="F516" s="37" t="s">
        <v>669</v>
      </c>
      <c r="G516">
        <f t="shared" si="22"/>
        <v>1</v>
      </c>
      <c r="V516" t="s">
        <v>657</v>
      </c>
    </row>
    <row r="517" spans="1:22" x14ac:dyDescent="0.55000000000000004">
      <c r="A517" s="1" t="s">
        <v>515</v>
      </c>
      <c r="B517" t="s">
        <v>651</v>
      </c>
      <c r="C517" t="s">
        <v>657</v>
      </c>
      <c r="D517" s="37" t="s">
        <v>650</v>
      </c>
      <c r="E517">
        <f t="shared" si="21"/>
        <v>0</v>
      </c>
      <c r="F517" s="37" t="s">
        <v>912</v>
      </c>
      <c r="G517">
        <f t="shared" si="22"/>
        <v>0</v>
      </c>
      <c r="V517" t="s">
        <v>657</v>
      </c>
    </row>
    <row r="518" spans="1:22" x14ac:dyDescent="0.55000000000000004">
      <c r="A518" s="1" t="s">
        <v>516</v>
      </c>
      <c r="B518" t="s">
        <v>650</v>
      </c>
      <c r="C518" t="s">
        <v>669</v>
      </c>
      <c r="D518" s="37" t="s">
        <v>651</v>
      </c>
      <c r="E518">
        <f t="shared" si="21"/>
        <v>0</v>
      </c>
      <c r="F518" s="37" t="s">
        <v>663</v>
      </c>
      <c r="G518">
        <f t="shared" si="22"/>
        <v>0</v>
      </c>
      <c r="V518" t="s">
        <v>669</v>
      </c>
    </row>
    <row r="519" spans="1:22" x14ac:dyDescent="0.55000000000000004">
      <c r="A519" s="1" t="s">
        <v>517</v>
      </c>
      <c r="B519" t="s">
        <v>651</v>
      </c>
      <c r="C519" t="s">
        <v>657</v>
      </c>
      <c r="D519" s="37" t="s">
        <v>651</v>
      </c>
      <c r="E519">
        <f t="shared" si="21"/>
        <v>1</v>
      </c>
      <c r="F519" s="37" t="s">
        <v>657</v>
      </c>
      <c r="G519">
        <f t="shared" si="22"/>
        <v>1</v>
      </c>
      <c r="V519" t="s">
        <v>669</v>
      </c>
    </row>
    <row r="520" spans="1:22" x14ac:dyDescent="0.55000000000000004">
      <c r="A520" s="1" t="s">
        <v>518</v>
      </c>
      <c r="B520" t="s">
        <v>651</v>
      </c>
      <c r="C520" t="s">
        <v>657</v>
      </c>
      <c r="D520" s="37" t="s">
        <v>650</v>
      </c>
      <c r="E520">
        <f t="shared" si="21"/>
        <v>0</v>
      </c>
      <c r="F520" s="37" t="s">
        <v>669</v>
      </c>
      <c r="G520">
        <f t="shared" si="22"/>
        <v>0</v>
      </c>
      <c r="V520" t="s">
        <v>663</v>
      </c>
    </row>
    <row r="521" spans="1:22" x14ac:dyDescent="0.55000000000000004">
      <c r="A521" s="1" t="s">
        <v>519</v>
      </c>
      <c r="B521" t="s">
        <v>651</v>
      </c>
      <c r="C521" t="s">
        <v>657</v>
      </c>
      <c r="D521" s="37" t="s">
        <v>651</v>
      </c>
      <c r="E521">
        <f t="shared" si="21"/>
        <v>1</v>
      </c>
      <c r="F521" s="37" t="s">
        <v>657</v>
      </c>
      <c r="G521">
        <f t="shared" si="22"/>
        <v>1</v>
      </c>
      <c r="V521" t="s">
        <v>669</v>
      </c>
    </row>
    <row r="522" spans="1:22" x14ac:dyDescent="0.55000000000000004">
      <c r="A522" s="1" t="s">
        <v>520</v>
      </c>
      <c r="B522" t="s">
        <v>650</v>
      </c>
      <c r="C522" t="s">
        <v>669</v>
      </c>
      <c r="D522" s="37" t="s">
        <v>650</v>
      </c>
      <c r="E522">
        <f t="shared" si="21"/>
        <v>1</v>
      </c>
      <c r="F522" s="37" t="s">
        <v>669</v>
      </c>
      <c r="G522">
        <f t="shared" si="22"/>
        <v>1</v>
      </c>
      <c r="V522" t="s">
        <v>669</v>
      </c>
    </row>
    <row r="523" spans="1:22" x14ac:dyDescent="0.55000000000000004">
      <c r="A523" s="1" t="s">
        <v>521</v>
      </c>
      <c r="B523" t="s">
        <v>651</v>
      </c>
      <c r="C523" t="s">
        <v>663</v>
      </c>
      <c r="D523" s="37" t="s">
        <v>650</v>
      </c>
      <c r="E523">
        <f t="shared" si="21"/>
        <v>0</v>
      </c>
      <c r="F523" s="37" t="s">
        <v>669</v>
      </c>
      <c r="G523">
        <f t="shared" si="22"/>
        <v>0</v>
      </c>
      <c r="V523" t="s">
        <v>669</v>
      </c>
    </row>
    <row r="524" spans="1:22" x14ac:dyDescent="0.55000000000000004">
      <c r="A524" s="1" t="s">
        <v>522</v>
      </c>
      <c r="B524" t="s">
        <v>650</v>
      </c>
      <c r="C524" t="s">
        <v>669</v>
      </c>
      <c r="D524" s="37" t="s">
        <v>651</v>
      </c>
      <c r="E524">
        <f t="shared" si="21"/>
        <v>0</v>
      </c>
      <c r="F524" s="37" t="s">
        <v>663</v>
      </c>
      <c r="G524">
        <f t="shared" si="22"/>
        <v>0</v>
      </c>
      <c r="V524" t="s">
        <v>669</v>
      </c>
    </row>
    <row r="525" spans="1:22" x14ac:dyDescent="0.55000000000000004">
      <c r="A525" s="1" t="s">
        <v>523</v>
      </c>
      <c r="B525" t="s">
        <v>650</v>
      </c>
      <c r="C525" t="s">
        <v>669</v>
      </c>
      <c r="D525" s="37" t="s">
        <v>650</v>
      </c>
      <c r="E525">
        <f t="shared" si="21"/>
        <v>1</v>
      </c>
      <c r="F525" s="37" t="s">
        <v>669</v>
      </c>
      <c r="G525">
        <f t="shared" si="22"/>
        <v>1</v>
      </c>
      <c r="V525" t="s">
        <v>676</v>
      </c>
    </row>
    <row r="526" spans="1:22" x14ac:dyDescent="0.55000000000000004">
      <c r="A526" s="1" t="s">
        <v>524</v>
      </c>
      <c r="B526" t="s">
        <v>650</v>
      </c>
      <c r="C526" t="s">
        <v>669</v>
      </c>
      <c r="D526" s="37" t="s">
        <v>651</v>
      </c>
      <c r="E526">
        <f t="shared" si="21"/>
        <v>0</v>
      </c>
      <c r="F526" s="37" t="s">
        <v>657</v>
      </c>
      <c r="G526">
        <f t="shared" si="22"/>
        <v>0</v>
      </c>
      <c r="V526" t="s">
        <v>663</v>
      </c>
    </row>
    <row r="527" spans="1:22" x14ac:dyDescent="0.55000000000000004">
      <c r="A527" s="1" t="s">
        <v>525</v>
      </c>
      <c r="B527" t="s">
        <v>651</v>
      </c>
      <c r="C527" t="s">
        <v>657</v>
      </c>
      <c r="D527" s="37" t="s">
        <v>650</v>
      </c>
      <c r="E527">
        <f t="shared" si="21"/>
        <v>0</v>
      </c>
      <c r="F527" s="37" t="s">
        <v>669</v>
      </c>
      <c r="G527">
        <f t="shared" si="22"/>
        <v>0</v>
      </c>
      <c r="V527" t="s">
        <v>669</v>
      </c>
    </row>
    <row r="528" spans="1:22" x14ac:dyDescent="0.55000000000000004">
      <c r="A528" s="1" t="s">
        <v>526</v>
      </c>
      <c r="B528" t="s">
        <v>651</v>
      </c>
      <c r="C528" t="s">
        <v>657</v>
      </c>
      <c r="D528" s="37" t="s">
        <v>651</v>
      </c>
      <c r="E528">
        <f t="shared" si="21"/>
        <v>1</v>
      </c>
      <c r="F528" s="37" t="s">
        <v>657</v>
      </c>
      <c r="G528">
        <f t="shared" si="22"/>
        <v>1</v>
      </c>
      <c r="V528" t="s">
        <v>657</v>
      </c>
    </row>
    <row r="529" spans="1:22" x14ac:dyDescent="0.55000000000000004">
      <c r="A529" s="1" t="s">
        <v>527</v>
      </c>
      <c r="B529" t="s">
        <v>650</v>
      </c>
      <c r="C529" t="s">
        <v>669</v>
      </c>
      <c r="D529" s="37" t="s">
        <v>651</v>
      </c>
      <c r="E529">
        <f t="shared" si="21"/>
        <v>0</v>
      </c>
      <c r="F529" s="37" t="s">
        <v>657</v>
      </c>
      <c r="G529">
        <f t="shared" si="22"/>
        <v>0</v>
      </c>
      <c r="V529" t="s">
        <v>669</v>
      </c>
    </row>
    <row r="530" spans="1:22" x14ac:dyDescent="0.55000000000000004">
      <c r="A530" s="1" t="s">
        <v>528</v>
      </c>
      <c r="B530" t="s">
        <v>650</v>
      </c>
      <c r="C530" t="s">
        <v>669</v>
      </c>
      <c r="D530" s="37" t="s">
        <v>650</v>
      </c>
      <c r="E530">
        <f t="shared" si="21"/>
        <v>1</v>
      </c>
      <c r="F530" s="37" t="s">
        <v>669</v>
      </c>
      <c r="G530">
        <f t="shared" si="22"/>
        <v>1</v>
      </c>
      <c r="V530" t="s">
        <v>669</v>
      </c>
    </row>
    <row r="531" spans="1:22" x14ac:dyDescent="0.55000000000000004">
      <c r="A531" s="1" t="s">
        <v>529</v>
      </c>
      <c r="B531" t="s">
        <v>651</v>
      </c>
      <c r="C531" t="s">
        <v>663</v>
      </c>
      <c r="D531" s="37" t="s">
        <v>651</v>
      </c>
      <c r="E531">
        <f t="shared" si="21"/>
        <v>1</v>
      </c>
      <c r="F531" s="37" t="s">
        <v>663</v>
      </c>
      <c r="G531">
        <f t="shared" si="22"/>
        <v>1</v>
      </c>
      <c r="V531" t="s">
        <v>657</v>
      </c>
    </row>
    <row r="532" spans="1:22" x14ac:dyDescent="0.55000000000000004">
      <c r="A532" s="1" t="s">
        <v>530</v>
      </c>
      <c r="B532" t="s">
        <v>651</v>
      </c>
      <c r="C532" t="s">
        <v>657</v>
      </c>
      <c r="D532" s="37" t="s">
        <v>651</v>
      </c>
      <c r="E532">
        <f t="shared" si="21"/>
        <v>1</v>
      </c>
      <c r="F532" s="37" t="s">
        <v>657</v>
      </c>
      <c r="G532">
        <f t="shared" si="22"/>
        <v>1</v>
      </c>
      <c r="V532" t="s">
        <v>669</v>
      </c>
    </row>
    <row r="533" spans="1:22" x14ac:dyDescent="0.55000000000000004">
      <c r="A533" s="1" t="s">
        <v>531</v>
      </c>
      <c r="B533" t="s">
        <v>651</v>
      </c>
      <c r="C533" t="s">
        <v>683</v>
      </c>
      <c r="D533" s="37" t="s">
        <v>650</v>
      </c>
      <c r="E533">
        <f t="shared" si="21"/>
        <v>0</v>
      </c>
      <c r="F533" s="37" t="s">
        <v>669</v>
      </c>
      <c r="G533">
        <f t="shared" si="22"/>
        <v>0</v>
      </c>
      <c r="V533" t="s">
        <v>663</v>
      </c>
    </row>
    <row r="534" spans="1:22" x14ac:dyDescent="0.55000000000000004">
      <c r="A534" s="1" t="s">
        <v>532</v>
      </c>
      <c r="B534" t="s">
        <v>651</v>
      </c>
      <c r="C534" t="s">
        <v>683</v>
      </c>
      <c r="D534" s="37" t="s">
        <v>651</v>
      </c>
      <c r="E534">
        <f t="shared" si="21"/>
        <v>1</v>
      </c>
      <c r="F534" s="37" t="s">
        <v>657</v>
      </c>
      <c r="G534">
        <f t="shared" si="22"/>
        <v>0</v>
      </c>
      <c r="V534" t="s">
        <v>657</v>
      </c>
    </row>
    <row r="535" spans="1:22" x14ac:dyDescent="0.55000000000000004">
      <c r="A535" s="1" t="s">
        <v>533</v>
      </c>
      <c r="B535" t="s">
        <v>651</v>
      </c>
      <c r="C535" t="s">
        <v>663</v>
      </c>
      <c r="D535" s="37" t="s">
        <v>651</v>
      </c>
      <c r="E535">
        <f t="shared" si="21"/>
        <v>1</v>
      </c>
      <c r="F535" s="37" t="s">
        <v>663</v>
      </c>
      <c r="G535">
        <f t="shared" si="22"/>
        <v>1</v>
      </c>
      <c r="V535" t="s">
        <v>663</v>
      </c>
    </row>
    <row r="536" spans="1:22" x14ac:dyDescent="0.55000000000000004">
      <c r="A536" s="1" t="s">
        <v>534</v>
      </c>
      <c r="B536" t="s">
        <v>651</v>
      </c>
      <c r="C536" t="s">
        <v>657</v>
      </c>
      <c r="D536" s="37" t="s">
        <v>651</v>
      </c>
      <c r="E536">
        <f t="shared" si="21"/>
        <v>1</v>
      </c>
      <c r="F536" s="37" t="s">
        <v>657</v>
      </c>
      <c r="G536">
        <f t="shared" si="22"/>
        <v>1</v>
      </c>
      <c r="V536" t="s">
        <v>657</v>
      </c>
    </row>
    <row r="537" spans="1:22" x14ac:dyDescent="0.55000000000000004">
      <c r="A537" s="1" t="s">
        <v>535</v>
      </c>
      <c r="B537" t="s">
        <v>651</v>
      </c>
      <c r="C537" t="s">
        <v>657</v>
      </c>
      <c r="D537" s="37" t="s">
        <v>651</v>
      </c>
      <c r="E537">
        <f t="shared" si="21"/>
        <v>1</v>
      </c>
      <c r="F537" s="37" t="s">
        <v>657</v>
      </c>
      <c r="G537">
        <f t="shared" si="22"/>
        <v>1</v>
      </c>
      <c r="V537" t="s">
        <v>657</v>
      </c>
    </row>
    <row r="538" spans="1:22" x14ac:dyDescent="0.55000000000000004">
      <c r="A538" s="1" t="s">
        <v>536</v>
      </c>
      <c r="B538" t="s">
        <v>651</v>
      </c>
      <c r="C538" t="s">
        <v>657</v>
      </c>
      <c r="D538" s="37" t="s">
        <v>651</v>
      </c>
      <c r="E538">
        <f t="shared" si="21"/>
        <v>1</v>
      </c>
      <c r="F538" s="37" t="s">
        <v>664</v>
      </c>
      <c r="G538">
        <f t="shared" si="22"/>
        <v>0</v>
      </c>
      <c r="V538" t="s">
        <v>669</v>
      </c>
    </row>
    <row r="539" spans="1:22" x14ac:dyDescent="0.55000000000000004">
      <c r="A539" s="1" t="s">
        <v>537</v>
      </c>
      <c r="B539" t="s">
        <v>650</v>
      </c>
      <c r="C539" t="s">
        <v>669</v>
      </c>
      <c r="D539" s="37" t="s">
        <v>650</v>
      </c>
      <c r="E539">
        <f t="shared" si="21"/>
        <v>1</v>
      </c>
      <c r="F539" s="37" t="s">
        <v>669</v>
      </c>
      <c r="G539">
        <f t="shared" si="22"/>
        <v>1</v>
      </c>
      <c r="V539" t="s">
        <v>657</v>
      </c>
    </row>
    <row r="540" spans="1:22" x14ac:dyDescent="0.55000000000000004">
      <c r="A540" s="1" t="s">
        <v>538</v>
      </c>
      <c r="B540" t="s">
        <v>650</v>
      </c>
      <c r="C540" t="s">
        <v>669</v>
      </c>
      <c r="D540" s="37" t="s">
        <v>650</v>
      </c>
      <c r="E540">
        <f t="shared" si="21"/>
        <v>1</v>
      </c>
      <c r="F540" s="37" t="s">
        <v>669</v>
      </c>
      <c r="G540">
        <f t="shared" si="22"/>
        <v>1</v>
      </c>
      <c r="V540" t="s">
        <v>657</v>
      </c>
    </row>
    <row r="541" spans="1:22" x14ac:dyDescent="0.55000000000000004">
      <c r="A541" s="1" t="s">
        <v>539</v>
      </c>
      <c r="B541" t="s">
        <v>650</v>
      </c>
      <c r="C541" t="s">
        <v>669</v>
      </c>
      <c r="D541" s="37" t="s">
        <v>651</v>
      </c>
      <c r="E541">
        <f t="shared" si="21"/>
        <v>0</v>
      </c>
      <c r="F541" s="37" t="s">
        <v>676</v>
      </c>
      <c r="G541">
        <f t="shared" si="22"/>
        <v>0</v>
      </c>
      <c r="V541" t="s">
        <v>669</v>
      </c>
    </row>
    <row r="542" spans="1:22" x14ac:dyDescent="0.55000000000000004">
      <c r="A542" s="1" t="s">
        <v>540</v>
      </c>
      <c r="B542" t="s">
        <v>650</v>
      </c>
      <c r="C542" t="s">
        <v>669</v>
      </c>
      <c r="D542" s="37" t="s">
        <v>650</v>
      </c>
      <c r="E542">
        <f t="shared" si="21"/>
        <v>1</v>
      </c>
      <c r="F542" s="37" t="s">
        <v>669</v>
      </c>
      <c r="G542">
        <f t="shared" si="22"/>
        <v>1</v>
      </c>
      <c r="V542" t="s">
        <v>669</v>
      </c>
    </row>
    <row r="543" spans="1:22" x14ac:dyDescent="0.55000000000000004">
      <c r="A543" s="1" t="s">
        <v>541</v>
      </c>
      <c r="B543" t="s">
        <v>651</v>
      </c>
      <c r="C543" t="s">
        <v>657</v>
      </c>
      <c r="D543" s="37" t="s">
        <v>651</v>
      </c>
      <c r="E543">
        <f t="shared" si="21"/>
        <v>1</v>
      </c>
      <c r="F543" s="37" t="s">
        <v>657</v>
      </c>
      <c r="G543">
        <f t="shared" si="22"/>
        <v>1</v>
      </c>
      <c r="V543" t="s">
        <v>669</v>
      </c>
    </row>
    <row r="544" spans="1:22" x14ac:dyDescent="0.55000000000000004">
      <c r="A544" s="1" t="s">
        <v>542</v>
      </c>
      <c r="B544" t="s">
        <v>650</v>
      </c>
      <c r="C544" t="s">
        <v>669</v>
      </c>
      <c r="D544" s="37" t="s">
        <v>650</v>
      </c>
      <c r="E544">
        <f t="shared" si="21"/>
        <v>1</v>
      </c>
      <c r="F544" s="37" t="s">
        <v>669</v>
      </c>
      <c r="G544">
        <f t="shared" si="22"/>
        <v>1</v>
      </c>
      <c r="V544" t="s">
        <v>669</v>
      </c>
    </row>
    <row r="545" spans="1:22" x14ac:dyDescent="0.55000000000000004">
      <c r="A545" s="1" t="s">
        <v>543</v>
      </c>
      <c r="B545" t="s">
        <v>650</v>
      </c>
      <c r="C545" t="s">
        <v>669</v>
      </c>
      <c r="D545" s="37" t="s">
        <v>651</v>
      </c>
      <c r="E545">
        <f t="shared" si="21"/>
        <v>0</v>
      </c>
      <c r="F545" s="37" t="s">
        <v>657</v>
      </c>
      <c r="G545">
        <f t="shared" si="22"/>
        <v>0</v>
      </c>
      <c r="V545" t="s">
        <v>657</v>
      </c>
    </row>
    <row r="546" spans="1:22" x14ac:dyDescent="0.55000000000000004">
      <c r="A546" s="1" t="s">
        <v>544</v>
      </c>
      <c r="B546" t="s">
        <v>650</v>
      </c>
      <c r="C546" t="s">
        <v>669</v>
      </c>
      <c r="D546" s="37" t="s">
        <v>650</v>
      </c>
      <c r="E546">
        <f t="shared" si="21"/>
        <v>1</v>
      </c>
      <c r="F546" s="37" t="s">
        <v>669</v>
      </c>
      <c r="G546">
        <f t="shared" si="22"/>
        <v>1</v>
      </c>
      <c r="V546" t="s">
        <v>669</v>
      </c>
    </row>
    <row r="547" spans="1:22" x14ac:dyDescent="0.55000000000000004">
      <c r="A547" s="1" t="s">
        <v>545</v>
      </c>
      <c r="B547" t="s">
        <v>650</v>
      </c>
      <c r="C547" t="s">
        <v>669</v>
      </c>
      <c r="D547" s="37" t="s">
        <v>650</v>
      </c>
      <c r="E547">
        <f t="shared" si="21"/>
        <v>1</v>
      </c>
      <c r="F547" s="37" t="s">
        <v>669</v>
      </c>
      <c r="G547">
        <f t="shared" si="22"/>
        <v>1</v>
      </c>
      <c r="V547" t="s">
        <v>669</v>
      </c>
    </row>
    <row r="548" spans="1:22" x14ac:dyDescent="0.55000000000000004">
      <c r="A548" s="1" t="s">
        <v>546</v>
      </c>
      <c r="B548" t="s">
        <v>651</v>
      </c>
      <c r="C548" t="s">
        <v>657</v>
      </c>
      <c r="D548" s="37" t="s">
        <v>651</v>
      </c>
      <c r="E548">
        <f t="shared" si="21"/>
        <v>1</v>
      </c>
      <c r="F548" s="37" t="s">
        <v>657</v>
      </c>
      <c r="G548">
        <f t="shared" si="22"/>
        <v>1</v>
      </c>
      <c r="V548" t="s">
        <v>669</v>
      </c>
    </row>
    <row r="549" spans="1:22" x14ac:dyDescent="0.55000000000000004">
      <c r="A549" s="1" t="s">
        <v>547</v>
      </c>
      <c r="B549" t="s">
        <v>650</v>
      </c>
      <c r="C549" t="s">
        <v>669</v>
      </c>
      <c r="D549" s="37" t="s">
        <v>650</v>
      </c>
      <c r="E549">
        <f t="shared" si="21"/>
        <v>1</v>
      </c>
      <c r="F549" s="37" t="s">
        <v>669</v>
      </c>
      <c r="G549">
        <f t="shared" si="22"/>
        <v>1</v>
      </c>
    </row>
    <row r="550" spans="1:22" x14ac:dyDescent="0.55000000000000004">
      <c r="A550" s="1" t="s">
        <v>548</v>
      </c>
      <c r="B550" t="s">
        <v>651</v>
      </c>
      <c r="C550" t="s">
        <v>657</v>
      </c>
      <c r="D550" s="37" t="s">
        <v>651</v>
      </c>
      <c r="E550">
        <f t="shared" si="21"/>
        <v>1</v>
      </c>
      <c r="F550" s="37" t="s">
        <v>657</v>
      </c>
      <c r="G550">
        <f t="shared" si="22"/>
        <v>1</v>
      </c>
      <c r="V550" t="s">
        <v>657</v>
      </c>
    </row>
    <row r="551" spans="1:22" x14ac:dyDescent="0.55000000000000004">
      <c r="A551" s="1" t="s">
        <v>549</v>
      </c>
      <c r="B551" t="s">
        <v>650</v>
      </c>
      <c r="C551" t="s">
        <v>669</v>
      </c>
      <c r="D551" s="37" t="s">
        <v>651</v>
      </c>
      <c r="E551">
        <f t="shared" si="21"/>
        <v>0</v>
      </c>
      <c r="F551" s="37" t="s">
        <v>914</v>
      </c>
      <c r="G551">
        <f t="shared" si="22"/>
        <v>0</v>
      </c>
      <c r="V551" t="s">
        <v>657</v>
      </c>
    </row>
    <row r="552" spans="1:22" x14ac:dyDescent="0.55000000000000004">
      <c r="A552" s="1" t="s">
        <v>550</v>
      </c>
      <c r="B552" t="s">
        <v>650</v>
      </c>
      <c r="C552" t="s">
        <v>669</v>
      </c>
      <c r="D552" s="37" t="s">
        <v>650</v>
      </c>
      <c r="E552">
        <f t="shared" si="21"/>
        <v>1</v>
      </c>
      <c r="F552" s="37" t="s">
        <v>669</v>
      </c>
      <c r="G552">
        <f t="shared" si="22"/>
        <v>1</v>
      </c>
      <c r="V552" t="s">
        <v>657</v>
      </c>
    </row>
    <row r="553" spans="1:22" x14ac:dyDescent="0.55000000000000004">
      <c r="A553" s="1" t="s">
        <v>551</v>
      </c>
      <c r="B553" t="s">
        <v>650</v>
      </c>
      <c r="C553" t="s">
        <v>669</v>
      </c>
      <c r="D553" s="37" t="s">
        <v>650</v>
      </c>
      <c r="E553">
        <f t="shared" si="21"/>
        <v>1</v>
      </c>
      <c r="F553" s="37" t="s">
        <v>669</v>
      </c>
      <c r="G553">
        <f t="shared" si="22"/>
        <v>1</v>
      </c>
      <c r="V553" t="s">
        <v>669</v>
      </c>
    </row>
    <row r="554" spans="1:22" x14ac:dyDescent="0.55000000000000004">
      <c r="A554" s="1" t="s">
        <v>552</v>
      </c>
      <c r="B554" t="s">
        <v>651</v>
      </c>
      <c r="C554" t="s">
        <v>657</v>
      </c>
      <c r="D554" s="37" t="s">
        <v>651</v>
      </c>
      <c r="E554">
        <f t="shared" si="21"/>
        <v>1</v>
      </c>
      <c r="F554" s="37" t="s">
        <v>657</v>
      </c>
      <c r="G554">
        <f t="shared" si="22"/>
        <v>1</v>
      </c>
      <c r="V554" t="s">
        <v>669</v>
      </c>
    </row>
    <row r="555" spans="1:22" x14ac:dyDescent="0.55000000000000004">
      <c r="A555" s="1" t="s">
        <v>553</v>
      </c>
      <c r="B555" t="s">
        <v>651</v>
      </c>
      <c r="C555" t="s">
        <v>657</v>
      </c>
      <c r="D555" s="37" t="s">
        <v>651</v>
      </c>
      <c r="E555">
        <f t="shared" si="21"/>
        <v>1</v>
      </c>
      <c r="F555" s="37" t="s">
        <v>657</v>
      </c>
      <c r="G555">
        <f t="shared" si="22"/>
        <v>1</v>
      </c>
      <c r="V555" t="s">
        <v>669</v>
      </c>
    </row>
    <row r="556" spans="1:22" x14ac:dyDescent="0.55000000000000004">
      <c r="A556" s="1" t="s">
        <v>554</v>
      </c>
      <c r="B556" t="s">
        <v>650</v>
      </c>
      <c r="C556" t="s">
        <v>669</v>
      </c>
      <c r="D556" s="37" t="s">
        <v>650</v>
      </c>
      <c r="E556">
        <f t="shared" si="21"/>
        <v>1</v>
      </c>
      <c r="F556" s="37" t="s">
        <v>669</v>
      </c>
      <c r="G556">
        <f t="shared" si="22"/>
        <v>1</v>
      </c>
      <c r="V556" t="s">
        <v>657</v>
      </c>
    </row>
    <row r="557" spans="1:22" x14ac:dyDescent="0.55000000000000004">
      <c r="A557" s="1" t="s">
        <v>555</v>
      </c>
      <c r="B557" t="s">
        <v>651</v>
      </c>
      <c r="C557" t="s">
        <v>657</v>
      </c>
      <c r="D557" s="37" t="s">
        <v>651</v>
      </c>
      <c r="E557">
        <f t="shared" si="21"/>
        <v>1</v>
      </c>
      <c r="F557" s="37" t="s">
        <v>657</v>
      </c>
      <c r="G557">
        <f t="shared" si="22"/>
        <v>1</v>
      </c>
      <c r="V557" t="s">
        <v>669</v>
      </c>
    </row>
    <row r="558" spans="1:22" x14ac:dyDescent="0.55000000000000004">
      <c r="A558" s="1" t="s">
        <v>556</v>
      </c>
      <c r="B558" t="s">
        <v>651</v>
      </c>
      <c r="C558" t="s">
        <v>657</v>
      </c>
      <c r="D558" s="37" t="s">
        <v>651</v>
      </c>
      <c r="E558">
        <f t="shared" si="21"/>
        <v>1</v>
      </c>
      <c r="F558" s="37" t="s">
        <v>657</v>
      </c>
      <c r="G558">
        <f t="shared" si="22"/>
        <v>1</v>
      </c>
      <c r="V558" t="s">
        <v>657</v>
      </c>
    </row>
    <row r="559" spans="1:22" x14ac:dyDescent="0.55000000000000004">
      <c r="A559" s="1" t="s">
        <v>557</v>
      </c>
      <c r="B559" t="s">
        <v>650</v>
      </c>
      <c r="C559" t="s">
        <v>669</v>
      </c>
      <c r="D559" t="s">
        <v>651</v>
      </c>
      <c r="E559">
        <f t="shared" si="21"/>
        <v>0</v>
      </c>
      <c r="F559" t="s">
        <v>657</v>
      </c>
      <c r="G559">
        <f t="shared" si="22"/>
        <v>0</v>
      </c>
      <c r="V559" t="s">
        <v>669</v>
      </c>
    </row>
    <row r="560" spans="1:22" x14ac:dyDescent="0.55000000000000004">
      <c r="A560" s="1" t="s">
        <v>558</v>
      </c>
      <c r="B560" t="s">
        <v>650</v>
      </c>
      <c r="C560" t="s">
        <v>669</v>
      </c>
      <c r="D560" s="37" t="s">
        <v>650</v>
      </c>
      <c r="E560">
        <f t="shared" si="21"/>
        <v>1</v>
      </c>
      <c r="F560" s="37" t="s">
        <v>669</v>
      </c>
      <c r="G560">
        <f t="shared" si="22"/>
        <v>1</v>
      </c>
      <c r="V560" t="s">
        <v>657</v>
      </c>
    </row>
    <row r="561" spans="1:22" x14ac:dyDescent="0.55000000000000004">
      <c r="A561" s="1" t="s">
        <v>559</v>
      </c>
      <c r="B561" t="s">
        <v>651</v>
      </c>
      <c r="C561" t="s">
        <v>657</v>
      </c>
      <c r="D561" s="37" t="s">
        <v>651</v>
      </c>
      <c r="E561">
        <f t="shared" si="21"/>
        <v>1</v>
      </c>
      <c r="F561" s="37" t="s">
        <v>657</v>
      </c>
      <c r="G561">
        <f t="shared" si="22"/>
        <v>1</v>
      </c>
      <c r="V561" t="s">
        <v>669</v>
      </c>
    </row>
    <row r="562" spans="1:22" x14ac:dyDescent="0.55000000000000004">
      <c r="A562" s="1" t="s">
        <v>560</v>
      </c>
      <c r="B562" t="s">
        <v>651</v>
      </c>
      <c r="C562" t="s">
        <v>657</v>
      </c>
      <c r="D562" s="37" t="s">
        <v>651</v>
      </c>
      <c r="E562">
        <f t="shared" si="21"/>
        <v>1</v>
      </c>
      <c r="F562" s="37" t="s">
        <v>657</v>
      </c>
      <c r="G562">
        <f t="shared" si="22"/>
        <v>1</v>
      </c>
      <c r="V562" t="s">
        <v>657</v>
      </c>
    </row>
    <row r="563" spans="1:22" x14ac:dyDescent="0.55000000000000004">
      <c r="A563" s="1" t="s">
        <v>561</v>
      </c>
      <c r="B563" t="s">
        <v>650</v>
      </c>
      <c r="C563" t="s">
        <v>669</v>
      </c>
      <c r="D563" s="37" t="s">
        <v>650</v>
      </c>
      <c r="E563">
        <f t="shared" si="21"/>
        <v>1</v>
      </c>
      <c r="F563" s="37" t="s">
        <v>669</v>
      </c>
      <c r="G563">
        <f t="shared" si="22"/>
        <v>1</v>
      </c>
      <c r="V563" t="s">
        <v>669</v>
      </c>
    </row>
    <row r="564" spans="1:22" x14ac:dyDescent="0.55000000000000004">
      <c r="A564" s="1" t="s">
        <v>562</v>
      </c>
      <c r="B564" t="s">
        <v>651</v>
      </c>
      <c r="C564" t="s">
        <v>657</v>
      </c>
      <c r="D564" s="37" t="s">
        <v>651</v>
      </c>
      <c r="E564">
        <f t="shared" si="21"/>
        <v>1</v>
      </c>
      <c r="F564" s="37" t="s">
        <v>657</v>
      </c>
      <c r="G564">
        <f t="shared" si="22"/>
        <v>1</v>
      </c>
      <c r="V564" t="s">
        <v>657</v>
      </c>
    </row>
    <row r="565" spans="1:22" x14ac:dyDescent="0.55000000000000004">
      <c r="A565" s="1" t="s">
        <v>563</v>
      </c>
      <c r="B565" t="s">
        <v>651</v>
      </c>
      <c r="C565" t="s">
        <v>657</v>
      </c>
      <c r="D565" s="37" t="s">
        <v>651</v>
      </c>
      <c r="E565">
        <f t="shared" si="21"/>
        <v>1</v>
      </c>
      <c r="F565" s="37" t="s">
        <v>657</v>
      </c>
      <c r="G565">
        <f t="shared" si="22"/>
        <v>1</v>
      </c>
      <c r="V565" t="s">
        <v>669</v>
      </c>
    </row>
    <row r="566" spans="1:22" x14ac:dyDescent="0.55000000000000004">
      <c r="A566" s="1" t="s">
        <v>564</v>
      </c>
      <c r="B566" t="s">
        <v>650</v>
      </c>
      <c r="C566" t="s">
        <v>669</v>
      </c>
      <c r="D566" s="37" t="s">
        <v>650</v>
      </c>
      <c r="E566">
        <f t="shared" si="21"/>
        <v>1</v>
      </c>
      <c r="F566" s="37" t="s">
        <v>669</v>
      </c>
      <c r="G566">
        <f t="shared" si="22"/>
        <v>1</v>
      </c>
      <c r="V566" t="s">
        <v>657</v>
      </c>
    </row>
    <row r="567" spans="1:22" x14ac:dyDescent="0.55000000000000004">
      <c r="A567" s="1" t="s">
        <v>565</v>
      </c>
      <c r="B567" t="s">
        <v>651</v>
      </c>
      <c r="C567" t="s">
        <v>657</v>
      </c>
      <c r="D567" s="37" t="s">
        <v>651</v>
      </c>
      <c r="E567">
        <f t="shared" si="21"/>
        <v>1</v>
      </c>
      <c r="F567" s="37" t="s">
        <v>657</v>
      </c>
      <c r="G567">
        <f t="shared" si="22"/>
        <v>1</v>
      </c>
      <c r="V567" t="s">
        <v>669</v>
      </c>
    </row>
    <row r="568" spans="1:22" x14ac:dyDescent="0.55000000000000004">
      <c r="A568" s="1" t="s">
        <v>566</v>
      </c>
      <c r="B568" t="s">
        <v>650</v>
      </c>
      <c r="C568" t="s">
        <v>669</v>
      </c>
      <c r="D568" s="37" t="s">
        <v>650</v>
      </c>
      <c r="E568">
        <f t="shared" si="21"/>
        <v>1</v>
      </c>
      <c r="F568" s="37" t="s">
        <v>669</v>
      </c>
      <c r="G568">
        <f t="shared" si="22"/>
        <v>1</v>
      </c>
      <c r="V568" t="s">
        <v>657</v>
      </c>
    </row>
    <row r="569" spans="1:22" x14ac:dyDescent="0.55000000000000004">
      <c r="A569" s="1" t="s">
        <v>567</v>
      </c>
      <c r="B569" t="s">
        <v>650</v>
      </c>
      <c r="C569" t="s">
        <v>669</v>
      </c>
      <c r="D569" s="37" t="s">
        <v>650</v>
      </c>
      <c r="E569">
        <f t="shared" si="21"/>
        <v>1</v>
      </c>
      <c r="F569" s="37" t="s">
        <v>669</v>
      </c>
      <c r="G569">
        <f t="shared" si="22"/>
        <v>1</v>
      </c>
      <c r="V569" t="s">
        <v>669</v>
      </c>
    </row>
    <row r="570" spans="1:22" x14ac:dyDescent="0.55000000000000004">
      <c r="A570" s="1" t="s">
        <v>568</v>
      </c>
      <c r="B570" t="s">
        <v>650</v>
      </c>
      <c r="C570" t="s">
        <v>669</v>
      </c>
      <c r="D570" s="37" t="s">
        <v>650</v>
      </c>
      <c r="E570">
        <f t="shared" si="21"/>
        <v>1</v>
      </c>
      <c r="F570" s="37" t="s">
        <v>669</v>
      </c>
      <c r="G570">
        <f t="shared" si="22"/>
        <v>1</v>
      </c>
      <c r="V570" t="s">
        <v>669</v>
      </c>
    </row>
    <row r="571" spans="1:22" x14ac:dyDescent="0.55000000000000004">
      <c r="A571" s="1" t="s">
        <v>569</v>
      </c>
      <c r="B571" t="s">
        <v>651</v>
      </c>
      <c r="C571" t="s">
        <v>657</v>
      </c>
      <c r="D571" s="37" t="s">
        <v>650</v>
      </c>
      <c r="E571">
        <f t="shared" si="21"/>
        <v>0</v>
      </c>
      <c r="F571" s="37" t="s">
        <v>669</v>
      </c>
      <c r="G571">
        <f t="shared" si="22"/>
        <v>0</v>
      </c>
      <c r="V571" t="s">
        <v>669</v>
      </c>
    </row>
    <row r="572" spans="1:22" x14ac:dyDescent="0.55000000000000004">
      <c r="A572" s="1" t="s">
        <v>570</v>
      </c>
      <c r="B572" t="s">
        <v>651</v>
      </c>
      <c r="C572" t="s">
        <v>657</v>
      </c>
      <c r="D572" s="37" t="s">
        <v>651</v>
      </c>
      <c r="E572">
        <f t="shared" si="21"/>
        <v>1</v>
      </c>
      <c r="F572" s="37" t="s">
        <v>657</v>
      </c>
      <c r="G572">
        <f t="shared" si="22"/>
        <v>1</v>
      </c>
      <c r="V572" t="s">
        <v>669</v>
      </c>
    </row>
    <row r="573" spans="1:22" x14ac:dyDescent="0.55000000000000004">
      <c r="A573" s="1" t="s">
        <v>571</v>
      </c>
      <c r="B573" t="s">
        <v>650</v>
      </c>
      <c r="C573" t="s">
        <v>669</v>
      </c>
      <c r="D573" s="37" t="s">
        <v>650</v>
      </c>
      <c r="E573">
        <f t="shared" si="21"/>
        <v>1</v>
      </c>
      <c r="F573" s="37" t="s">
        <v>912</v>
      </c>
      <c r="G573">
        <f t="shared" si="22"/>
        <v>0</v>
      </c>
      <c r="V573" t="s">
        <v>657</v>
      </c>
    </row>
    <row r="574" spans="1:22" x14ac:dyDescent="0.55000000000000004">
      <c r="A574" s="1" t="s">
        <v>572</v>
      </c>
      <c r="B574" t="s">
        <v>650</v>
      </c>
      <c r="C574" t="s">
        <v>669</v>
      </c>
      <c r="D574" s="37" t="s">
        <v>651</v>
      </c>
      <c r="E574">
        <f t="shared" si="21"/>
        <v>0</v>
      </c>
      <c r="F574" s="37" t="s">
        <v>657</v>
      </c>
      <c r="G574">
        <f t="shared" si="22"/>
        <v>0</v>
      </c>
      <c r="V574" t="s">
        <v>669</v>
      </c>
    </row>
    <row r="575" spans="1:22" x14ac:dyDescent="0.55000000000000004">
      <c r="A575" s="1" t="s">
        <v>573</v>
      </c>
      <c r="B575" t="s">
        <v>651</v>
      </c>
      <c r="C575" t="s">
        <v>657</v>
      </c>
      <c r="D575" s="37" t="s">
        <v>651</v>
      </c>
      <c r="E575">
        <f t="shared" si="21"/>
        <v>1</v>
      </c>
      <c r="F575" s="37" t="s">
        <v>657</v>
      </c>
      <c r="G575">
        <f t="shared" si="22"/>
        <v>1</v>
      </c>
      <c r="V575" t="s">
        <v>657</v>
      </c>
    </row>
    <row r="576" spans="1:22" x14ac:dyDescent="0.55000000000000004">
      <c r="A576" s="1" t="s">
        <v>574</v>
      </c>
      <c r="B576" t="s">
        <v>650</v>
      </c>
      <c r="C576" t="s">
        <v>669</v>
      </c>
      <c r="D576" s="37" t="s">
        <v>650</v>
      </c>
      <c r="E576">
        <f t="shared" si="21"/>
        <v>1</v>
      </c>
      <c r="F576" s="37" t="s">
        <v>669</v>
      </c>
      <c r="G576">
        <f t="shared" si="22"/>
        <v>1</v>
      </c>
      <c r="V576" t="s">
        <v>657</v>
      </c>
    </row>
    <row r="577" spans="1:22" x14ac:dyDescent="0.55000000000000004">
      <c r="A577" s="1" t="s">
        <v>575</v>
      </c>
      <c r="B577" t="s">
        <v>651</v>
      </c>
      <c r="C577" t="s">
        <v>657</v>
      </c>
      <c r="D577" s="37" t="s">
        <v>651</v>
      </c>
      <c r="E577">
        <f t="shared" si="21"/>
        <v>1</v>
      </c>
      <c r="F577" s="37" t="s">
        <v>657</v>
      </c>
      <c r="G577">
        <f t="shared" si="22"/>
        <v>1</v>
      </c>
      <c r="V577" t="s">
        <v>669</v>
      </c>
    </row>
    <row r="578" spans="1:22" x14ac:dyDescent="0.55000000000000004">
      <c r="A578" s="1" t="s">
        <v>576</v>
      </c>
      <c r="B578" t="s">
        <v>651</v>
      </c>
      <c r="C578" t="s">
        <v>657</v>
      </c>
      <c r="D578" s="37" t="s">
        <v>650</v>
      </c>
      <c r="E578">
        <f t="shared" si="21"/>
        <v>0</v>
      </c>
      <c r="F578" s="37" t="s">
        <v>669</v>
      </c>
      <c r="G578">
        <f t="shared" si="22"/>
        <v>0</v>
      </c>
      <c r="V578" t="s">
        <v>657</v>
      </c>
    </row>
    <row r="579" spans="1:22" x14ac:dyDescent="0.55000000000000004">
      <c r="A579" s="1" t="s">
        <v>577</v>
      </c>
      <c r="B579" t="s">
        <v>651</v>
      </c>
      <c r="C579" t="s">
        <v>657</v>
      </c>
      <c r="D579" s="37" t="s">
        <v>651</v>
      </c>
      <c r="E579">
        <f t="shared" ref="E579:E642" si="23">IF(B579=D579,1,0)</f>
        <v>1</v>
      </c>
      <c r="F579" s="37" t="s">
        <v>657</v>
      </c>
      <c r="G579">
        <f t="shared" ref="G579:G642" si="24">IF(C579=F579,1,0)</f>
        <v>1</v>
      </c>
      <c r="V579" t="s">
        <v>669</v>
      </c>
    </row>
    <row r="580" spans="1:22" x14ac:dyDescent="0.55000000000000004">
      <c r="A580" s="1" t="s">
        <v>578</v>
      </c>
      <c r="B580" t="s">
        <v>650</v>
      </c>
      <c r="C580" t="s">
        <v>669</v>
      </c>
      <c r="D580" s="37" t="s">
        <v>650</v>
      </c>
      <c r="E580">
        <f t="shared" si="23"/>
        <v>1</v>
      </c>
      <c r="F580" s="37" t="s">
        <v>669</v>
      </c>
      <c r="G580">
        <f t="shared" si="24"/>
        <v>1</v>
      </c>
      <c r="V580" t="s">
        <v>657</v>
      </c>
    </row>
    <row r="581" spans="1:22" x14ac:dyDescent="0.55000000000000004">
      <c r="A581" s="1" t="s">
        <v>579</v>
      </c>
      <c r="B581" t="s">
        <v>651</v>
      </c>
      <c r="C581" t="s">
        <v>663</v>
      </c>
      <c r="D581" s="37" t="s">
        <v>651</v>
      </c>
      <c r="E581">
        <f t="shared" si="23"/>
        <v>1</v>
      </c>
      <c r="F581" s="37" t="s">
        <v>663</v>
      </c>
      <c r="G581">
        <f t="shared" si="24"/>
        <v>1</v>
      </c>
      <c r="V581" t="s">
        <v>657</v>
      </c>
    </row>
    <row r="582" spans="1:22" x14ac:dyDescent="0.55000000000000004">
      <c r="A582" s="1" t="s">
        <v>580</v>
      </c>
      <c r="B582" t="s">
        <v>650</v>
      </c>
      <c r="C582" t="s">
        <v>669</v>
      </c>
      <c r="D582" s="37" t="s">
        <v>650</v>
      </c>
      <c r="E582">
        <f t="shared" si="23"/>
        <v>1</v>
      </c>
      <c r="F582" s="37" t="s">
        <v>669</v>
      </c>
      <c r="G582">
        <f t="shared" si="24"/>
        <v>1</v>
      </c>
      <c r="V582" t="s">
        <v>657</v>
      </c>
    </row>
    <row r="583" spans="1:22" x14ac:dyDescent="0.55000000000000004">
      <c r="A583" s="1" t="s">
        <v>581</v>
      </c>
      <c r="B583" t="s">
        <v>651</v>
      </c>
      <c r="C583" t="s">
        <v>657</v>
      </c>
      <c r="D583" s="37" t="s">
        <v>651</v>
      </c>
      <c r="E583">
        <f t="shared" si="23"/>
        <v>1</v>
      </c>
      <c r="F583" s="37" t="s">
        <v>657</v>
      </c>
      <c r="G583">
        <f t="shared" si="24"/>
        <v>1</v>
      </c>
      <c r="V583" t="s">
        <v>669</v>
      </c>
    </row>
    <row r="584" spans="1:22" x14ac:dyDescent="0.55000000000000004">
      <c r="A584" s="1" t="s">
        <v>582</v>
      </c>
      <c r="B584" t="s">
        <v>650</v>
      </c>
      <c r="C584" t="s">
        <v>669</v>
      </c>
      <c r="D584" s="37" t="s">
        <v>650</v>
      </c>
      <c r="E584">
        <f t="shared" si="23"/>
        <v>1</v>
      </c>
      <c r="F584" s="37" t="s">
        <v>669</v>
      </c>
      <c r="G584">
        <f t="shared" si="24"/>
        <v>1</v>
      </c>
      <c r="V584" t="s">
        <v>657</v>
      </c>
    </row>
    <row r="585" spans="1:22" x14ac:dyDescent="0.55000000000000004">
      <c r="A585" s="1" t="s">
        <v>583</v>
      </c>
      <c r="B585" t="s">
        <v>650</v>
      </c>
      <c r="C585" t="s">
        <v>669</v>
      </c>
      <c r="D585" s="37" t="s">
        <v>650</v>
      </c>
      <c r="E585">
        <f t="shared" si="23"/>
        <v>1</v>
      </c>
      <c r="F585" s="37" t="s">
        <v>669</v>
      </c>
      <c r="G585">
        <f t="shared" si="24"/>
        <v>1</v>
      </c>
      <c r="V585" t="s">
        <v>669</v>
      </c>
    </row>
    <row r="586" spans="1:22" x14ac:dyDescent="0.55000000000000004">
      <c r="A586" s="1" t="s">
        <v>584</v>
      </c>
      <c r="B586" t="s">
        <v>651</v>
      </c>
      <c r="C586" t="s">
        <v>663</v>
      </c>
      <c r="D586" s="37" t="s">
        <v>651</v>
      </c>
      <c r="E586">
        <f t="shared" si="23"/>
        <v>1</v>
      </c>
      <c r="F586" s="37" t="s">
        <v>663</v>
      </c>
      <c r="G586">
        <f t="shared" si="24"/>
        <v>1</v>
      </c>
      <c r="V586" t="s">
        <v>657</v>
      </c>
    </row>
    <row r="587" spans="1:22" x14ac:dyDescent="0.55000000000000004">
      <c r="A587" s="1" t="s">
        <v>585</v>
      </c>
      <c r="B587" s="4" t="s">
        <v>651</v>
      </c>
      <c r="C587" t="s">
        <v>657</v>
      </c>
      <c r="D587" s="37" t="s">
        <v>651</v>
      </c>
      <c r="E587">
        <f t="shared" si="23"/>
        <v>1</v>
      </c>
      <c r="F587" s="37" t="s">
        <v>657</v>
      </c>
      <c r="G587">
        <f t="shared" si="24"/>
        <v>1</v>
      </c>
      <c r="V587" t="s">
        <v>669</v>
      </c>
    </row>
    <row r="588" spans="1:22" x14ac:dyDescent="0.55000000000000004">
      <c r="A588" s="1" t="s">
        <v>586</v>
      </c>
      <c r="B588" t="s">
        <v>650</v>
      </c>
      <c r="C588" t="s">
        <v>669</v>
      </c>
      <c r="D588" s="37" t="s">
        <v>650</v>
      </c>
      <c r="E588">
        <f t="shared" si="23"/>
        <v>1</v>
      </c>
      <c r="F588" s="37" t="s">
        <v>669</v>
      </c>
      <c r="G588">
        <f t="shared" si="24"/>
        <v>1</v>
      </c>
      <c r="V588" t="s">
        <v>669</v>
      </c>
    </row>
    <row r="589" spans="1:22" x14ac:dyDescent="0.55000000000000004">
      <c r="A589" s="1" t="s">
        <v>587</v>
      </c>
      <c r="B589" t="s">
        <v>651</v>
      </c>
      <c r="C589" t="s">
        <v>663</v>
      </c>
      <c r="D589" s="37" t="s">
        <v>651</v>
      </c>
      <c r="E589">
        <f t="shared" si="23"/>
        <v>1</v>
      </c>
      <c r="F589" s="37" t="s">
        <v>663</v>
      </c>
      <c r="G589">
        <f t="shared" si="24"/>
        <v>1</v>
      </c>
      <c r="V589" t="s">
        <v>669</v>
      </c>
    </row>
    <row r="590" spans="1:22" x14ac:dyDescent="0.55000000000000004">
      <c r="A590" s="1" t="s">
        <v>588</v>
      </c>
      <c r="B590" t="s">
        <v>651</v>
      </c>
      <c r="C590" t="s">
        <v>657</v>
      </c>
      <c r="D590" s="37" t="s">
        <v>651</v>
      </c>
      <c r="E590">
        <f t="shared" si="23"/>
        <v>1</v>
      </c>
      <c r="F590" s="37" t="s">
        <v>657</v>
      </c>
      <c r="G590">
        <f t="shared" si="24"/>
        <v>1</v>
      </c>
      <c r="V590" t="s">
        <v>663</v>
      </c>
    </row>
    <row r="591" spans="1:22" x14ac:dyDescent="0.55000000000000004">
      <c r="A591" s="1" t="s">
        <v>589</v>
      </c>
      <c r="B591" t="s">
        <v>651</v>
      </c>
      <c r="C591" t="s">
        <v>657</v>
      </c>
      <c r="D591" s="37" t="s">
        <v>651</v>
      </c>
      <c r="E591">
        <f t="shared" si="23"/>
        <v>1</v>
      </c>
      <c r="F591" s="37" t="s">
        <v>657</v>
      </c>
      <c r="G591">
        <f t="shared" si="24"/>
        <v>1</v>
      </c>
      <c r="V591" t="s">
        <v>669</v>
      </c>
    </row>
    <row r="592" spans="1:22" x14ac:dyDescent="0.55000000000000004">
      <c r="A592" s="1" t="s">
        <v>590</v>
      </c>
      <c r="B592" t="s">
        <v>651</v>
      </c>
      <c r="C592" t="s">
        <v>657</v>
      </c>
      <c r="D592" s="37" t="s">
        <v>651</v>
      </c>
      <c r="E592">
        <f t="shared" si="23"/>
        <v>1</v>
      </c>
      <c r="F592" s="37" t="s">
        <v>657</v>
      </c>
      <c r="G592">
        <f t="shared" si="24"/>
        <v>1</v>
      </c>
      <c r="V592" t="s">
        <v>669</v>
      </c>
    </row>
    <row r="593" spans="1:22" x14ac:dyDescent="0.55000000000000004">
      <c r="A593" s="1" t="s">
        <v>591</v>
      </c>
      <c r="B593" t="s">
        <v>650</v>
      </c>
      <c r="C593" t="s">
        <v>669</v>
      </c>
      <c r="D593" s="37" t="s">
        <v>650</v>
      </c>
      <c r="E593">
        <f t="shared" si="23"/>
        <v>1</v>
      </c>
      <c r="F593" s="37" t="s">
        <v>669</v>
      </c>
      <c r="G593">
        <f t="shared" si="24"/>
        <v>1</v>
      </c>
      <c r="V593" t="s">
        <v>669</v>
      </c>
    </row>
    <row r="594" spans="1:22" x14ac:dyDescent="0.55000000000000004">
      <c r="A594" s="1" t="s">
        <v>592</v>
      </c>
      <c r="B594" s="4" t="s">
        <v>651</v>
      </c>
      <c r="C594" t="s">
        <v>657</v>
      </c>
      <c r="D594" s="37" t="s">
        <v>651</v>
      </c>
      <c r="E594">
        <f t="shared" si="23"/>
        <v>1</v>
      </c>
      <c r="F594" s="37" t="s">
        <v>657</v>
      </c>
      <c r="G594">
        <f t="shared" si="24"/>
        <v>1</v>
      </c>
      <c r="V594" t="s">
        <v>669</v>
      </c>
    </row>
    <row r="595" spans="1:22" x14ac:dyDescent="0.55000000000000004">
      <c r="A595" s="1" t="s">
        <v>593</v>
      </c>
      <c r="B595" t="s">
        <v>650</v>
      </c>
      <c r="C595" t="s">
        <v>669</v>
      </c>
      <c r="D595" s="37" t="s">
        <v>650</v>
      </c>
      <c r="E595">
        <f t="shared" si="23"/>
        <v>1</v>
      </c>
      <c r="F595" s="37" t="s">
        <v>669</v>
      </c>
      <c r="G595">
        <f t="shared" si="24"/>
        <v>1</v>
      </c>
      <c r="V595" t="s">
        <v>657</v>
      </c>
    </row>
    <row r="596" spans="1:22" x14ac:dyDescent="0.55000000000000004">
      <c r="A596" s="1" t="s">
        <v>594</v>
      </c>
      <c r="B596" t="s">
        <v>651</v>
      </c>
      <c r="C596" t="s">
        <v>663</v>
      </c>
      <c r="D596" s="37" t="s">
        <v>651</v>
      </c>
      <c r="E596">
        <f t="shared" si="23"/>
        <v>1</v>
      </c>
      <c r="F596" s="37" t="s">
        <v>913</v>
      </c>
      <c r="G596">
        <f t="shared" si="24"/>
        <v>0</v>
      </c>
      <c r="V596" t="s">
        <v>657</v>
      </c>
    </row>
    <row r="597" spans="1:22" x14ac:dyDescent="0.55000000000000004">
      <c r="A597" s="1" t="s">
        <v>595</v>
      </c>
      <c r="B597" t="s">
        <v>650</v>
      </c>
      <c r="C597" t="s">
        <v>669</v>
      </c>
      <c r="D597" s="37" t="s">
        <v>650</v>
      </c>
      <c r="E597">
        <f t="shared" si="23"/>
        <v>1</v>
      </c>
      <c r="F597" s="37" t="s">
        <v>669</v>
      </c>
      <c r="G597">
        <f t="shared" si="24"/>
        <v>1</v>
      </c>
      <c r="V597" t="s">
        <v>657</v>
      </c>
    </row>
    <row r="598" spans="1:22" x14ac:dyDescent="0.55000000000000004">
      <c r="A598" s="1" t="s">
        <v>596</v>
      </c>
      <c r="B598" t="s">
        <v>651</v>
      </c>
      <c r="C598" t="s">
        <v>657</v>
      </c>
      <c r="D598" s="37" t="s">
        <v>651</v>
      </c>
      <c r="E598">
        <f t="shared" si="23"/>
        <v>1</v>
      </c>
      <c r="F598" s="37" t="s">
        <v>657</v>
      </c>
      <c r="G598">
        <f t="shared" si="24"/>
        <v>1</v>
      </c>
      <c r="V598" t="s">
        <v>669</v>
      </c>
    </row>
    <row r="599" spans="1:22" x14ac:dyDescent="0.55000000000000004">
      <c r="A599" s="1" t="s">
        <v>597</v>
      </c>
      <c r="B599" t="s">
        <v>651</v>
      </c>
      <c r="C599" t="s">
        <v>657</v>
      </c>
      <c r="D599" s="37" t="s">
        <v>651</v>
      </c>
      <c r="E599">
        <f t="shared" si="23"/>
        <v>1</v>
      </c>
      <c r="F599" s="37" t="s">
        <v>657</v>
      </c>
      <c r="G599">
        <f t="shared" si="24"/>
        <v>1</v>
      </c>
      <c r="V599" t="s">
        <v>669</v>
      </c>
    </row>
    <row r="600" spans="1:22" x14ac:dyDescent="0.55000000000000004">
      <c r="A600" s="1" t="s">
        <v>598</v>
      </c>
      <c r="B600" t="s">
        <v>650</v>
      </c>
      <c r="C600" t="s">
        <v>669</v>
      </c>
      <c r="D600" s="37" t="s">
        <v>650</v>
      </c>
      <c r="E600">
        <f t="shared" si="23"/>
        <v>1</v>
      </c>
      <c r="F600" s="37" t="s">
        <v>669</v>
      </c>
      <c r="G600">
        <f t="shared" si="24"/>
        <v>1</v>
      </c>
      <c r="V600" t="s">
        <v>669</v>
      </c>
    </row>
    <row r="601" spans="1:22" x14ac:dyDescent="0.55000000000000004">
      <c r="A601" s="1" t="s">
        <v>599</v>
      </c>
      <c r="B601" t="s">
        <v>650</v>
      </c>
      <c r="C601" t="s">
        <v>669</v>
      </c>
      <c r="D601" s="37" t="s">
        <v>650</v>
      </c>
      <c r="E601">
        <f t="shared" si="23"/>
        <v>1</v>
      </c>
      <c r="F601" s="37" t="s">
        <v>669</v>
      </c>
      <c r="G601">
        <f t="shared" si="24"/>
        <v>1</v>
      </c>
      <c r="V601" t="s">
        <v>657</v>
      </c>
    </row>
    <row r="602" spans="1:22" x14ac:dyDescent="0.55000000000000004">
      <c r="A602" s="1" t="s">
        <v>600</v>
      </c>
      <c r="B602" t="s">
        <v>651</v>
      </c>
      <c r="C602" t="s">
        <v>657</v>
      </c>
      <c r="D602" s="37" t="s">
        <v>651</v>
      </c>
      <c r="E602">
        <f t="shared" si="23"/>
        <v>1</v>
      </c>
      <c r="F602" s="37" t="s">
        <v>657</v>
      </c>
      <c r="G602">
        <f t="shared" si="24"/>
        <v>1</v>
      </c>
      <c r="V602" t="s">
        <v>669</v>
      </c>
    </row>
    <row r="603" spans="1:22" x14ac:dyDescent="0.55000000000000004">
      <c r="A603" s="1" t="s">
        <v>601</v>
      </c>
      <c r="B603" t="s">
        <v>650</v>
      </c>
      <c r="C603" t="s">
        <v>669</v>
      </c>
      <c r="D603" s="37" t="s">
        <v>651</v>
      </c>
      <c r="E603">
        <f t="shared" si="23"/>
        <v>0</v>
      </c>
      <c r="F603" s="37" t="s">
        <v>663</v>
      </c>
      <c r="G603">
        <f t="shared" si="24"/>
        <v>0</v>
      </c>
      <c r="V603" t="s">
        <v>669</v>
      </c>
    </row>
    <row r="604" spans="1:22" x14ac:dyDescent="0.55000000000000004">
      <c r="A604" s="1" t="s">
        <v>602</v>
      </c>
      <c r="B604" t="s">
        <v>650</v>
      </c>
      <c r="C604" t="s">
        <v>669</v>
      </c>
      <c r="D604" s="37" t="s">
        <v>651</v>
      </c>
      <c r="E604">
        <f t="shared" si="23"/>
        <v>0</v>
      </c>
      <c r="F604" s="37" t="s">
        <v>657</v>
      </c>
      <c r="G604">
        <f t="shared" si="24"/>
        <v>0</v>
      </c>
      <c r="V604" t="s">
        <v>663</v>
      </c>
    </row>
    <row r="605" spans="1:22" x14ac:dyDescent="0.55000000000000004">
      <c r="A605" s="1" t="s">
        <v>603</v>
      </c>
      <c r="B605" t="s">
        <v>650</v>
      </c>
      <c r="C605" t="s">
        <v>669</v>
      </c>
      <c r="D605" s="37" t="s">
        <v>650</v>
      </c>
      <c r="E605">
        <f t="shared" si="23"/>
        <v>1</v>
      </c>
      <c r="F605" s="37" t="s">
        <v>669</v>
      </c>
      <c r="G605">
        <f t="shared" si="24"/>
        <v>1</v>
      </c>
      <c r="V605" t="s">
        <v>669</v>
      </c>
    </row>
    <row r="606" spans="1:22" x14ac:dyDescent="0.55000000000000004">
      <c r="A606" s="1" t="s">
        <v>604</v>
      </c>
      <c r="B606" t="s">
        <v>651</v>
      </c>
      <c r="C606" t="s">
        <v>663</v>
      </c>
      <c r="D606" s="37" t="s">
        <v>651</v>
      </c>
      <c r="E606">
        <f t="shared" si="23"/>
        <v>1</v>
      </c>
      <c r="F606" s="37" t="s">
        <v>663</v>
      </c>
      <c r="G606">
        <f t="shared" si="24"/>
        <v>1</v>
      </c>
      <c r="V606" t="s">
        <v>669</v>
      </c>
    </row>
    <row r="607" spans="1:22" x14ac:dyDescent="0.55000000000000004">
      <c r="A607" s="1" t="s">
        <v>605</v>
      </c>
      <c r="B607" t="s">
        <v>651</v>
      </c>
      <c r="C607" t="s">
        <v>663</v>
      </c>
      <c r="D607" s="37" t="s">
        <v>651</v>
      </c>
      <c r="E607">
        <f t="shared" si="23"/>
        <v>1</v>
      </c>
      <c r="F607" s="37" t="s">
        <v>663</v>
      </c>
      <c r="G607">
        <f t="shared" si="24"/>
        <v>1</v>
      </c>
      <c r="V607" t="s">
        <v>663</v>
      </c>
    </row>
    <row r="608" spans="1:22" x14ac:dyDescent="0.55000000000000004">
      <c r="A608" s="1" t="s">
        <v>606</v>
      </c>
      <c r="B608" t="s">
        <v>650</v>
      </c>
      <c r="C608" t="s">
        <v>669</v>
      </c>
      <c r="D608" t="s">
        <v>651</v>
      </c>
      <c r="E608">
        <f t="shared" si="23"/>
        <v>0</v>
      </c>
      <c r="F608" t="s">
        <v>657</v>
      </c>
      <c r="G608">
        <f t="shared" si="24"/>
        <v>0</v>
      </c>
      <c r="V608" t="s">
        <v>669</v>
      </c>
    </row>
    <row r="609" spans="1:22" x14ac:dyDescent="0.55000000000000004">
      <c r="A609" s="1" t="s">
        <v>607</v>
      </c>
      <c r="B609" t="s">
        <v>651</v>
      </c>
      <c r="C609" t="s">
        <v>657</v>
      </c>
      <c r="D609" s="37" t="s">
        <v>651</v>
      </c>
      <c r="E609">
        <f t="shared" si="23"/>
        <v>1</v>
      </c>
      <c r="F609" s="37" t="s">
        <v>911</v>
      </c>
      <c r="G609">
        <f t="shared" si="24"/>
        <v>0</v>
      </c>
      <c r="V609" t="s">
        <v>669</v>
      </c>
    </row>
    <row r="610" spans="1:22" x14ac:dyDescent="0.55000000000000004">
      <c r="A610" s="1" t="s">
        <v>608</v>
      </c>
      <c r="B610" t="s">
        <v>651</v>
      </c>
      <c r="C610" t="s">
        <v>657</v>
      </c>
      <c r="D610" s="37" t="s">
        <v>651</v>
      </c>
      <c r="E610">
        <f t="shared" si="23"/>
        <v>1</v>
      </c>
      <c r="F610" s="37" t="s">
        <v>657</v>
      </c>
      <c r="G610">
        <f t="shared" si="24"/>
        <v>1</v>
      </c>
      <c r="V610" t="s">
        <v>657</v>
      </c>
    </row>
    <row r="611" spans="1:22" x14ac:dyDescent="0.55000000000000004">
      <c r="A611" s="1" t="s">
        <v>609</v>
      </c>
      <c r="B611" t="s">
        <v>651</v>
      </c>
      <c r="C611" t="s">
        <v>663</v>
      </c>
      <c r="D611" s="37" t="s">
        <v>651</v>
      </c>
      <c r="E611">
        <f t="shared" si="23"/>
        <v>1</v>
      </c>
      <c r="F611" s="37" t="s">
        <v>663</v>
      </c>
      <c r="G611">
        <f t="shared" si="24"/>
        <v>1</v>
      </c>
      <c r="V611" t="s">
        <v>669</v>
      </c>
    </row>
    <row r="612" spans="1:22" x14ac:dyDescent="0.55000000000000004">
      <c r="A612" s="1" t="s">
        <v>610</v>
      </c>
      <c r="B612" t="s">
        <v>650</v>
      </c>
      <c r="C612" t="s">
        <v>669</v>
      </c>
      <c r="D612" s="37" t="s">
        <v>650</v>
      </c>
      <c r="E612">
        <f t="shared" si="23"/>
        <v>1</v>
      </c>
      <c r="F612" s="37" t="s">
        <v>912</v>
      </c>
      <c r="G612">
        <f t="shared" si="24"/>
        <v>0</v>
      </c>
      <c r="V612" t="s">
        <v>663</v>
      </c>
    </row>
    <row r="613" spans="1:22" x14ac:dyDescent="0.55000000000000004">
      <c r="A613" s="1" t="s">
        <v>611</v>
      </c>
      <c r="B613" t="s">
        <v>651</v>
      </c>
      <c r="C613" t="s">
        <v>657</v>
      </c>
      <c r="D613" s="37" t="s">
        <v>650</v>
      </c>
      <c r="E613">
        <f t="shared" si="23"/>
        <v>0</v>
      </c>
      <c r="F613" s="37" t="s">
        <v>912</v>
      </c>
      <c r="G613">
        <f t="shared" si="24"/>
        <v>0</v>
      </c>
      <c r="V613" t="s">
        <v>669</v>
      </c>
    </row>
    <row r="614" spans="1:22" x14ac:dyDescent="0.55000000000000004">
      <c r="A614" s="1" t="s">
        <v>612</v>
      </c>
      <c r="B614" t="s">
        <v>650</v>
      </c>
      <c r="C614" t="s">
        <v>669</v>
      </c>
      <c r="D614" s="37" t="s">
        <v>650</v>
      </c>
      <c r="E614">
        <f t="shared" si="23"/>
        <v>1</v>
      </c>
      <c r="F614" s="37" t="s">
        <v>669</v>
      </c>
      <c r="G614">
        <f t="shared" si="24"/>
        <v>1</v>
      </c>
      <c r="V614" t="s">
        <v>669</v>
      </c>
    </row>
    <row r="615" spans="1:22" x14ac:dyDescent="0.55000000000000004">
      <c r="A615" s="1" t="s">
        <v>613</v>
      </c>
      <c r="B615" t="s">
        <v>651</v>
      </c>
      <c r="C615" t="s">
        <v>657</v>
      </c>
      <c r="D615" s="37" t="s">
        <v>650</v>
      </c>
      <c r="E615">
        <f t="shared" si="23"/>
        <v>0</v>
      </c>
      <c r="F615" s="37" t="s">
        <v>669</v>
      </c>
      <c r="G615">
        <f t="shared" si="24"/>
        <v>0</v>
      </c>
      <c r="V615" t="s">
        <v>669</v>
      </c>
    </row>
    <row r="616" spans="1:22" x14ac:dyDescent="0.55000000000000004">
      <c r="A616" s="1" t="s">
        <v>614</v>
      </c>
      <c r="B616" t="s">
        <v>651</v>
      </c>
      <c r="C616" t="s">
        <v>657</v>
      </c>
      <c r="D616" s="37" t="s">
        <v>651</v>
      </c>
      <c r="E616">
        <f t="shared" si="23"/>
        <v>1</v>
      </c>
      <c r="F616" s="37" t="s">
        <v>657</v>
      </c>
      <c r="G616">
        <f t="shared" si="24"/>
        <v>1</v>
      </c>
      <c r="V616" t="s">
        <v>676</v>
      </c>
    </row>
    <row r="617" spans="1:22" x14ac:dyDescent="0.55000000000000004">
      <c r="A617" s="1" t="s">
        <v>615</v>
      </c>
      <c r="B617" t="s">
        <v>650</v>
      </c>
      <c r="C617" t="s">
        <v>669</v>
      </c>
      <c r="D617" s="37" t="s">
        <v>650</v>
      </c>
      <c r="E617">
        <f t="shared" si="23"/>
        <v>1</v>
      </c>
      <c r="F617" s="37" t="s">
        <v>669</v>
      </c>
      <c r="G617">
        <f t="shared" si="24"/>
        <v>1</v>
      </c>
      <c r="V617" t="s">
        <v>669</v>
      </c>
    </row>
    <row r="618" spans="1:22" x14ac:dyDescent="0.55000000000000004">
      <c r="A618" s="1" t="s">
        <v>616</v>
      </c>
      <c r="B618" t="s">
        <v>650</v>
      </c>
      <c r="C618" t="s">
        <v>669</v>
      </c>
      <c r="D618" s="37" t="s">
        <v>650</v>
      </c>
      <c r="E618">
        <f t="shared" si="23"/>
        <v>1</v>
      </c>
      <c r="F618" s="37" t="s">
        <v>669</v>
      </c>
      <c r="G618">
        <f t="shared" si="24"/>
        <v>1</v>
      </c>
      <c r="V618" t="s">
        <v>657</v>
      </c>
    </row>
    <row r="619" spans="1:22" x14ac:dyDescent="0.55000000000000004">
      <c r="A619" s="1" t="s">
        <v>617</v>
      </c>
      <c r="B619" t="s">
        <v>651</v>
      </c>
      <c r="C619" t="s">
        <v>676</v>
      </c>
      <c r="D619" s="37" t="s">
        <v>650</v>
      </c>
      <c r="E619">
        <f t="shared" si="23"/>
        <v>0</v>
      </c>
      <c r="F619" s="37" t="s">
        <v>669</v>
      </c>
      <c r="G619">
        <f t="shared" si="24"/>
        <v>0</v>
      </c>
      <c r="V619" t="s">
        <v>669</v>
      </c>
    </row>
    <row r="620" spans="1:22" x14ac:dyDescent="0.55000000000000004">
      <c r="A620" s="1" t="s">
        <v>618</v>
      </c>
      <c r="B620" t="s">
        <v>650</v>
      </c>
      <c r="C620" t="s">
        <v>669</v>
      </c>
      <c r="D620" s="37" t="s">
        <v>651</v>
      </c>
      <c r="E620">
        <f t="shared" si="23"/>
        <v>0</v>
      </c>
      <c r="F620" s="37" t="s">
        <v>657</v>
      </c>
      <c r="G620">
        <f t="shared" si="24"/>
        <v>0</v>
      </c>
      <c r="V620" t="s">
        <v>657</v>
      </c>
    </row>
    <row r="621" spans="1:22" x14ac:dyDescent="0.55000000000000004">
      <c r="A621" s="1" t="s">
        <v>619</v>
      </c>
      <c r="B621" t="s">
        <v>650</v>
      </c>
      <c r="C621" t="s">
        <v>669</v>
      </c>
      <c r="D621" s="37" t="s">
        <v>650</v>
      </c>
      <c r="E621">
        <f t="shared" si="23"/>
        <v>1</v>
      </c>
      <c r="F621" s="37" t="s">
        <v>669</v>
      </c>
      <c r="G621">
        <f t="shared" si="24"/>
        <v>1</v>
      </c>
      <c r="V621" t="s">
        <v>657</v>
      </c>
    </row>
    <row r="622" spans="1:22" x14ac:dyDescent="0.55000000000000004">
      <c r="A622" s="1" t="s">
        <v>620</v>
      </c>
      <c r="B622" t="s">
        <v>650</v>
      </c>
      <c r="C622" t="s">
        <v>669</v>
      </c>
      <c r="D622" s="37" t="s">
        <v>650</v>
      </c>
      <c r="E622">
        <f t="shared" si="23"/>
        <v>1</v>
      </c>
      <c r="F622" s="37" t="s">
        <v>669</v>
      </c>
      <c r="G622">
        <f t="shared" si="24"/>
        <v>1</v>
      </c>
      <c r="V622" t="s">
        <v>669</v>
      </c>
    </row>
    <row r="623" spans="1:22" x14ac:dyDescent="0.55000000000000004">
      <c r="A623" s="1" t="s">
        <v>621</v>
      </c>
      <c r="B623" t="s">
        <v>650</v>
      </c>
      <c r="C623" t="s">
        <v>669</v>
      </c>
      <c r="D623" s="37" t="s">
        <v>650</v>
      </c>
      <c r="E623">
        <f t="shared" si="23"/>
        <v>1</v>
      </c>
      <c r="F623" s="37" t="s">
        <v>669</v>
      </c>
      <c r="G623">
        <f t="shared" si="24"/>
        <v>1</v>
      </c>
      <c r="V623" t="s">
        <v>669</v>
      </c>
    </row>
    <row r="624" spans="1:22" x14ac:dyDescent="0.55000000000000004">
      <c r="A624" s="1" t="s">
        <v>622</v>
      </c>
      <c r="B624" t="s">
        <v>651</v>
      </c>
      <c r="C624" t="s">
        <v>676</v>
      </c>
      <c r="D624" s="37" t="s">
        <v>650</v>
      </c>
      <c r="E624">
        <f t="shared" si="23"/>
        <v>0</v>
      </c>
      <c r="F624" s="37" t="s">
        <v>669</v>
      </c>
      <c r="G624">
        <f t="shared" si="24"/>
        <v>0</v>
      </c>
      <c r="V624" t="s">
        <v>669</v>
      </c>
    </row>
    <row r="625" spans="1:22" x14ac:dyDescent="0.55000000000000004">
      <c r="A625" s="1" t="s">
        <v>623</v>
      </c>
      <c r="B625" t="s">
        <v>650</v>
      </c>
      <c r="C625" t="s">
        <v>669</v>
      </c>
      <c r="D625" s="37" t="s">
        <v>650</v>
      </c>
      <c r="E625">
        <f t="shared" si="23"/>
        <v>1</v>
      </c>
      <c r="F625" s="37" t="s">
        <v>669</v>
      </c>
      <c r="G625">
        <f t="shared" si="24"/>
        <v>1</v>
      </c>
      <c r="V625" t="s">
        <v>669</v>
      </c>
    </row>
    <row r="626" spans="1:22" x14ac:dyDescent="0.55000000000000004">
      <c r="A626" s="1" t="s">
        <v>624</v>
      </c>
      <c r="B626" t="s">
        <v>650</v>
      </c>
      <c r="C626" t="s">
        <v>669</v>
      </c>
      <c r="D626" s="37" t="s">
        <v>650</v>
      </c>
      <c r="E626">
        <f t="shared" si="23"/>
        <v>1</v>
      </c>
      <c r="F626" s="37" t="s">
        <v>669</v>
      </c>
      <c r="G626">
        <f t="shared" si="24"/>
        <v>1</v>
      </c>
      <c r="V626" t="s">
        <v>669</v>
      </c>
    </row>
    <row r="627" spans="1:22" x14ac:dyDescent="0.55000000000000004">
      <c r="A627" s="1" t="s">
        <v>625</v>
      </c>
      <c r="B627" t="s">
        <v>651</v>
      </c>
      <c r="C627" t="s">
        <v>657</v>
      </c>
      <c r="D627" s="37" t="s">
        <v>651</v>
      </c>
      <c r="E627">
        <f t="shared" si="23"/>
        <v>1</v>
      </c>
      <c r="F627" s="37" t="s">
        <v>657</v>
      </c>
      <c r="G627">
        <f t="shared" si="24"/>
        <v>1</v>
      </c>
      <c r="V627" t="s">
        <v>669</v>
      </c>
    </row>
    <row r="628" spans="1:22" x14ac:dyDescent="0.55000000000000004">
      <c r="A628" s="1" t="s">
        <v>626</v>
      </c>
      <c r="B628" t="s">
        <v>650</v>
      </c>
      <c r="C628" t="s">
        <v>669</v>
      </c>
      <c r="D628" s="37" t="s">
        <v>650</v>
      </c>
      <c r="E628">
        <f t="shared" si="23"/>
        <v>1</v>
      </c>
      <c r="F628" s="37" t="s">
        <v>669</v>
      </c>
      <c r="G628">
        <f t="shared" si="24"/>
        <v>1</v>
      </c>
      <c r="V628" t="s">
        <v>657</v>
      </c>
    </row>
    <row r="629" spans="1:22" x14ac:dyDescent="0.55000000000000004">
      <c r="A629" s="1" t="s">
        <v>627</v>
      </c>
      <c r="B629" t="s">
        <v>650</v>
      </c>
      <c r="C629" t="s">
        <v>669</v>
      </c>
      <c r="D629" s="37" t="s">
        <v>651</v>
      </c>
      <c r="E629">
        <f t="shared" si="23"/>
        <v>0</v>
      </c>
      <c r="F629" s="37" t="s">
        <v>657</v>
      </c>
      <c r="G629">
        <f t="shared" si="24"/>
        <v>0</v>
      </c>
      <c r="V629" t="s">
        <v>669</v>
      </c>
    </row>
    <row r="630" spans="1:22" x14ac:dyDescent="0.55000000000000004">
      <c r="A630" s="1" t="s">
        <v>628</v>
      </c>
      <c r="B630" t="s">
        <v>651</v>
      </c>
      <c r="C630" t="s">
        <v>657</v>
      </c>
      <c r="D630" s="37" t="s">
        <v>651</v>
      </c>
      <c r="E630">
        <f t="shared" si="23"/>
        <v>1</v>
      </c>
      <c r="F630" s="37" t="s">
        <v>657</v>
      </c>
      <c r="G630">
        <f t="shared" si="24"/>
        <v>1</v>
      </c>
      <c r="V630" t="s">
        <v>669</v>
      </c>
    </row>
    <row r="631" spans="1:22" x14ac:dyDescent="0.55000000000000004">
      <c r="A631" s="1" t="s">
        <v>629</v>
      </c>
      <c r="B631" t="s">
        <v>651</v>
      </c>
      <c r="C631" t="s">
        <v>657</v>
      </c>
      <c r="D631" s="37" t="s">
        <v>651</v>
      </c>
      <c r="E631">
        <f t="shared" si="23"/>
        <v>1</v>
      </c>
      <c r="F631" s="37" t="s">
        <v>911</v>
      </c>
      <c r="G631">
        <f t="shared" si="24"/>
        <v>0</v>
      </c>
      <c r="V631" t="s">
        <v>657</v>
      </c>
    </row>
    <row r="632" spans="1:22" x14ac:dyDescent="0.55000000000000004">
      <c r="A632" s="1" t="s">
        <v>630</v>
      </c>
      <c r="B632" t="s">
        <v>651</v>
      </c>
      <c r="C632" t="s">
        <v>663</v>
      </c>
      <c r="D632" s="37" t="s">
        <v>650</v>
      </c>
      <c r="E632">
        <f t="shared" si="23"/>
        <v>0</v>
      </c>
      <c r="F632" s="37" t="s">
        <v>669</v>
      </c>
      <c r="G632">
        <f t="shared" si="24"/>
        <v>0</v>
      </c>
      <c r="V632" t="s">
        <v>669</v>
      </c>
    </row>
    <row r="633" spans="1:22" x14ac:dyDescent="0.55000000000000004">
      <c r="A633" s="1" t="s">
        <v>631</v>
      </c>
      <c r="B633" t="s">
        <v>650</v>
      </c>
      <c r="C633" t="s">
        <v>669</v>
      </c>
      <c r="D633" s="37" t="s">
        <v>650</v>
      </c>
      <c r="E633">
        <f t="shared" si="23"/>
        <v>1</v>
      </c>
      <c r="F633" s="37" t="s">
        <v>669</v>
      </c>
      <c r="G633">
        <f t="shared" si="24"/>
        <v>1</v>
      </c>
      <c r="V633" t="s">
        <v>663</v>
      </c>
    </row>
    <row r="634" spans="1:22" x14ac:dyDescent="0.55000000000000004">
      <c r="A634" s="1" t="s">
        <v>632</v>
      </c>
      <c r="B634" t="s">
        <v>650</v>
      </c>
      <c r="C634" t="s">
        <v>669</v>
      </c>
      <c r="D634" s="37" t="s">
        <v>650</v>
      </c>
      <c r="E634">
        <f t="shared" si="23"/>
        <v>1</v>
      </c>
      <c r="F634" s="37" t="s">
        <v>669</v>
      </c>
      <c r="G634">
        <f t="shared" si="24"/>
        <v>1</v>
      </c>
      <c r="V634" t="s">
        <v>669</v>
      </c>
    </row>
    <row r="635" spans="1:22" x14ac:dyDescent="0.55000000000000004">
      <c r="A635" s="1" t="s">
        <v>633</v>
      </c>
      <c r="B635" t="s">
        <v>651</v>
      </c>
      <c r="C635" t="s">
        <v>663</v>
      </c>
      <c r="D635" s="37" t="s">
        <v>651</v>
      </c>
      <c r="E635">
        <f t="shared" si="23"/>
        <v>1</v>
      </c>
      <c r="F635" s="37" t="s">
        <v>663</v>
      </c>
      <c r="G635">
        <f t="shared" si="24"/>
        <v>1</v>
      </c>
      <c r="V635" t="s">
        <v>676</v>
      </c>
    </row>
    <row r="636" spans="1:22" x14ac:dyDescent="0.55000000000000004">
      <c r="A636" s="1" t="s">
        <v>634</v>
      </c>
      <c r="B636" t="s">
        <v>651</v>
      </c>
      <c r="C636" t="s">
        <v>663</v>
      </c>
      <c r="D636" s="37" t="s">
        <v>651</v>
      </c>
      <c r="E636">
        <f t="shared" si="23"/>
        <v>1</v>
      </c>
      <c r="F636" s="37" t="s">
        <v>913</v>
      </c>
      <c r="G636">
        <f t="shared" si="24"/>
        <v>0</v>
      </c>
      <c r="V636" t="s">
        <v>669</v>
      </c>
    </row>
    <row r="637" spans="1:22" x14ac:dyDescent="0.55000000000000004">
      <c r="A637" s="1" t="s">
        <v>635</v>
      </c>
      <c r="B637" t="s">
        <v>650</v>
      </c>
      <c r="C637" t="s">
        <v>669</v>
      </c>
      <c r="D637" s="37" t="s">
        <v>651</v>
      </c>
      <c r="E637">
        <f t="shared" si="23"/>
        <v>0</v>
      </c>
      <c r="F637" s="37" t="s">
        <v>657</v>
      </c>
      <c r="G637">
        <f t="shared" si="24"/>
        <v>0</v>
      </c>
      <c r="V637" t="s">
        <v>663</v>
      </c>
    </row>
    <row r="638" spans="1:22" x14ac:dyDescent="0.55000000000000004">
      <c r="A638" s="1" t="s">
        <v>636</v>
      </c>
      <c r="B638" t="s">
        <v>650</v>
      </c>
      <c r="C638" t="s">
        <v>669</v>
      </c>
      <c r="D638" s="37" t="s">
        <v>650</v>
      </c>
      <c r="E638">
        <f t="shared" si="23"/>
        <v>1</v>
      </c>
      <c r="F638" s="37" t="s">
        <v>669</v>
      </c>
      <c r="G638">
        <f t="shared" si="24"/>
        <v>1</v>
      </c>
      <c r="V638" t="s">
        <v>669</v>
      </c>
    </row>
    <row r="639" spans="1:22" x14ac:dyDescent="0.55000000000000004">
      <c r="A639" s="1" t="s">
        <v>637</v>
      </c>
      <c r="B639" t="s">
        <v>650</v>
      </c>
      <c r="C639" t="s">
        <v>669</v>
      </c>
      <c r="D639" s="37" t="s">
        <v>651</v>
      </c>
      <c r="E639">
        <f t="shared" si="23"/>
        <v>0</v>
      </c>
      <c r="F639" s="37" t="s">
        <v>663</v>
      </c>
      <c r="G639">
        <f t="shared" si="24"/>
        <v>0</v>
      </c>
      <c r="V639" t="s">
        <v>669</v>
      </c>
    </row>
    <row r="640" spans="1:22" x14ac:dyDescent="0.55000000000000004">
      <c r="A640" s="1" t="s">
        <v>638</v>
      </c>
      <c r="B640" t="s">
        <v>650</v>
      </c>
      <c r="C640" t="s">
        <v>669</v>
      </c>
      <c r="D640" s="37" t="s">
        <v>650</v>
      </c>
      <c r="E640">
        <f t="shared" si="23"/>
        <v>1</v>
      </c>
      <c r="F640" s="37" t="s">
        <v>669</v>
      </c>
      <c r="G640">
        <f t="shared" si="24"/>
        <v>1</v>
      </c>
      <c r="V640" t="s">
        <v>663</v>
      </c>
    </row>
    <row r="641" spans="1:22" x14ac:dyDescent="0.55000000000000004">
      <c r="A641" s="1" t="s">
        <v>639</v>
      </c>
      <c r="B641" t="s">
        <v>650</v>
      </c>
      <c r="C641" t="s">
        <v>669</v>
      </c>
      <c r="D641" s="37" t="s">
        <v>651</v>
      </c>
      <c r="E641">
        <f t="shared" si="23"/>
        <v>0</v>
      </c>
      <c r="F641" s="37" t="s">
        <v>657</v>
      </c>
      <c r="G641">
        <f t="shared" si="24"/>
        <v>0</v>
      </c>
      <c r="V641" t="s">
        <v>657</v>
      </c>
    </row>
    <row r="642" spans="1:22" x14ac:dyDescent="0.55000000000000004">
      <c r="A642" s="1" t="s">
        <v>640</v>
      </c>
      <c r="B642" t="s">
        <v>650</v>
      </c>
      <c r="C642" t="s">
        <v>669</v>
      </c>
      <c r="D642" s="37" t="s">
        <v>651</v>
      </c>
      <c r="E642">
        <f t="shared" si="23"/>
        <v>0</v>
      </c>
      <c r="F642" s="37" t="s">
        <v>657</v>
      </c>
      <c r="G642">
        <f t="shared" si="24"/>
        <v>0</v>
      </c>
      <c r="V642" t="s">
        <v>657</v>
      </c>
    </row>
    <row r="643" spans="1:22" x14ac:dyDescent="0.55000000000000004">
      <c r="A643" s="1" t="s">
        <v>641</v>
      </c>
      <c r="B643" t="s">
        <v>651</v>
      </c>
      <c r="C643" t="s">
        <v>663</v>
      </c>
      <c r="D643" s="37" t="s">
        <v>651</v>
      </c>
      <c r="E643">
        <f t="shared" ref="E643:E650" si="25">IF(B643=D643,1,0)</f>
        <v>1</v>
      </c>
      <c r="F643" s="37" t="s">
        <v>663</v>
      </c>
      <c r="G643">
        <f t="shared" ref="G643:G650" si="26">IF(C643=F643,1,0)</f>
        <v>1</v>
      </c>
      <c r="V643" t="s">
        <v>657</v>
      </c>
    </row>
    <row r="644" spans="1:22" x14ac:dyDescent="0.55000000000000004">
      <c r="A644" s="1" t="s">
        <v>642</v>
      </c>
      <c r="B644" t="s">
        <v>650</v>
      </c>
      <c r="C644" t="s">
        <v>669</v>
      </c>
      <c r="D644" s="37" t="s">
        <v>651</v>
      </c>
      <c r="E644">
        <f t="shared" si="25"/>
        <v>0</v>
      </c>
      <c r="F644" s="37" t="s">
        <v>657</v>
      </c>
      <c r="G644">
        <f t="shared" si="26"/>
        <v>0</v>
      </c>
      <c r="V644" t="s">
        <v>663</v>
      </c>
    </row>
    <row r="645" spans="1:22" x14ac:dyDescent="0.55000000000000004">
      <c r="A645" s="1" t="s">
        <v>643</v>
      </c>
      <c r="B645" t="s">
        <v>650</v>
      </c>
      <c r="C645" t="s">
        <v>669</v>
      </c>
      <c r="D645" s="37" t="s">
        <v>650</v>
      </c>
      <c r="E645">
        <f t="shared" si="25"/>
        <v>1</v>
      </c>
      <c r="F645" s="37" t="s">
        <v>912</v>
      </c>
      <c r="G645">
        <f t="shared" si="26"/>
        <v>0</v>
      </c>
      <c r="V645" t="s">
        <v>657</v>
      </c>
    </row>
    <row r="646" spans="1:22" x14ac:dyDescent="0.55000000000000004">
      <c r="A646" s="1" t="s">
        <v>644</v>
      </c>
      <c r="B646" t="s">
        <v>651</v>
      </c>
      <c r="C646" t="s">
        <v>657</v>
      </c>
      <c r="D646" s="37" t="s">
        <v>651</v>
      </c>
      <c r="E646">
        <f t="shared" si="25"/>
        <v>1</v>
      </c>
      <c r="F646" s="37" t="s">
        <v>657</v>
      </c>
      <c r="G646">
        <f t="shared" si="26"/>
        <v>1</v>
      </c>
      <c r="V646" t="s">
        <v>663</v>
      </c>
    </row>
    <row r="647" spans="1:22" x14ac:dyDescent="0.55000000000000004">
      <c r="A647" s="1" t="s">
        <v>645</v>
      </c>
      <c r="B647" t="s">
        <v>650</v>
      </c>
      <c r="C647" t="s">
        <v>669</v>
      </c>
      <c r="D647" s="37" t="s">
        <v>651</v>
      </c>
      <c r="E647">
        <f t="shared" si="25"/>
        <v>0</v>
      </c>
      <c r="F647" s="37" t="s">
        <v>913</v>
      </c>
      <c r="G647">
        <f t="shared" si="26"/>
        <v>0</v>
      </c>
      <c r="V647" t="s">
        <v>657</v>
      </c>
    </row>
    <row r="648" spans="1:22" x14ac:dyDescent="0.55000000000000004">
      <c r="A648" s="1" t="s">
        <v>646</v>
      </c>
      <c r="B648" t="s">
        <v>651</v>
      </c>
      <c r="C648" t="s">
        <v>657</v>
      </c>
      <c r="D648" s="37" t="s">
        <v>651</v>
      </c>
      <c r="E648">
        <f t="shared" si="25"/>
        <v>1</v>
      </c>
      <c r="F648" s="37" t="s">
        <v>657</v>
      </c>
      <c r="G648">
        <f t="shared" si="26"/>
        <v>1</v>
      </c>
      <c r="V648" t="s">
        <v>669</v>
      </c>
    </row>
    <row r="649" spans="1:22" x14ac:dyDescent="0.55000000000000004">
      <c r="A649" t="s">
        <v>647</v>
      </c>
      <c r="B649" t="s">
        <v>651</v>
      </c>
      <c r="C649" t="s">
        <v>657</v>
      </c>
      <c r="D649" s="37" t="s">
        <v>651</v>
      </c>
      <c r="E649">
        <f t="shared" si="25"/>
        <v>1</v>
      </c>
      <c r="F649" s="37" t="s">
        <v>657</v>
      </c>
      <c r="G649">
        <f t="shared" si="26"/>
        <v>1</v>
      </c>
      <c r="V649" t="s">
        <v>657</v>
      </c>
    </row>
    <row r="650" spans="1:22" x14ac:dyDescent="0.55000000000000004">
      <c r="A650" t="s">
        <v>648</v>
      </c>
      <c r="B650" t="s">
        <v>651</v>
      </c>
      <c r="C650" t="s">
        <v>657</v>
      </c>
      <c r="D650" s="37" t="s">
        <v>651</v>
      </c>
      <c r="E650">
        <f t="shared" si="25"/>
        <v>1</v>
      </c>
      <c r="F650" s="37" t="s">
        <v>676</v>
      </c>
      <c r="G650">
        <f t="shared" si="26"/>
        <v>0</v>
      </c>
      <c r="V650" t="s">
        <v>657</v>
      </c>
    </row>
    <row r="651" spans="1:22" x14ac:dyDescent="0.55000000000000004">
      <c r="V651" t="s">
        <v>669</v>
      </c>
    </row>
  </sheetData>
  <mergeCells count="4">
    <mergeCell ref="N2:P2"/>
    <mergeCell ref="M3:M5"/>
    <mergeCell ref="N13:R13"/>
    <mergeCell ref="M14:M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F61E-3924-42B6-AB8C-33216BA04353}">
  <dimension ref="A1:S650"/>
  <sheetViews>
    <sheetView workbookViewId="0">
      <selection activeCell="D16" sqref="D16"/>
    </sheetView>
  </sheetViews>
  <sheetFormatPr defaultRowHeight="14.4" x14ac:dyDescent="0.55000000000000004"/>
  <cols>
    <col min="1" max="1" width="30.3125" customWidth="1"/>
    <col min="5" max="5" width="11.83984375" bestFit="1" customWidth="1"/>
    <col min="6" max="6" width="2.3671875" customWidth="1"/>
    <col min="7" max="7" width="12.3671875" customWidth="1"/>
    <col min="8" max="8" width="1.734375" customWidth="1"/>
    <col min="9" max="9" width="11.83984375" bestFit="1" customWidth="1"/>
    <col min="10" max="10" width="2.3671875" customWidth="1"/>
    <col min="12" max="12" width="1.734375" customWidth="1"/>
    <col min="14" max="14" width="13.41796875" bestFit="1" customWidth="1"/>
  </cols>
  <sheetData>
    <row r="1" spans="1:19" x14ac:dyDescent="0.55000000000000004">
      <c r="A1" t="s">
        <v>649</v>
      </c>
      <c r="B1" t="s">
        <v>652</v>
      </c>
      <c r="C1" t="s">
        <v>654</v>
      </c>
      <c r="E1" t="s">
        <v>904</v>
      </c>
      <c r="G1" t="s">
        <v>903</v>
      </c>
      <c r="I1" t="s">
        <v>905</v>
      </c>
      <c r="K1" t="s">
        <v>906</v>
      </c>
      <c r="N1" t="s">
        <v>856</v>
      </c>
      <c r="O1" t="s">
        <v>857</v>
      </c>
    </row>
    <row r="2" spans="1:19" x14ac:dyDescent="0.55000000000000004">
      <c r="A2" s="1" t="s">
        <v>0</v>
      </c>
      <c r="B2" t="s">
        <v>650</v>
      </c>
      <c r="C2" t="s">
        <v>669</v>
      </c>
      <c r="E2" s="37" t="s">
        <v>651</v>
      </c>
      <c r="F2">
        <f>IF(B2=E2,1,0)</f>
        <v>0</v>
      </c>
      <c r="G2" s="37" t="s">
        <v>657</v>
      </c>
      <c r="H2">
        <f>IF(C2=G2,1,0)</f>
        <v>0</v>
      </c>
      <c r="I2" t="s">
        <v>650</v>
      </c>
      <c r="J2">
        <f>IF(B2=I2,1,0)</f>
        <v>1</v>
      </c>
      <c r="K2" t="s">
        <v>669</v>
      </c>
      <c r="L2">
        <f>IF(C2=K2,1,0)</f>
        <v>1</v>
      </c>
      <c r="M2" t="s">
        <v>652</v>
      </c>
      <c r="N2">
        <f>SUM(F2:F650)/COUNTA(E2:E650)</f>
        <v>0.62557781201848994</v>
      </c>
      <c r="O2" s="5">
        <f>SUM(J2:J650)/COUNTA(I2:I650)</f>
        <v>0.77966101694915257</v>
      </c>
      <c r="R2" s="37" t="s">
        <v>657</v>
      </c>
      <c r="S2" t="str">
        <f>IF(R2="N/A","",R2)</f>
        <v>Hack</v>
      </c>
    </row>
    <row r="3" spans="1:19" x14ac:dyDescent="0.55000000000000004">
      <c r="A3" s="1" t="s">
        <v>1</v>
      </c>
      <c r="B3" t="s">
        <v>650</v>
      </c>
      <c r="C3" t="s">
        <v>669</v>
      </c>
      <c r="E3" s="37" t="s">
        <v>651</v>
      </c>
      <c r="F3">
        <f t="shared" ref="F3:F66" si="0">IF(B3=E3,1,0)</f>
        <v>0</v>
      </c>
      <c r="G3" s="37" t="s">
        <v>657</v>
      </c>
      <c r="H3">
        <f t="shared" ref="H3:H66" si="1">IF(C3=G3,1,0)</f>
        <v>0</v>
      </c>
      <c r="I3" t="s">
        <v>651</v>
      </c>
      <c r="J3">
        <f t="shared" ref="J3:J66" si="2">IF(B3=I3,1,0)</f>
        <v>0</v>
      </c>
      <c r="K3" t="s">
        <v>657</v>
      </c>
      <c r="L3">
        <f t="shared" ref="L3:L66" si="3">IF(C3=K3,1,0)</f>
        <v>0</v>
      </c>
      <c r="M3" t="s">
        <v>654</v>
      </c>
      <c r="N3">
        <f>SUM(H2:H650)/(COUNTA(G2:G650))</f>
        <v>0.46687211093990755</v>
      </c>
      <c r="O3" s="5">
        <f>SUM(L2:L650)/(COUNTA(K2:K650)-COUNTBLANK(K2:K650))</f>
        <v>0.67642526964560867</v>
      </c>
      <c r="R3" s="37" t="s">
        <v>657</v>
      </c>
      <c r="S3" t="str">
        <f t="shared" ref="S3:S66" si="4">IF(R3="N/A","",R3)</f>
        <v>Hack</v>
      </c>
    </row>
    <row r="4" spans="1:19" x14ac:dyDescent="0.55000000000000004">
      <c r="A4" s="1" t="s">
        <v>2</v>
      </c>
      <c r="B4" t="s">
        <v>650</v>
      </c>
      <c r="C4" t="s">
        <v>669</v>
      </c>
      <c r="E4" s="37" t="s">
        <v>651</v>
      </c>
      <c r="F4">
        <f t="shared" si="0"/>
        <v>0</v>
      </c>
      <c r="G4" s="37" t="s">
        <v>657</v>
      </c>
      <c r="H4">
        <f t="shared" si="1"/>
        <v>0</v>
      </c>
      <c r="I4" t="s">
        <v>650</v>
      </c>
      <c r="J4">
        <f t="shared" si="2"/>
        <v>1</v>
      </c>
      <c r="K4" t="s">
        <v>669</v>
      </c>
      <c r="L4">
        <f t="shared" si="3"/>
        <v>1</v>
      </c>
      <c r="N4" s="2" t="s">
        <v>845</v>
      </c>
      <c r="O4" s="2">
        <f>COUNTIF(I2:I650,"Relevant")/COUNTA(I2:I650)</f>
        <v>0.54853620955315874</v>
      </c>
      <c r="P4" s="6">
        <f>O4-O5</f>
        <v>9.707241910631742E-2</v>
      </c>
      <c r="R4" s="37" t="s">
        <v>657</v>
      </c>
      <c r="S4" t="str">
        <f t="shared" si="4"/>
        <v>Hack</v>
      </c>
    </row>
    <row r="5" spans="1:19" x14ac:dyDescent="0.55000000000000004">
      <c r="A5" s="1" t="s">
        <v>3</v>
      </c>
      <c r="B5" t="s">
        <v>650</v>
      </c>
      <c r="C5" t="s">
        <v>669</v>
      </c>
      <c r="E5" s="37" t="s">
        <v>651</v>
      </c>
      <c r="F5">
        <f t="shared" si="0"/>
        <v>0</v>
      </c>
      <c r="G5" s="37" t="s">
        <v>657</v>
      </c>
      <c r="H5">
        <f t="shared" si="1"/>
        <v>0</v>
      </c>
      <c r="I5" t="s">
        <v>650</v>
      </c>
      <c r="J5">
        <f t="shared" si="2"/>
        <v>1</v>
      </c>
      <c r="K5" t="s">
        <v>669</v>
      </c>
      <c r="L5">
        <f t="shared" si="3"/>
        <v>1</v>
      </c>
      <c r="N5" t="s">
        <v>846</v>
      </c>
      <c r="O5">
        <f>COUNTIF(B2:B650,"Relevant")/COUNTA(B2:B650)</f>
        <v>0.45146379044684132</v>
      </c>
      <c r="R5" s="37" t="s">
        <v>657</v>
      </c>
      <c r="S5" t="str">
        <f t="shared" si="4"/>
        <v>Hack</v>
      </c>
    </row>
    <row r="6" spans="1:19" x14ac:dyDescent="0.55000000000000004">
      <c r="A6" s="1" t="s">
        <v>4</v>
      </c>
      <c r="B6" t="s">
        <v>651</v>
      </c>
      <c r="C6" t="s">
        <v>657</v>
      </c>
      <c r="E6" s="37" t="s">
        <v>651</v>
      </c>
      <c r="F6">
        <f t="shared" si="0"/>
        <v>1</v>
      </c>
      <c r="G6" s="37" t="s">
        <v>657</v>
      </c>
      <c r="H6">
        <f t="shared" si="1"/>
        <v>1</v>
      </c>
      <c r="I6" t="s">
        <v>651</v>
      </c>
      <c r="J6">
        <f t="shared" si="2"/>
        <v>1</v>
      </c>
      <c r="K6" t="s">
        <v>657</v>
      </c>
      <c r="L6">
        <f t="shared" si="3"/>
        <v>1</v>
      </c>
      <c r="N6" s="2" t="s">
        <v>883</v>
      </c>
      <c r="O6" s="2">
        <f>COUNTIF(K2:K650,"Hack")/COUNTA(K2:K650)</f>
        <v>0.35130970724191063</v>
      </c>
      <c r="P6" s="6">
        <f>O6-O7</f>
        <v>3.8520801232665658E-2</v>
      </c>
      <c r="R6" s="37" t="s">
        <v>657</v>
      </c>
      <c r="S6" t="str">
        <f t="shared" si="4"/>
        <v>Hack</v>
      </c>
    </row>
    <row r="7" spans="1:19" x14ac:dyDescent="0.55000000000000004">
      <c r="A7" s="1" t="s">
        <v>5</v>
      </c>
      <c r="B7" t="s">
        <v>650</v>
      </c>
      <c r="C7" t="s">
        <v>669</v>
      </c>
      <c r="E7" s="37" t="s">
        <v>651</v>
      </c>
      <c r="F7">
        <f t="shared" si="0"/>
        <v>0</v>
      </c>
      <c r="G7" s="37" t="s">
        <v>657</v>
      </c>
      <c r="H7">
        <f t="shared" si="1"/>
        <v>0</v>
      </c>
      <c r="I7" t="s">
        <v>650</v>
      </c>
      <c r="J7">
        <f t="shared" si="2"/>
        <v>1</v>
      </c>
      <c r="K7" t="s">
        <v>669</v>
      </c>
      <c r="L7">
        <f t="shared" si="3"/>
        <v>1</v>
      </c>
      <c r="N7" t="s">
        <v>884</v>
      </c>
      <c r="O7">
        <f>COUNTIF(C2:C650,"Hack")/COUNTA(C2:C650)</f>
        <v>0.31278890600924497</v>
      </c>
      <c r="R7" s="37" t="s">
        <v>657</v>
      </c>
      <c r="S7" t="str">
        <f t="shared" si="4"/>
        <v>Hack</v>
      </c>
    </row>
    <row r="8" spans="1:19" x14ac:dyDescent="0.55000000000000004">
      <c r="A8" s="1" t="s">
        <v>6</v>
      </c>
      <c r="B8" t="s">
        <v>650</v>
      </c>
      <c r="C8" t="s">
        <v>669</v>
      </c>
      <c r="E8" s="37" t="s">
        <v>651</v>
      </c>
      <c r="F8">
        <f t="shared" si="0"/>
        <v>0</v>
      </c>
      <c r="G8" s="37" t="s">
        <v>657</v>
      </c>
      <c r="H8">
        <f t="shared" si="1"/>
        <v>0</v>
      </c>
      <c r="I8" t="s">
        <v>651</v>
      </c>
      <c r="J8">
        <f t="shared" si="2"/>
        <v>0</v>
      </c>
      <c r="K8" t="s">
        <v>657</v>
      </c>
      <c r="L8">
        <f t="shared" si="3"/>
        <v>0</v>
      </c>
      <c r="N8" s="2" t="s">
        <v>885</v>
      </c>
      <c r="O8" s="2">
        <f>COUNTIF(K2:K650,"Malware")/COUNTA(K2:K650)</f>
        <v>0.11864406779661017</v>
      </c>
      <c r="P8" s="6">
        <f>O8-O9</f>
        <v>9.2449922958397629E-3</v>
      </c>
      <c r="R8" s="37" t="s">
        <v>657</v>
      </c>
      <c r="S8" t="str">
        <f t="shared" si="4"/>
        <v>Hack</v>
      </c>
    </row>
    <row r="9" spans="1:19" x14ac:dyDescent="0.55000000000000004">
      <c r="A9" s="1" t="s">
        <v>7</v>
      </c>
      <c r="B9" t="s">
        <v>651</v>
      </c>
      <c r="C9" t="s">
        <v>663</v>
      </c>
      <c r="E9" s="37" t="s">
        <v>651</v>
      </c>
      <c r="F9">
        <f t="shared" si="0"/>
        <v>1</v>
      </c>
      <c r="G9" s="37" t="s">
        <v>909</v>
      </c>
      <c r="H9">
        <f t="shared" si="1"/>
        <v>0</v>
      </c>
      <c r="I9" t="s">
        <v>651</v>
      </c>
      <c r="J9">
        <f t="shared" si="2"/>
        <v>1</v>
      </c>
      <c r="K9" t="s">
        <v>663</v>
      </c>
      <c r="L9">
        <f t="shared" si="3"/>
        <v>1</v>
      </c>
      <c r="N9" t="s">
        <v>886</v>
      </c>
      <c r="O9">
        <f>COUNTIF(C2:C650,"Malware")/COUNTA(C2:C650)</f>
        <v>0.10939907550077041</v>
      </c>
      <c r="R9" s="37" t="s">
        <v>909</v>
      </c>
      <c r="S9" t="str">
        <f t="shared" si="4"/>
        <v xml:space="preserve">Malware_x000D_
</v>
      </c>
    </row>
    <row r="10" spans="1:19" x14ac:dyDescent="0.55000000000000004">
      <c r="A10" s="1" t="s">
        <v>8</v>
      </c>
      <c r="B10" t="s">
        <v>651</v>
      </c>
      <c r="C10" t="s">
        <v>663</v>
      </c>
      <c r="E10" s="37" t="s">
        <v>651</v>
      </c>
      <c r="F10">
        <f t="shared" si="0"/>
        <v>1</v>
      </c>
      <c r="G10" s="37" t="s">
        <v>663</v>
      </c>
      <c r="H10">
        <f t="shared" si="1"/>
        <v>1</v>
      </c>
      <c r="I10" t="s">
        <v>651</v>
      </c>
      <c r="J10">
        <f t="shared" si="2"/>
        <v>1</v>
      </c>
      <c r="K10" t="s">
        <v>663</v>
      </c>
      <c r="L10">
        <f t="shared" si="3"/>
        <v>1</v>
      </c>
      <c r="N10" s="2" t="s">
        <v>887</v>
      </c>
      <c r="O10" s="2">
        <f>COUNTIF(K2:K650,"Vulnerability")/COUNTA(K2:K650)</f>
        <v>1.6949152542372881E-2</v>
      </c>
      <c r="P10" s="7">
        <f>O10-O11</f>
        <v>-4.622496147919878E-3</v>
      </c>
      <c r="R10" s="37" t="s">
        <v>663</v>
      </c>
      <c r="S10" t="str">
        <f t="shared" si="4"/>
        <v>Malware</v>
      </c>
    </row>
    <row r="11" spans="1:19" x14ac:dyDescent="0.55000000000000004">
      <c r="A11" s="1" t="s">
        <v>9</v>
      </c>
      <c r="B11" t="s">
        <v>651</v>
      </c>
      <c r="C11" t="s">
        <v>657</v>
      </c>
      <c r="E11" s="37" t="s">
        <v>651</v>
      </c>
      <c r="F11">
        <f t="shared" si="0"/>
        <v>1</v>
      </c>
      <c r="G11" s="37" t="s">
        <v>657</v>
      </c>
      <c r="H11">
        <f t="shared" si="1"/>
        <v>1</v>
      </c>
      <c r="I11" t="s">
        <v>651</v>
      </c>
      <c r="J11">
        <f t="shared" si="2"/>
        <v>1</v>
      </c>
      <c r="K11" t="s">
        <v>657</v>
      </c>
      <c r="L11">
        <f t="shared" si="3"/>
        <v>1</v>
      </c>
      <c r="N11" t="s">
        <v>888</v>
      </c>
      <c r="O11">
        <f>COUNTIF(C2:C650,"Vulnerability")/COUNTA(C2:C650)</f>
        <v>2.1571648690292759E-2</v>
      </c>
      <c r="R11" s="37" t="s">
        <v>657</v>
      </c>
      <c r="S11" t="str">
        <f t="shared" si="4"/>
        <v>Hack</v>
      </c>
    </row>
    <row r="12" spans="1:19" x14ac:dyDescent="0.55000000000000004">
      <c r="A12" s="1" t="s">
        <v>10</v>
      </c>
      <c r="B12" t="s">
        <v>650</v>
      </c>
      <c r="C12" t="s">
        <v>669</v>
      </c>
      <c r="E12" s="37" t="s">
        <v>651</v>
      </c>
      <c r="F12">
        <f t="shared" si="0"/>
        <v>0</v>
      </c>
      <c r="G12" s="37" t="s">
        <v>657</v>
      </c>
      <c r="H12">
        <f t="shared" si="1"/>
        <v>0</v>
      </c>
      <c r="I12" t="s">
        <v>650</v>
      </c>
      <c r="J12">
        <f t="shared" si="2"/>
        <v>1</v>
      </c>
      <c r="K12" t="s">
        <v>669</v>
      </c>
      <c r="L12">
        <f t="shared" si="3"/>
        <v>1</v>
      </c>
      <c r="R12" s="37" t="s">
        <v>657</v>
      </c>
      <c r="S12" t="str">
        <f t="shared" si="4"/>
        <v>Hack</v>
      </c>
    </row>
    <row r="13" spans="1:19" x14ac:dyDescent="0.55000000000000004">
      <c r="A13" s="1" t="s">
        <v>11</v>
      </c>
      <c r="B13" t="s">
        <v>650</v>
      </c>
      <c r="C13" t="s">
        <v>669</v>
      </c>
      <c r="E13" s="37" t="s">
        <v>650</v>
      </c>
      <c r="F13">
        <f t="shared" si="0"/>
        <v>1</v>
      </c>
      <c r="G13" s="37" t="s">
        <v>669</v>
      </c>
      <c r="H13">
        <f t="shared" si="1"/>
        <v>1</v>
      </c>
      <c r="I13" t="s">
        <v>650</v>
      </c>
      <c r="J13">
        <f t="shared" si="2"/>
        <v>1</v>
      </c>
      <c r="K13" t="s">
        <v>669</v>
      </c>
      <c r="L13">
        <f t="shared" si="3"/>
        <v>1</v>
      </c>
      <c r="R13" s="37" t="s">
        <v>669</v>
      </c>
      <c r="S13" t="str">
        <f t="shared" si="4"/>
        <v/>
      </c>
    </row>
    <row r="14" spans="1:19" x14ac:dyDescent="0.55000000000000004">
      <c r="A14" s="1" t="s">
        <v>12</v>
      </c>
      <c r="B14" t="s">
        <v>650</v>
      </c>
      <c r="C14" t="s">
        <v>669</v>
      </c>
      <c r="E14" s="37" t="s">
        <v>651</v>
      </c>
      <c r="F14">
        <f t="shared" si="0"/>
        <v>0</v>
      </c>
      <c r="G14" s="37" t="s">
        <v>657</v>
      </c>
      <c r="H14">
        <f t="shared" si="1"/>
        <v>0</v>
      </c>
      <c r="I14" t="s">
        <v>650</v>
      </c>
      <c r="J14">
        <f t="shared" si="2"/>
        <v>1</v>
      </c>
      <c r="K14" t="s">
        <v>669</v>
      </c>
      <c r="L14">
        <f t="shared" si="3"/>
        <v>1</v>
      </c>
      <c r="R14" s="37" t="s">
        <v>657</v>
      </c>
      <c r="S14" t="str">
        <f t="shared" si="4"/>
        <v>Hack</v>
      </c>
    </row>
    <row r="15" spans="1:19" x14ac:dyDescent="0.55000000000000004">
      <c r="A15" s="1" t="s">
        <v>13</v>
      </c>
      <c r="B15" t="s">
        <v>650</v>
      </c>
      <c r="C15" t="s">
        <v>669</v>
      </c>
      <c r="E15" s="37" t="s">
        <v>650</v>
      </c>
      <c r="F15">
        <f t="shared" si="0"/>
        <v>1</v>
      </c>
      <c r="G15" s="37" t="s">
        <v>669</v>
      </c>
      <c r="H15">
        <f t="shared" si="1"/>
        <v>1</v>
      </c>
      <c r="I15" t="s">
        <v>650</v>
      </c>
      <c r="J15">
        <f t="shared" si="2"/>
        <v>1</v>
      </c>
      <c r="K15" t="s">
        <v>669</v>
      </c>
      <c r="L15">
        <f t="shared" si="3"/>
        <v>1</v>
      </c>
      <c r="R15" s="37" t="s">
        <v>669</v>
      </c>
      <c r="S15" t="str">
        <f t="shared" si="4"/>
        <v/>
      </c>
    </row>
    <row r="16" spans="1:19" x14ac:dyDescent="0.55000000000000004">
      <c r="A16" s="1" t="s">
        <v>14</v>
      </c>
      <c r="B16" t="s">
        <v>650</v>
      </c>
      <c r="C16" t="s">
        <v>669</v>
      </c>
      <c r="E16" s="37" t="s">
        <v>651</v>
      </c>
      <c r="F16">
        <f t="shared" si="0"/>
        <v>0</v>
      </c>
      <c r="G16" s="37" t="s">
        <v>908</v>
      </c>
      <c r="H16">
        <f t="shared" si="1"/>
        <v>0</v>
      </c>
      <c r="I16" t="s">
        <v>650</v>
      </c>
      <c r="J16">
        <f t="shared" si="2"/>
        <v>1</v>
      </c>
      <c r="K16" t="s">
        <v>669</v>
      </c>
      <c r="L16">
        <f t="shared" si="3"/>
        <v>1</v>
      </c>
      <c r="R16" s="37" t="s">
        <v>908</v>
      </c>
      <c r="S16" t="str">
        <f t="shared" si="4"/>
        <v xml:space="preserve">Hack_x000D_
</v>
      </c>
    </row>
    <row r="17" spans="1:19" x14ac:dyDescent="0.55000000000000004">
      <c r="A17" s="1" t="s">
        <v>15</v>
      </c>
      <c r="B17" t="s">
        <v>651</v>
      </c>
      <c r="C17" t="s">
        <v>663</v>
      </c>
      <c r="E17" s="37" t="s">
        <v>651</v>
      </c>
      <c r="F17">
        <f t="shared" si="0"/>
        <v>1</v>
      </c>
      <c r="G17" s="37" t="s">
        <v>663</v>
      </c>
      <c r="H17">
        <f t="shared" si="1"/>
        <v>1</v>
      </c>
      <c r="I17" t="s">
        <v>651</v>
      </c>
      <c r="J17">
        <f t="shared" si="2"/>
        <v>1</v>
      </c>
      <c r="K17" t="s">
        <v>663</v>
      </c>
      <c r="L17">
        <f t="shared" si="3"/>
        <v>1</v>
      </c>
      <c r="R17" s="37" t="s">
        <v>663</v>
      </c>
      <c r="S17" t="str">
        <f t="shared" si="4"/>
        <v>Malware</v>
      </c>
    </row>
    <row r="18" spans="1:19" x14ac:dyDescent="0.55000000000000004">
      <c r="A18" s="1" t="s">
        <v>16</v>
      </c>
      <c r="B18" t="s">
        <v>651</v>
      </c>
      <c r="C18" t="s">
        <v>663</v>
      </c>
      <c r="E18" s="37" t="s">
        <v>651</v>
      </c>
      <c r="F18">
        <f t="shared" si="0"/>
        <v>1</v>
      </c>
      <c r="G18" s="37" t="s">
        <v>909</v>
      </c>
      <c r="H18">
        <f t="shared" si="1"/>
        <v>0</v>
      </c>
      <c r="I18" t="s">
        <v>651</v>
      </c>
      <c r="J18">
        <f t="shared" si="2"/>
        <v>1</v>
      </c>
      <c r="K18" t="s">
        <v>663</v>
      </c>
      <c r="L18">
        <f t="shared" si="3"/>
        <v>1</v>
      </c>
      <c r="R18" s="37" t="s">
        <v>909</v>
      </c>
      <c r="S18" t="str">
        <f t="shared" si="4"/>
        <v xml:space="preserve">Malware_x000D_
</v>
      </c>
    </row>
    <row r="19" spans="1:19" x14ac:dyDescent="0.55000000000000004">
      <c r="A19" s="1" t="s">
        <v>17</v>
      </c>
      <c r="B19" t="s">
        <v>650</v>
      </c>
      <c r="C19" t="s">
        <v>669</v>
      </c>
      <c r="E19" s="37" t="s">
        <v>651</v>
      </c>
      <c r="F19">
        <f t="shared" si="0"/>
        <v>0</v>
      </c>
      <c r="G19" s="37" t="s">
        <v>908</v>
      </c>
      <c r="H19">
        <f t="shared" si="1"/>
        <v>0</v>
      </c>
      <c r="I19" t="s">
        <v>650</v>
      </c>
      <c r="J19">
        <f t="shared" si="2"/>
        <v>1</v>
      </c>
      <c r="K19" t="s">
        <v>669</v>
      </c>
      <c r="L19">
        <f t="shared" si="3"/>
        <v>1</v>
      </c>
      <c r="R19" s="37" t="s">
        <v>908</v>
      </c>
      <c r="S19" t="str">
        <f t="shared" si="4"/>
        <v xml:space="preserve">Hack_x000D_
</v>
      </c>
    </row>
    <row r="20" spans="1:19" x14ac:dyDescent="0.55000000000000004">
      <c r="A20" s="1" t="s">
        <v>18</v>
      </c>
      <c r="B20" t="s">
        <v>650</v>
      </c>
      <c r="C20" t="s">
        <v>669</v>
      </c>
      <c r="E20" s="37" t="s">
        <v>650</v>
      </c>
      <c r="F20">
        <f t="shared" si="0"/>
        <v>1</v>
      </c>
      <c r="G20" s="37" t="s">
        <v>669</v>
      </c>
      <c r="H20">
        <f t="shared" si="1"/>
        <v>1</v>
      </c>
      <c r="I20" t="s">
        <v>650</v>
      </c>
      <c r="J20">
        <f t="shared" si="2"/>
        <v>1</v>
      </c>
      <c r="K20" t="s">
        <v>669</v>
      </c>
      <c r="L20">
        <f t="shared" si="3"/>
        <v>1</v>
      </c>
      <c r="R20" s="37" t="s">
        <v>669</v>
      </c>
      <c r="S20" t="str">
        <f t="shared" si="4"/>
        <v/>
      </c>
    </row>
    <row r="21" spans="1:19" x14ac:dyDescent="0.55000000000000004">
      <c r="A21" s="1" t="s">
        <v>19</v>
      </c>
      <c r="B21" t="s">
        <v>651</v>
      </c>
      <c r="C21" t="s">
        <v>657</v>
      </c>
      <c r="E21" s="37" t="s">
        <v>651</v>
      </c>
      <c r="F21">
        <f t="shared" si="0"/>
        <v>1</v>
      </c>
      <c r="G21" s="37" t="s">
        <v>657</v>
      </c>
      <c r="H21">
        <f t="shared" si="1"/>
        <v>1</v>
      </c>
      <c r="I21" t="s">
        <v>651</v>
      </c>
      <c r="J21">
        <f t="shared" si="2"/>
        <v>1</v>
      </c>
      <c r="K21" t="s">
        <v>911</v>
      </c>
      <c r="L21">
        <f t="shared" si="3"/>
        <v>0</v>
      </c>
      <c r="R21" s="37" t="s">
        <v>657</v>
      </c>
      <c r="S21" t="str">
        <f t="shared" si="4"/>
        <v>Hack</v>
      </c>
    </row>
    <row r="22" spans="1:19" x14ac:dyDescent="0.55000000000000004">
      <c r="A22" s="1" t="s">
        <v>20</v>
      </c>
      <c r="B22" t="s">
        <v>651</v>
      </c>
      <c r="C22" t="s">
        <v>657</v>
      </c>
      <c r="E22" s="37" t="s">
        <v>651</v>
      </c>
      <c r="F22">
        <f t="shared" si="0"/>
        <v>1</v>
      </c>
      <c r="G22" s="37" t="s">
        <v>657</v>
      </c>
      <c r="H22">
        <f t="shared" si="1"/>
        <v>1</v>
      </c>
      <c r="I22" t="s">
        <v>651</v>
      </c>
      <c r="J22">
        <f t="shared" si="2"/>
        <v>1</v>
      </c>
      <c r="K22" t="s">
        <v>657</v>
      </c>
      <c r="L22">
        <f t="shared" si="3"/>
        <v>1</v>
      </c>
      <c r="R22" s="37" t="s">
        <v>657</v>
      </c>
      <c r="S22" t="str">
        <f t="shared" si="4"/>
        <v>Hack</v>
      </c>
    </row>
    <row r="23" spans="1:19" x14ac:dyDescent="0.55000000000000004">
      <c r="A23" s="1" t="s">
        <v>21</v>
      </c>
      <c r="B23" t="s">
        <v>651</v>
      </c>
      <c r="C23" t="s">
        <v>663</v>
      </c>
      <c r="E23" s="37" t="s">
        <v>651</v>
      </c>
      <c r="F23">
        <f t="shared" si="0"/>
        <v>1</v>
      </c>
      <c r="G23" s="37" t="s">
        <v>663</v>
      </c>
      <c r="H23">
        <f t="shared" si="1"/>
        <v>1</v>
      </c>
      <c r="I23" t="s">
        <v>650</v>
      </c>
      <c r="J23">
        <f t="shared" si="2"/>
        <v>0</v>
      </c>
      <c r="K23" t="s">
        <v>669</v>
      </c>
      <c r="L23">
        <f t="shared" si="3"/>
        <v>0</v>
      </c>
      <c r="R23" s="37" t="s">
        <v>663</v>
      </c>
      <c r="S23" t="str">
        <f t="shared" si="4"/>
        <v>Malware</v>
      </c>
    </row>
    <row r="24" spans="1:19" x14ac:dyDescent="0.55000000000000004">
      <c r="A24" s="1" t="s">
        <v>22</v>
      </c>
      <c r="B24" t="s">
        <v>651</v>
      </c>
      <c r="C24" t="s">
        <v>657</v>
      </c>
      <c r="E24" s="37" t="s">
        <v>651</v>
      </c>
      <c r="F24">
        <f t="shared" si="0"/>
        <v>1</v>
      </c>
      <c r="G24" s="37" t="s">
        <v>657</v>
      </c>
      <c r="H24">
        <f t="shared" si="1"/>
        <v>1</v>
      </c>
      <c r="I24" t="s">
        <v>651</v>
      </c>
      <c r="J24">
        <f t="shared" si="2"/>
        <v>1</v>
      </c>
      <c r="K24" t="s">
        <v>911</v>
      </c>
      <c r="L24">
        <f t="shared" si="3"/>
        <v>0</v>
      </c>
      <c r="M24" t="s">
        <v>872</v>
      </c>
      <c r="R24" s="37" t="s">
        <v>657</v>
      </c>
      <c r="S24" t="str">
        <f t="shared" si="4"/>
        <v>Hack</v>
      </c>
    </row>
    <row r="25" spans="1:19" x14ac:dyDescent="0.55000000000000004">
      <c r="A25" s="1" t="s">
        <v>23</v>
      </c>
      <c r="B25" t="s">
        <v>650</v>
      </c>
      <c r="C25" t="s">
        <v>669</v>
      </c>
      <c r="E25" s="37" t="s">
        <v>651</v>
      </c>
      <c r="F25">
        <f t="shared" si="0"/>
        <v>0</v>
      </c>
      <c r="G25" s="37" t="s">
        <v>663</v>
      </c>
      <c r="H25">
        <f t="shared" si="1"/>
        <v>0</v>
      </c>
      <c r="I25" t="s">
        <v>651</v>
      </c>
      <c r="J25">
        <f t="shared" si="2"/>
        <v>0</v>
      </c>
      <c r="K25" t="s">
        <v>663</v>
      </c>
      <c r="L25">
        <f t="shared" si="3"/>
        <v>0</v>
      </c>
      <c r="R25" s="37" t="s">
        <v>663</v>
      </c>
      <c r="S25" t="str">
        <f t="shared" si="4"/>
        <v>Malware</v>
      </c>
    </row>
    <row r="26" spans="1:19" x14ac:dyDescent="0.55000000000000004">
      <c r="A26" s="1" t="s">
        <v>24</v>
      </c>
      <c r="B26" t="s">
        <v>650</v>
      </c>
      <c r="C26" t="s">
        <v>669</v>
      </c>
      <c r="E26" s="37" t="s">
        <v>651</v>
      </c>
      <c r="F26">
        <f t="shared" si="0"/>
        <v>0</v>
      </c>
      <c r="G26" s="37" t="s">
        <v>657</v>
      </c>
      <c r="H26">
        <f t="shared" si="1"/>
        <v>0</v>
      </c>
      <c r="I26" t="s">
        <v>651</v>
      </c>
      <c r="J26">
        <f t="shared" si="2"/>
        <v>0</v>
      </c>
      <c r="K26" t="s">
        <v>657</v>
      </c>
      <c r="L26">
        <f t="shared" si="3"/>
        <v>0</v>
      </c>
      <c r="R26" s="37" t="s">
        <v>657</v>
      </c>
      <c r="S26" t="str">
        <f t="shared" si="4"/>
        <v>Hack</v>
      </c>
    </row>
    <row r="27" spans="1:19" x14ac:dyDescent="0.55000000000000004">
      <c r="A27" s="1" t="s">
        <v>25</v>
      </c>
      <c r="B27" t="s">
        <v>651</v>
      </c>
      <c r="C27" t="s">
        <v>657</v>
      </c>
      <c r="E27" s="37" t="s">
        <v>651</v>
      </c>
      <c r="F27">
        <f t="shared" si="0"/>
        <v>1</v>
      </c>
      <c r="G27" s="37" t="s">
        <v>663</v>
      </c>
      <c r="H27">
        <f t="shared" si="1"/>
        <v>0</v>
      </c>
      <c r="I27" t="s">
        <v>650</v>
      </c>
      <c r="J27">
        <f t="shared" si="2"/>
        <v>0</v>
      </c>
      <c r="K27" t="s">
        <v>669</v>
      </c>
      <c r="L27">
        <f t="shared" si="3"/>
        <v>0</v>
      </c>
      <c r="R27" s="37" t="s">
        <v>663</v>
      </c>
      <c r="S27" t="str">
        <f t="shared" si="4"/>
        <v>Malware</v>
      </c>
    </row>
    <row r="28" spans="1:19" x14ac:dyDescent="0.55000000000000004">
      <c r="A28" s="1" t="s">
        <v>26</v>
      </c>
      <c r="B28" t="s">
        <v>650</v>
      </c>
      <c r="C28" t="s">
        <v>669</v>
      </c>
      <c r="E28" s="37" t="s">
        <v>651</v>
      </c>
      <c r="F28">
        <f t="shared" si="0"/>
        <v>0</v>
      </c>
      <c r="G28" s="37" t="s">
        <v>663</v>
      </c>
      <c r="H28">
        <f t="shared" si="1"/>
        <v>0</v>
      </c>
      <c r="I28" t="s">
        <v>651</v>
      </c>
      <c r="J28">
        <f t="shared" si="2"/>
        <v>0</v>
      </c>
      <c r="K28" t="s">
        <v>663</v>
      </c>
      <c r="L28">
        <f t="shared" si="3"/>
        <v>0</v>
      </c>
      <c r="R28" s="37" t="s">
        <v>663</v>
      </c>
      <c r="S28" t="str">
        <f t="shared" si="4"/>
        <v>Malware</v>
      </c>
    </row>
    <row r="29" spans="1:19" x14ac:dyDescent="0.55000000000000004">
      <c r="A29" s="1" t="s">
        <v>27</v>
      </c>
      <c r="B29" t="s">
        <v>650</v>
      </c>
      <c r="C29" t="s">
        <v>669</v>
      </c>
      <c r="E29" s="37" t="s">
        <v>650</v>
      </c>
      <c r="F29">
        <f t="shared" si="0"/>
        <v>1</v>
      </c>
      <c r="G29" s="37" t="s">
        <v>669</v>
      </c>
      <c r="H29">
        <f t="shared" si="1"/>
        <v>1</v>
      </c>
      <c r="I29" t="s">
        <v>650</v>
      </c>
      <c r="J29">
        <f t="shared" si="2"/>
        <v>1</v>
      </c>
      <c r="K29" t="s">
        <v>669</v>
      </c>
      <c r="L29">
        <f t="shared" si="3"/>
        <v>1</v>
      </c>
      <c r="R29" s="37" t="s">
        <v>669</v>
      </c>
      <c r="S29" t="str">
        <f t="shared" si="4"/>
        <v/>
      </c>
    </row>
    <row r="30" spans="1:19" x14ac:dyDescent="0.55000000000000004">
      <c r="A30" s="1" t="s">
        <v>28</v>
      </c>
      <c r="B30" t="s">
        <v>650</v>
      </c>
      <c r="C30" t="s">
        <v>669</v>
      </c>
      <c r="E30" s="37" t="s">
        <v>651</v>
      </c>
      <c r="F30">
        <f t="shared" si="0"/>
        <v>0</v>
      </c>
      <c r="G30" s="37" t="s">
        <v>657</v>
      </c>
      <c r="H30">
        <f t="shared" si="1"/>
        <v>0</v>
      </c>
      <c r="I30" t="s">
        <v>650</v>
      </c>
      <c r="J30">
        <f t="shared" si="2"/>
        <v>1</v>
      </c>
      <c r="K30" t="s">
        <v>669</v>
      </c>
      <c r="L30">
        <f t="shared" si="3"/>
        <v>1</v>
      </c>
      <c r="R30" s="37" t="s">
        <v>657</v>
      </c>
      <c r="S30" t="str">
        <f t="shared" si="4"/>
        <v>Hack</v>
      </c>
    </row>
    <row r="31" spans="1:19" x14ac:dyDescent="0.55000000000000004">
      <c r="A31" s="1" t="s">
        <v>29</v>
      </c>
      <c r="B31" t="s">
        <v>650</v>
      </c>
      <c r="C31" t="s">
        <v>669</v>
      </c>
      <c r="E31" s="37" t="s">
        <v>651</v>
      </c>
      <c r="F31">
        <f t="shared" si="0"/>
        <v>0</v>
      </c>
      <c r="G31" s="37" t="s">
        <v>657</v>
      </c>
      <c r="H31">
        <f t="shared" si="1"/>
        <v>0</v>
      </c>
      <c r="I31" t="s">
        <v>651</v>
      </c>
      <c r="J31">
        <f t="shared" si="2"/>
        <v>0</v>
      </c>
      <c r="K31" t="s">
        <v>657</v>
      </c>
      <c r="L31">
        <f t="shared" si="3"/>
        <v>0</v>
      </c>
      <c r="R31" s="37" t="s">
        <v>657</v>
      </c>
      <c r="S31" t="str">
        <f t="shared" si="4"/>
        <v>Hack</v>
      </c>
    </row>
    <row r="32" spans="1:19" x14ac:dyDescent="0.55000000000000004">
      <c r="A32" s="1" t="s">
        <v>30</v>
      </c>
      <c r="B32" t="s">
        <v>651</v>
      </c>
      <c r="C32" t="s">
        <v>657</v>
      </c>
      <c r="E32" s="37" t="s">
        <v>651</v>
      </c>
      <c r="F32">
        <f t="shared" si="0"/>
        <v>1</v>
      </c>
      <c r="G32" s="37" t="s">
        <v>657</v>
      </c>
      <c r="H32">
        <f t="shared" si="1"/>
        <v>1</v>
      </c>
      <c r="I32" t="s">
        <v>651</v>
      </c>
      <c r="J32">
        <f t="shared" si="2"/>
        <v>1</v>
      </c>
      <c r="K32" t="s">
        <v>657</v>
      </c>
      <c r="L32">
        <f t="shared" si="3"/>
        <v>1</v>
      </c>
      <c r="R32" s="37" t="s">
        <v>657</v>
      </c>
      <c r="S32" t="str">
        <f t="shared" si="4"/>
        <v>Hack</v>
      </c>
    </row>
    <row r="33" spans="1:19" x14ac:dyDescent="0.55000000000000004">
      <c r="A33" s="1" t="s">
        <v>31</v>
      </c>
      <c r="B33" t="s">
        <v>651</v>
      </c>
      <c r="C33" t="s">
        <v>663</v>
      </c>
      <c r="E33" s="37" t="s">
        <v>651</v>
      </c>
      <c r="F33">
        <f t="shared" si="0"/>
        <v>1</v>
      </c>
      <c r="G33" s="37" t="s">
        <v>657</v>
      </c>
      <c r="H33">
        <f t="shared" si="1"/>
        <v>0</v>
      </c>
      <c r="I33" t="s">
        <v>651</v>
      </c>
      <c r="J33">
        <f t="shared" si="2"/>
        <v>1</v>
      </c>
      <c r="K33" t="s">
        <v>663</v>
      </c>
      <c r="L33">
        <f t="shared" si="3"/>
        <v>1</v>
      </c>
      <c r="R33" s="37" t="s">
        <v>657</v>
      </c>
      <c r="S33" t="str">
        <f t="shared" si="4"/>
        <v>Hack</v>
      </c>
    </row>
    <row r="34" spans="1:19" x14ac:dyDescent="0.55000000000000004">
      <c r="A34" s="1" t="s">
        <v>32</v>
      </c>
      <c r="B34" t="s">
        <v>650</v>
      </c>
      <c r="C34" t="s">
        <v>669</v>
      </c>
      <c r="E34" s="37" t="s">
        <v>651</v>
      </c>
      <c r="F34">
        <f t="shared" si="0"/>
        <v>0</v>
      </c>
      <c r="G34" s="37" t="s">
        <v>657</v>
      </c>
      <c r="H34">
        <f t="shared" si="1"/>
        <v>0</v>
      </c>
      <c r="I34" t="s">
        <v>651</v>
      </c>
      <c r="J34">
        <f t="shared" si="2"/>
        <v>0</v>
      </c>
      <c r="K34" t="s">
        <v>657</v>
      </c>
      <c r="L34">
        <f t="shared" si="3"/>
        <v>0</v>
      </c>
      <c r="R34" s="37" t="s">
        <v>657</v>
      </c>
      <c r="S34" t="str">
        <f t="shared" si="4"/>
        <v>Hack</v>
      </c>
    </row>
    <row r="35" spans="1:19" x14ac:dyDescent="0.55000000000000004">
      <c r="A35" s="1" t="s">
        <v>33</v>
      </c>
      <c r="B35" t="s">
        <v>651</v>
      </c>
      <c r="C35" t="s">
        <v>657</v>
      </c>
      <c r="E35" s="37" t="s">
        <v>651</v>
      </c>
      <c r="F35">
        <f t="shared" si="0"/>
        <v>1</v>
      </c>
      <c r="G35" s="37" t="s">
        <v>657</v>
      </c>
      <c r="H35">
        <f t="shared" si="1"/>
        <v>1</v>
      </c>
      <c r="I35" t="s">
        <v>651</v>
      </c>
      <c r="J35">
        <f t="shared" si="2"/>
        <v>1</v>
      </c>
      <c r="K35" t="s">
        <v>657</v>
      </c>
      <c r="L35">
        <f t="shared" si="3"/>
        <v>1</v>
      </c>
      <c r="R35" s="37" t="s">
        <v>657</v>
      </c>
      <c r="S35" t="str">
        <f t="shared" si="4"/>
        <v>Hack</v>
      </c>
    </row>
    <row r="36" spans="1:19" x14ac:dyDescent="0.55000000000000004">
      <c r="A36" s="1" t="s">
        <v>34</v>
      </c>
      <c r="B36" t="s">
        <v>651</v>
      </c>
      <c r="C36" t="s">
        <v>657</v>
      </c>
      <c r="E36" s="37" t="s">
        <v>651</v>
      </c>
      <c r="F36">
        <f t="shared" si="0"/>
        <v>1</v>
      </c>
      <c r="G36" s="37" t="s">
        <v>657</v>
      </c>
      <c r="H36">
        <f t="shared" si="1"/>
        <v>1</v>
      </c>
      <c r="I36" t="s">
        <v>651</v>
      </c>
      <c r="J36">
        <f t="shared" si="2"/>
        <v>1</v>
      </c>
      <c r="K36" t="s">
        <v>657</v>
      </c>
      <c r="L36">
        <f t="shared" si="3"/>
        <v>1</v>
      </c>
      <c r="R36" s="37" t="s">
        <v>657</v>
      </c>
      <c r="S36" t="str">
        <f t="shared" si="4"/>
        <v>Hack</v>
      </c>
    </row>
    <row r="37" spans="1:19" x14ac:dyDescent="0.55000000000000004">
      <c r="A37" s="1" t="s">
        <v>35</v>
      </c>
      <c r="B37" t="s">
        <v>650</v>
      </c>
      <c r="C37" t="s">
        <v>669</v>
      </c>
      <c r="E37" s="37" t="s">
        <v>650</v>
      </c>
      <c r="F37">
        <f t="shared" si="0"/>
        <v>1</v>
      </c>
      <c r="G37" s="37" t="s">
        <v>669</v>
      </c>
      <c r="H37">
        <f t="shared" si="1"/>
        <v>1</v>
      </c>
      <c r="I37" t="s">
        <v>650</v>
      </c>
      <c r="J37">
        <f t="shared" si="2"/>
        <v>1</v>
      </c>
      <c r="K37" t="s">
        <v>669</v>
      </c>
      <c r="L37">
        <f t="shared" si="3"/>
        <v>1</v>
      </c>
      <c r="R37" s="37" t="s">
        <v>669</v>
      </c>
      <c r="S37" t="str">
        <f t="shared" si="4"/>
        <v/>
      </c>
    </row>
    <row r="38" spans="1:19" x14ac:dyDescent="0.55000000000000004">
      <c r="A38" s="1" t="s">
        <v>36</v>
      </c>
      <c r="B38" t="s">
        <v>650</v>
      </c>
      <c r="C38" t="s">
        <v>669</v>
      </c>
      <c r="E38" s="37" t="s">
        <v>651</v>
      </c>
      <c r="F38">
        <f t="shared" si="0"/>
        <v>0</v>
      </c>
      <c r="G38" s="37" t="s">
        <v>657</v>
      </c>
      <c r="H38">
        <f t="shared" si="1"/>
        <v>0</v>
      </c>
      <c r="I38" t="s">
        <v>650</v>
      </c>
      <c r="J38">
        <f t="shared" si="2"/>
        <v>1</v>
      </c>
      <c r="K38" t="s">
        <v>669</v>
      </c>
      <c r="L38">
        <f t="shared" si="3"/>
        <v>1</v>
      </c>
      <c r="R38" s="37" t="s">
        <v>657</v>
      </c>
      <c r="S38" t="str">
        <f t="shared" si="4"/>
        <v>Hack</v>
      </c>
    </row>
    <row r="39" spans="1:19" x14ac:dyDescent="0.55000000000000004">
      <c r="A39" s="1" t="s">
        <v>37</v>
      </c>
      <c r="B39" t="s">
        <v>650</v>
      </c>
      <c r="C39" t="s">
        <v>669</v>
      </c>
      <c r="E39" s="37" t="s">
        <v>651</v>
      </c>
      <c r="F39">
        <f t="shared" si="0"/>
        <v>0</v>
      </c>
      <c r="G39" s="37" t="s">
        <v>657</v>
      </c>
      <c r="H39">
        <f t="shared" si="1"/>
        <v>0</v>
      </c>
      <c r="I39" t="s">
        <v>650</v>
      </c>
      <c r="J39">
        <f t="shared" si="2"/>
        <v>1</v>
      </c>
      <c r="K39" t="s">
        <v>669</v>
      </c>
      <c r="L39">
        <f t="shared" si="3"/>
        <v>1</v>
      </c>
      <c r="R39" s="37" t="s">
        <v>657</v>
      </c>
      <c r="S39" t="str">
        <f t="shared" si="4"/>
        <v>Hack</v>
      </c>
    </row>
    <row r="40" spans="1:19" x14ac:dyDescent="0.55000000000000004">
      <c r="A40" s="1" t="s">
        <v>38</v>
      </c>
      <c r="B40" t="s">
        <v>651</v>
      </c>
      <c r="C40" t="s">
        <v>676</v>
      </c>
      <c r="E40" s="37" t="s">
        <v>651</v>
      </c>
      <c r="F40">
        <f t="shared" si="0"/>
        <v>1</v>
      </c>
      <c r="G40" s="37" t="s">
        <v>657</v>
      </c>
      <c r="H40">
        <f t="shared" si="1"/>
        <v>0</v>
      </c>
      <c r="I40" t="s">
        <v>651</v>
      </c>
      <c r="J40">
        <f t="shared" si="2"/>
        <v>1</v>
      </c>
      <c r="K40" t="s">
        <v>657</v>
      </c>
      <c r="L40">
        <f t="shared" si="3"/>
        <v>0</v>
      </c>
      <c r="R40" s="37" t="s">
        <v>657</v>
      </c>
      <c r="S40" t="str">
        <f t="shared" si="4"/>
        <v>Hack</v>
      </c>
    </row>
    <row r="41" spans="1:19" x14ac:dyDescent="0.55000000000000004">
      <c r="A41" s="1" t="s">
        <v>39</v>
      </c>
      <c r="B41" t="s">
        <v>651</v>
      </c>
      <c r="C41" t="s">
        <v>657</v>
      </c>
      <c r="E41" s="37" t="s">
        <v>651</v>
      </c>
      <c r="F41">
        <f t="shared" si="0"/>
        <v>1</v>
      </c>
      <c r="G41" s="37" t="s">
        <v>908</v>
      </c>
      <c r="H41">
        <f t="shared" si="1"/>
        <v>0</v>
      </c>
      <c r="I41" t="s">
        <v>651</v>
      </c>
      <c r="J41">
        <f t="shared" si="2"/>
        <v>1</v>
      </c>
      <c r="K41" t="s">
        <v>657</v>
      </c>
      <c r="L41">
        <f t="shared" si="3"/>
        <v>1</v>
      </c>
      <c r="R41" s="37" t="s">
        <v>908</v>
      </c>
      <c r="S41" t="str">
        <f t="shared" si="4"/>
        <v xml:space="preserve">Hack_x000D_
</v>
      </c>
    </row>
    <row r="42" spans="1:19" x14ac:dyDescent="0.55000000000000004">
      <c r="A42" s="1" t="s">
        <v>40</v>
      </c>
      <c r="B42" t="s">
        <v>651</v>
      </c>
      <c r="C42" t="s">
        <v>657</v>
      </c>
      <c r="E42" s="37" t="s">
        <v>651</v>
      </c>
      <c r="F42">
        <f t="shared" si="0"/>
        <v>1</v>
      </c>
      <c r="G42" s="37" t="s">
        <v>908</v>
      </c>
      <c r="H42">
        <f t="shared" si="1"/>
        <v>0</v>
      </c>
      <c r="I42" t="s">
        <v>651</v>
      </c>
      <c r="J42">
        <f t="shared" si="2"/>
        <v>1</v>
      </c>
      <c r="K42" t="s">
        <v>911</v>
      </c>
      <c r="L42">
        <f t="shared" si="3"/>
        <v>0</v>
      </c>
      <c r="R42" s="37" t="s">
        <v>908</v>
      </c>
      <c r="S42" t="str">
        <f t="shared" si="4"/>
        <v xml:space="preserve">Hack_x000D_
</v>
      </c>
    </row>
    <row r="43" spans="1:19" x14ac:dyDescent="0.55000000000000004">
      <c r="A43" s="1" t="s">
        <v>41</v>
      </c>
      <c r="B43" t="s">
        <v>651</v>
      </c>
      <c r="C43" t="s">
        <v>657</v>
      </c>
      <c r="E43" s="37" t="s">
        <v>651</v>
      </c>
      <c r="F43">
        <f t="shared" si="0"/>
        <v>1</v>
      </c>
      <c r="G43" s="37" t="s">
        <v>657</v>
      </c>
      <c r="H43">
        <f t="shared" si="1"/>
        <v>1</v>
      </c>
      <c r="I43" t="s">
        <v>651</v>
      </c>
      <c r="J43">
        <f t="shared" si="2"/>
        <v>1</v>
      </c>
      <c r="K43" t="s">
        <v>657</v>
      </c>
      <c r="L43">
        <f t="shared" si="3"/>
        <v>1</v>
      </c>
      <c r="R43" s="37" t="s">
        <v>657</v>
      </c>
      <c r="S43" t="str">
        <f t="shared" si="4"/>
        <v>Hack</v>
      </c>
    </row>
    <row r="44" spans="1:19" x14ac:dyDescent="0.55000000000000004">
      <c r="A44" s="1" t="s">
        <v>42</v>
      </c>
      <c r="B44" t="s">
        <v>651</v>
      </c>
      <c r="C44" t="s">
        <v>663</v>
      </c>
      <c r="E44" s="37" t="s">
        <v>651</v>
      </c>
      <c r="F44">
        <f t="shared" si="0"/>
        <v>1</v>
      </c>
      <c r="G44" s="37" t="s">
        <v>909</v>
      </c>
      <c r="H44">
        <f t="shared" si="1"/>
        <v>0</v>
      </c>
      <c r="I44" t="s">
        <v>651</v>
      </c>
      <c r="J44">
        <f t="shared" si="2"/>
        <v>1</v>
      </c>
      <c r="K44" t="s">
        <v>663</v>
      </c>
      <c r="L44">
        <f t="shared" si="3"/>
        <v>1</v>
      </c>
      <c r="R44" s="37" t="s">
        <v>909</v>
      </c>
      <c r="S44" t="str">
        <f t="shared" si="4"/>
        <v xml:space="preserve">Malware_x000D_
</v>
      </c>
    </row>
    <row r="45" spans="1:19" x14ac:dyDescent="0.55000000000000004">
      <c r="A45" s="1" t="s">
        <v>43</v>
      </c>
      <c r="B45" t="s">
        <v>651</v>
      </c>
      <c r="C45" t="s">
        <v>657</v>
      </c>
      <c r="E45" s="37" t="s">
        <v>651</v>
      </c>
      <c r="F45">
        <f t="shared" si="0"/>
        <v>1</v>
      </c>
      <c r="G45" s="37" t="s">
        <v>657</v>
      </c>
      <c r="H45">
        <f t="shared" si="1"/>
        <v>1</v>
      </c>
      <c r="I45" t="s">
        <v>651</v>
      </c>
      <c r="J45">
        <f t="shared" si="2"/>
        <v>1</v>
      </c>
      <c r="K45" t="s">
        <v>657</v>
      </c>
      <c r="L45">
        <f t="shared" si="3"/>
        <v>1</v>
      </c>
      <c r="R45" s="37" t="s">
        <v>657</v>
      </c>
      <c r="S45" t="str">
        <f t="shared" si="4"/>
        <v>Hack</v>
      </c>
    </row>
    <row r="46" spans="1:19" x14ac:dyDescent="0.55000000000000004">
      <c r="A46" s="1" t="s">
        <v>44</v>
      </c>
      <c r="B46" t="s">
        <v>650</v>
      </c>
      <c r="C46" t="s">
        <v>669</v>
      </c>
      <c r="E46" s="37" t="s">
        <v>650</v>
      </c>
      <c r="F46">
        <f t="shared" si="0"/>
        <v>1</v>
      </c>
      <c r="G46" s="37" t="s">
        <v>669</v>
      </c>
      <c r="H46">
        <f t="shared" si="1"/>
        <v>1</v>
      </c>
      <c r="I46" t="s">
        <v>650</v>
      </c>
      <c r="J46">
        <f t="shared" si="2"/>
        <v>1</v>
      </c>
      <c r="K46" t="s">
        <v>669</v>
      </c>
      <c r="L46">
        <f t="shared" si="3"/>
        <v>1</v>
      </c>
      <c r="R46" s="37" t="s">
        <v>669</v>
      </c>
      <c r="S46" t="str">
        <f t="shared" si="4"/>
        <v/>
      </c>
    </row>
    <row r="47" spans="1:19" x14ac:dyDescent="0.55000000000000004">
      <c r="A47" s="1" t="s">
        <v>45</v>
      </c>
      <c r="B47" t="s">
        <v>651</v>
      </c>
      <c r="C47" t="s">
        <v>657</v>
      </c>
      <c r="E47" s="37" t="s">
        <v>651</v>
      </c>
      <c r="F47">
        <f t="shared" si="0"/>
        <v>1</v>
      </c>
      <c r="G47" s="37" t="s">
        <v>908</v>
      </c>
      <c r="H47">
        <f t="shared" si="1"/>
        <v>0</v>
      </c>
      <c r="I47" t="s">
        <v>651</v>
      </c>
      <c r="J47">
        <f t="shared" si="2"/>
        <v>1</v>
      </c>
      <c r="K47" t="s">
        <v>657</v>
      </c>
      <c r="L47">
        <f t="shared" si="3"/>
        <v>1</v>
      </c>
      <c r="R47" s="37" t="s">
        <v>908</v>
      </c>
      <c r="S47" t="str">
        <f t="shared" si="4"/>
        <v xml:space="preserve">Hack_x000D_
</v>
      </c>
    </row>
    <row r="48" spans="1:19" x14ac:dyDescent="0.55000000000000004">
      <c r="A48" s="1" t="s">
        <v>46</v>
      </c>
      <c r="B48" t="s">
        <v>651</v>
      </c>
      <c r="C48" t="s">
        <v>657</v>
      </c>
      <c r="E48" s="37" t="s">
        <v>651</v>
      </c>
      <c r="F48">
        <f t="shared" si="0"/>
        <v>1</v>
      </c>
      <c r="G48" s="37" t="s">
        <v>657</v>
      </c>
      <c r="H48">
        <f t="shared" si="1"/>
        <v>1</v>
      </c>
      <c r="I48" t="s">
        <v>651</v>
      </c>
      <c r="J48">
        <f t="shared" si="2"/>
        <v>1</v>
      </c>
      <c r="K48" t="s">
        <v>657</v>
      </c>
      <c r="L48">
        <f t="shared" si="3"/>
        <v>1</v>
      </c>
      <c r="R48" s="37" t="s">
        <v>657</v>
      </c>
      <c r="S48" t="str">
        <f t="shared" si="4"/>
        <v>Hack</v>
      </c>
    </row>
    <row r="49" spans="1:19" x14ac:dyDescent="0.55000000000000004">
      <c r="A49" s="1" t="s">
        <v>47</v>
      </c>
      <c r="B49" t="s">
        <v>650</v>
      </c>
      <c r="C49" t="s">
        <v>669</v>
      </c>
      <c r="E49" s="37" t="s">
        <v>651</v>
      </c>
      <c r="F49">
        <f t="shared" si="0"/>
        <v>0</v>
      </c>
      <c r="G49" s="37" t="s">
        <v>657</v>
      </c>
      <c r="H49">
        <f t="shared" si="1"/>
        <v>0</v>
      </c>
      <c r="I49" t="s">
        <v>650</v>
      </c>
      <c r="J49">
        <f t="shared" si="2"/>
        <v>1</v>
      </c>
      <c r="K49" t="s">
        <v>669</v>
      </c>
      <c r="L49">
        <f t="shared" si="3"/>
        <v>1</v>
      </c>
      <c r="R49" s="37" t="s">
        <v>657</v>
      </c>
      <c r="S49" t="str">
        <f t="shared" si="4"/>
        <v>Hack</v>
      </c>
    </row>
    <row r="50" spans="1:19" x14ac:dyDescent="0.55000000000000004">
      <c r="A50" s="1" t="s">
        <v>48</v>
      </c>
      <c r="B50" t="s">
        <v>650</v>
      </c>
      <c r="C50" t="s">
        <v>669</v>
      </c>
      <c r="E50" s="37" t="s">
        <v>650</v>
      </c>
      <c r="F50">
        <f t="shared" si="0"/>
        <v>1</v>
      </c>
      <c r="G50" s="37" t="s">
        <v>669</v>
      </c>
      <c r="H50">
        <f t="shared" si="1"/>
        <v>1</v>
      </c>
      <c r="I50" t="s">
        <v>650</v>
      </c>
      <c r="J50">
        <f t="shared" si="2"/>
        <v>1</v>
      </c>
      <c r="K50" t="s">
        <v>669</v>
      </c>
      <c r="L50">
        <f t="shared" si="3"/>
        <v>1</v>
      </c>
      <c r="R50" s="37" t="s">
        <v>669</v>
      </c>
      <c r="S50" t="str">
        <f t="shared" si="4"/>
        <v/>
      </c>
    </row>
    <row r="51" spans="1:19" x14ac:dyDescent="0.55000000000000004">
      <c r="A51" s="1" t="s">
        <v>49</v>
      </c>
      <c r="B51" t="s">
        <v>650</v>
      </c>
      <c r="C51" t="s">
        <v>669</v>
      </c>
      <c r="E51" s="37" t="s">
        <v>651</v>
      </c>
      <c r="F51">
        <f t="shared" si="0"/>
        <v>0</v>
      </c>
      <c r="G51" s="37" t="s">
        <v>657</v>
      </c>
      <c r="H51">
        <f t="shared" si="1"/>
        <v>0</v>
      </c>
      <c r="I51" t="s">
        <v>651</v>
      </c>
      <c r="J51">
        <f t="shared" si="2"/>
        <v>0</v>
      </c>
      <c r="K51" t="s">
        <v>657</v>
      </c>
      <c r="L51">
        <f t="shared" si="3"/>
        <v>0</v>
      </c>
      <c r="R51" s="37" t="s">
        <v>657</v>
      </c>
      <c r="S51" t="str">
        <f t="shared" si="4"/>
        <v>Hack</v>
      </c>
    </row>
    <row r="52" spans="1:19" x14ac:dyDescent="0.55000000000000004">
      <c r="A52" s="1" t="s">
        <v>50</v>
      </c>
      <c r="B52" t="s">
        <v>651</v>
      </c>
      <c r="C52" t="s">
        <v>657</v>
      </c>
      <c r="E52" s="37" t="s">
        <v>651</v>
      </c>
      <c r="F52">
        <f t="shared" si="0"/>
        <v>1</v>
      </c>
      <c r="G52" s="37" t="s">
        <v>657</v>
      </c>
      <c r="H52">
        <f t="shared" si="1"/>
        <v>1</v>
      </c>
      <c r="I52" t="s">
        <v>651</v>
      </c>
      <c r="J52">
        <f t="shared" si="2"/>
        <v>1</v>
      </c>
      <c r="K52" t="s">
        <v>657</v>
      </c>
      <c r="L52">
        <f t="shared" si="3"/>
        <v>1</v>
      </c>
      <c r="R52" s="37" t="s">
        <v>657</v>
      </c>
      <c r="S52" t="str">
        <f t="shared" si="4"/>
        <v>Hack</v>
      </c>
    </row>
    <row r="53" spans="1:19" x14ac:dyDescent="0.55000000000000004">
      <c r="A53" s="1" t="s">
        <v>51</v>
      </c>
      <c r="B53" t="s">
        <v>650</v>
      </c>
      <c r="C53" t="s">
        <v>669</v>
      </c>
      <c r="E53" s="37" t="s">
        <v>651</v>
      </c>
      <c r="F53">
        <f t="shared" si="0"/>
        <v>0</v>
      </c>
      <c r="G53" s="37" t="s">
        <v>657</v>
      </c>
      <c r="H53">
        <f t="shared" si="1"/>
        <v>0</v>
      </c>
      <c r="I53" t="s">
        <v>650</v>
      </c>
      <c r="J53">
        <f t="shared" si="2"/>
        <v>1</v>
      </c>
      <c r="K53" t="s">
        <v>912</v>
      </c>
      <c r="L53">
        <f t="shared" si="3"/>
        <v>0</v>
      </c>
      <c r="R53" s="37" t="s">
        <v>657</v>
      </c>
      <c r="S53" t="str">
        <f t="shared" si="4"/>
        <v>Hack</v>
      </c>
    </row>
    <row r="54" spans="1:19" x14ac:dyDescent="0.55000000000000004">
      <c r="A54" s="1" t="s">
        <v>52</v>
      </c>
      <c r="B54" t="s">
        <v>651</v>
      </c>
      <c r="C54" t="s">
        <v>683</v>
      </c>
      <c r="E54" s="37" t="s">
        <v>651</v>
      </c>
      <c r="F54">
        <f t="shared" si="0"/>
        <v>1</v>
      </c>
      <c r="G54" s="37" t="s">
        <v>657</v>
      </c>
      <c r="H54">
        <f t="shared" si="1"/>
        <v>0</v>
      </c>
      <c r="I54" t="s">
        <v>651</v>
      </c>
      <c r="J54">
        <f t="shared" si="2"/>
        <v>1</v>
      </c>
      <c r="K54" t="s">
        <v>911</v>
      </c>
      <c r="L54">
        <f t="shared" si="3"/>
        <v>0</v>
      </c>
      <c r="R54" s="37" t="s">
        <v>657</v>
      </c>
      <c r="S54" t="str">
        <f t="shared" si="4"/>
        <v>Hack</v>
      </c>
    </row>
    <row r="55" spans="1:19" x14ac:dyDescent="0.55000000000000004">
      <c r="A55" s="1" t="s">
        <v>53</v>
      </c>
      <c r="B55" t="s">
        <v>650</v>
      </c>
      <c r="C55" t="s">
        <v>669</v>
      </c>
      <c r="E55" s="37" t="s">
        <v>651</v>
      </c>
      <c r="F55">
        <f t="shared" si="0"/>
        <v>0</v>
      </c>
      <c r="G55" s="37" t="s">
        <v>657</v>
      </c>
      <c r="H55">
        <f t="shared" si="1"/>
        <v>0</v>
      </c>
      <c r="I55" t="s">
        <v>651</v>
      </c>
      <c r="J55">
        <f t="shared" si="2"/>
        <v>0</v>
      </c>
      <c r="K55" t="s">
        <v>657</v>
      </c>
      <c r="L55">
        <f t="shared" si="3"/>
        <v>0</v>
      </c>
      <c r="R55" s="37" t="s">
        <v>657</v>
      </c>
      <c r="S55" t="str">
        <f t="shared" si="4"/>
        <v>Hack</v>
      </c>
    </row>
    <row r="56" spans="1:19" x14ac:dyDescent="0.55000000000000004">
      <c r="A56" s="1" t="s">
        <v>54</v>
      </c>
      <c r="B56" t="s">
        <v>650</v>
      </c>
      <c r="C56" t="s">
        <v>669</v>
      </c>
      <c r="E56" s="37" t="s">
        <v>650</v>
      </c>
      <c r="F56">
        <f t="shared" si="0"/>
        <v>1</v>
      </c>
      <c r="G56" s="37" t="s">
        <v>669</v>
      </c>
      <c r="H56">
        <f t="shared" si="1"/>
        <v>1</v>
      </c>
      <c r="I56" t="s">
        <v>650</v>
      </c>
      <c r="J56">
        <f t="shared" si="2"/>
        <v>1</v>
      </c>
      <c r="K56" t="s">
        <v>669</v>
      </c>
      <c r="L56">
        <f t="shared" si="3"/>
        <v>1</v>
      </c>
      <c r="R56" s="37" t="s">
        <v>669</v>
      </c>
      <c r="S56" t="str">
        <f t="shared" si="4"/>
        <v/>
      </c>
    </row>
    <row r="57" spans="1:19" x14ac:dyDescent="0.55000000000000004">
      <c r="A57" s="1" t="s">
        <v>55</v>
      </c>
      <c r="B57" t="s">
        <v>650</v>
      </c>
      <c r="C57" t="s">
        <v>669</v>
      </c>
      <c r="E57" s="37" t="s">
        <v>651</v>
      </c>
      <c r="F57">
        <f t="shared" si="0"/>
        <v>0</v>
      </c>
      <c r="G57" s="37" t="s">
        <v>676</v>
      </c>
      <c r="H57">
        <f t="shared" si="1"/>
        <v>0</v>
      </c>
      <c r="I57" t="s">
        <v>651</v>
      </c>
      <c r="J57">
        <f t="shared" si="2"/>
        <v>0</v>
      </c>
      <c r="K57" t="s">
        <v>676</v>
      </c>
      <c r="L57">
        <f t="shared" si="3"/>
        <v>0</v>
      </c>
      <c r="R57" s="37" t="s">
        <v>676</v>
      </c>
      <c r="S57" t="str">
        <f t="shared" si="4"/>
        <v>Vulnerability</v>
      </c>
    </row>
    <row r="58" spans="1:19" x14ac:dyDescent="0.55000000000000004">
      <c r="A58" s="1" t="s">
        <v>56</v>
      </c>
      <c r="B58" t="s">
        <v>650</v>
      </c>
      <c r="C58" t="s">
        <v>669</v>
      </c>
      <c r="E58" s="37" t="s">
        <v>651</v>
      </c>
      <c r="F58">
        <f t="shared" si="0"/>
        <v>0</v>
      </c>
      <c r="G58" s="37" t="s">
        <v>657</v>
      </c>
      <c r="H58">
        <f t="shared" si="1"/>
        <v>0</v>
      </c>
      <c r="I58" t="s">
        <v>650</v>
      </c>
      <c r="J58">
        <f t="shared" si="2"/>
        <v>1</v>
      </c>
      <c r="K58" t="s">
        <v>669</v>
      </c>
      <c r="L58">
        <f t="shared" si="3"/>
        <v>1</v>
      </c>
      <c r="R58" s="37" t="s">
        <v>657</v>
      </c>
      <c r="S58" t="str">
        <f t="shared" si="4"/>
        <v>Hack</v>
      </c>
    </row>
    <row r="59" spans="1:19" x14ac:dyDescent="0.55000000000000004">
      <c r="A59" s="1" t="s">
        <v>57</v>
      </c>
      <c r="B59" t="s">
        <v>650</v>
      </c>
      <c r="C59" t="s">
        <v>669</v>
      </c>
      <c r="E59" s="37" t="s">
        <v>650</v>
      </c>
      <c r="F59">
        <f t="shared" si="0"/>
        <v>1</v>
      </c>
      <c r="G59" s="37" t="s">
        <v>669</v>
      </c>
      <c r="H59">
        <f t="shared" si="1"/>
        <v>1</v>
      </c>
      <c r="I59" t="s">
        <v>650</v>
      </c>
      <c r="J59">
        <f t="shared" si="2"/>
        <v>1</v>
      </c>
      <c r="K59" t="s">
        <v>669</v>
      </c>
      <c r="L59">
        <f t="shared" si="3"/>
        <v>1</v>
      </c>
      <c r="R59" s="37" t="s">
        <v>669</v>
      </c>
      <c r="S59" t="str">
        <f t="shared" si="4"/>
        <v/>
      </c>
    </row>
    <row r="60" spans="1:19" x14ac:dyDescent="0.55000000000000004">
      <c r="A60" s="1" t="s">
        <v>58</v>
      </c>
      <c r="B60" t="s">
        <v>651</v>
      </c>
      <c r="C60" t="s">
        <v>663</v>
      </c>
      <c r="E60" s="37" t="s">
        <v>651</v>
      </c>
      <c r="F60">
        <f t="shared" si="0"/>
        <v>1</v>
      </c>
      <c r="G60" s="37" t="s">
        <v>663</v>
      </c>
      <c r="H60">
        <f t="shared" si="1"/>
        <v>1</v>
      </c>
      <c r="I60" t="s">
        <v>651</v>
      </c>
      <c r="J60">
        <f t="shared" si="2"/>
        <v>1</v>
      </c>
      <c r="K60" t="s">
        <v>911</v>
      </c>
      <c r="L60">
        <f t="shared" si="3"/>
        <v>0</v>
      </c>
      <c r="R60" s="37" t="s">
        <v>663</v>
      </c>
      <c r="S60" t="str">
        <f t="shared" si="4"/>
        <v>Malware</v>
      </c>
    </row>
    <row r="61" spans="1:19" x14ac:dyDescent="0.55000000000000004">
      <c r="A61" s="1" t="s">
        <v>59</v>
      </c>
      <c r="B61" t="s">
        <v>650</v>
      </c>
      <c r="C61" t="s">
        <v>669</v>
      </c>
      <c r="E61" s="37" t="s">
        <v>650</v>
      </c>
      <c r="F61">
        <f t="shared" si="0"/>
        <v>1</v>
      </c>
      <c r="G61" s="37" t="s">
        <v>669</v>
      </c>
      <c r="H61">
        <f t="shared" si="1"/>
        <v>1</v>
      </c>
      <c r="I61" t="s">
        <v>650</v>
      </c>
      <c r="J61">
        <f t="shared" si="2"/>
        <v>1</v>
      </c>
      <c r="K61" t="s">
        <v>669</v>
      </c>
      <c r="L61">
        <f t="shared" si="3"/>
        <v>1</v>
      </c>
      <c r="R61" s="37" t="s">
        <v>669</v>
      </c>
      <c r="S61" t="str">
        <f t="shared" si="4"/>
        <v/>
      </c>
    </row>
    <row r="62" spans="1:19" x14ac:dyDescent="0.55000000000000004">
      <c r="A62" s="1" t="s">
        <v>60</v>
      </c>
      <c r="B62" t="s">
        <v>650</v>
      </c>
      <c r="C62" t="s">
        <v>669</v>
      </c>
      <c r="E62" s="37" t="s">
        <v>651</v>
      </c>
      <c r="F62">
        <f t="shared" si="0"/>
        <v>0</v>
      </c>
      <c r="G62" s="37" t="s">
        <v>657</v>
      </c>
      <c r="H62">
        <f t="shared" si="1"/>
        <v>0</v>
      </c>
      <c r="I62" t="s">
        <v>650</v>
      </c>
      <c r="J62">
        <f t="shared" si="2"/>
        <v>1</v>
      </c>
      <c r="K62" t="s">
        <v>669</v>
      </c>
      <c r="L62">
        <f t="shared" si="3"/>
        <v>1</v>
      </c>
      <c r="R62" s="37" t="s">
        <v>657</v>
      </c>
      <c r="S62" t="str">
        <f t="shared" si="4"/>
        <v>Hack</v>
      </c>
    </row>
    <row r="63" spans="1:19" x14ac:dyDescent="0.55000000000000004">
      <c r="A63" s="1" t="s">
        <v>61</v>
      </c>
      <c r="B63" t="s">
        <v>650</v>
      </c>
      <c r="C63" t="s">
        <v>669</v>
      </c>
      <c r="E63" s="37" t="s">
        <v>651</v>
      </c>
      <c r="F63">
        <f t="shared" si="0"/>
        <v>0</v>
      </c>
      <c r="G63" s="37" t="s">
        <v>657</v>
      </c>
      <c r="H63">
        <f t="shared" si="1"/>
        <v>0</v>
      </c>
      <c r="I63" t="s">
        <v>650</v>
      </c>
      <c r="J63">
        <f t="shared" si="2"/>
        <v>1</v>
      </c>
      <c r="K63" t="s">
        <v>669</v>
      </c>
      <c r="L63">
        <f t="shared" si="3"/>
        <v>1</v>
      </c>
      <c r="R63" s="37" t="s">
        <v>657</v>
      </c>
      <c r="S63" t="str">
        <f t="shared" si="4"/>
        <v>Hack</v>
      </c>
    </row>
    <row r="64" spans="1:19" x14ac:dyDescent="0.55000000000000004">
      <c r="A64" s="1" t="s">
        <v>62</v>
      </c>
      <c r="B64" t="s">
        <v>650</v>
      </c>
      <c r="C64" t="s">
        <v>669</v>
      </c>
      <c r="E64" s="37" t="s">
        <v>650</v>
      </c>
      <c r="F64">
        <f t="shared" si="0"/>
        <v>1</v>
      </c>
      <c r="G64" s="37" t="s">
        <v>669</v>
      </c>
      <c r="H64">
        <f t="shared" si="1"/>
        <v>1</v>
      </c>
      <c r="I64" t="s">
        <v>650</v>
      </c>
      <c r="J64">
        <f t="shared" si="2"/>
        <v>1</v>
      </c>
      <c r="K64" t="s">
        <v>669</v>
      </c>
      <c r="L64">
        <f t="shared" si="3"/>
        <v>1</v>
      </c>
      <c r="R64" s="37" t="s">
        <v>669</v>
      </c>
      <c r="S64" t="str">
        <f t="shared" si="4"/>
        <v/>
      </c>
    </row>
    <row r="65" spans="1:19" x14ac:dyDescent="0.55000000000000004">
      <c r="A65" s="1" t="s">
        <v>63</v>
      </c>
      <c r="B65" t="s">
        <v>650</v>
      </c>
      <c r="C65" t="s">
        <v>669</v>
      </c>
      <c r="E65" s="37" t="s">
        <v>651</v>
      </c>
      <c r="F65">
        <f t="shared" si="0"/>
        <v>0</v>
      </c>
      <c r="G65" s="37" t="s">
        <v>663</v>
      </c>
      <c r="H65">
        <f t="shared" si="1"/>
        <v>0</v>
      </c>
      <c r="I65" t="s">
        <v>651</v>
      </c>
      <c r="J65">
        <f t="shared" si="2"/>
        <v>0</v>
      </c>
      <c r="K65" t="s">
        <v>663</v>
      </c>
      <c r="L65">
        <f t="shared" si="3"/>
        <v>0</v>
      </c>
      <c r="R65" s="37" t="s">
        <v>663</v>
      </c>
      <c r="S65" t="str">
        <f t="shared" si="4"/>
        <v>Malware</v>
      </c>
    </row>
    <row r="66" spans="1:19" x14ac:dyDescent="0.55000000000000004">
      <c r="A66" s="1" t="s">
        <v>64</v>
      </c>
      <c r="B66" t="s">
        <v>650</v>
      </c>
      <c r="C66" t="s">
        <v>669</v>
      </c>
      <c r="E66" s="37" t="s">
        <v>650</v>
      </c>
      <c r="F66">
        <f t="shared" si="0"/>
        <v>1</v>
      </c>
      <c r="G66" s="37" t="s">
        <v>669</v>
      </c>
      <c r="H66">
        <f t="shared" si="1"/>
        <v>1</v>
      </c>
      <c r="I66" t="s">
        <v>650</v>
      </c>
      <c r="J66">
        <f t="shared" si="2"/>
        <v>1</v>
      </c>
      <c r="K66" t="s">
        <v>669</v>
      </c>
      <c r="L66">
        <f t="shared" si="3"/>
        <v>1</v>
      </c>
      <c r="R66" s="37" t="s">
        <v>669</v>
      </c>
      <c r="S66" t="str">
        <f t="shared" si="4"/>
        <v/>
      </c>
    </row>
    <row r="67" spans="1:19" x14ac:dyDescent="0.55000000000000004">
      <c r="A67" s="1" t="s">
        <v>65</v>
      </c>
      <c r="B67" t="s">
        <v>650</v>
      </c>
      <c r="C67" t="s">
        <v>669</v>
      </c>
      <c r="E67" s="37" t="s">
        <v>651</v>
      </c>
      <c r="F67">
        <f t="shared" ref="F67:F130" si="5">IF(B67=E67,1,0)</f>
        <v>0</v>
      </c>
      <c r="G67" s="37" t="s">
        <v>663</v>
      </c>
      <c r="H67">
        <f t="shared" ref="H67:H130" si="6">IF(C67=G67,1,0)</f>
        <v>0</v>
      </c>
      <c r="I67" t="s">
        <v>650</v>
      </c>
      <c r="J67">
        <f t="shared" ref="J67:J130" si="7">IF(B67=I67,1,0)</f>
        <v>1</v>
      </c>
      <c r="K67" t="s">
        <v>669</v>
      </c>
      <c r="L67">
        <f t="shared" ref="L67:L130" si="8">IF(C67=K67,1,0)</f>
        <v>1</v>
      </c>
      <c r="R67" s="37" t="s">
        <v>663</v>
      </c>
      <c r="S67" t="str">
        <f t="shared" ref="S67:S130" si="9">IF(R67="N/A","",R67)</f>
        <v>Malware</v>
      </c>
    </row>
    <row r="68" spans="1:19" x14ac:dyDescent="0.55000000000000004">
      <c r="A68" s="1" t="s">
        <v>66</v>
      </c>
      <c r="B68" t="s">
        <v>650</v>
      </c>
      <c r="C68" t="s">
        <v>669</v>
      </c>
      <c r="E68" s="37" t="s">
        <v>651</v>
      </c>
      <c r="F68">
        <f t="shared" si="5"/>
        <v>0</v>
      </c>
      <c r="G68" s="37" t="s">
        <v>657</v>
      </c>
      <c r="H68">
        <f t="shared" si="6"/>
        <v>0</v>
      </c>
      <c r="I68" t="s">
        <v>650</v>
      </c>
      <c r="J68">
        <f t="shared" si="7"/>
        <v>1</v>
      </c>
      <c r="K68" t="s">
        <v>669</v>
      </c>
      <c r="L68">
        <f t="shared" si="8"/>
        <v>1</v>
      </c>
      <c r="R68" s="37" t="s">
        <v>657</v>
      </c>
      <c r="S68" t="str">
        <f t="shared" si="9"/>
        <v>Hack</v>
      </c>
    </row>
    <row r="69" spans="1:19" x14ac:dyDescent="0.55000000000000004">
      <c r="A69" s="1" t="s">
        <v>67</v>
      </c>
      <c r="B69" t="s">
        <v>650</v>
      </c>
      <c r="C69" t="s">
        <v>669</v>
      </c>
      <c r="E69" s="37" t="s">
        <v>651</v>
      </c>
      <c r="F69">
        <f t="shared" si="5"/>
        <v>0</v>
      </c>
      <c r="G69" s="37" t="s">
        <v>657</v>
      </c>
      <c r="H69">
        <f t="shared" si="6"/>
        <v>0</v>
      </c>
      <c r="I69" t="s">
        <v>651</v>
      </c>
      <c r="J69">
        <f t="shared" si="7"/>
        <v>0</v>
      </c>
      <c r="K69" t="s">
        <v>657</v>
      </c>
      <c r="L69">
        <f t="shared" si="8"/>
        <v>0</v>
      </c>
      <c r="R69" s="37" t="s">
        <v>657</v>
      </c>
      <c r="S69" t="str">
        <f t="shared" si="9"/>
        <v>Hack</v>
      </c>
    </row>
    <row r="70" spans="1:19" x14ac:dyDescent="0.55000000000000004">
      <c r="A70" s="1" t="s">
        <v>68</v>
      </c>
      <c r="B70" t="s">
        <v>651</v>
      </c>
      <c r="C70" t="s">
        <v>657</v>
      </c>
      <c r="E70" s="37" t="s">
        <v>651</v>
      </c>
      <c r="F70">
        <f t="shared" si="5"/>
        <v>1</v>
      </c>
      <c r="G70" s="37" t="s">
        <v>657</v>
      </c>
      <c r="H70">
        <f t="shared" si="6"/>
        <v>1</v>
      </c>
      <c r="I70" t="s">
        <v>651</v>
      </c>
      <c r="J70">
        <f t="shared" si="7"/>
        <v>1</v>
      </c>
      <c r="K70" t="s">
        <v>657</v>
      </c>
      <c r="L70">
        <f t="shared" si="8"/>
        <v>1</v>
      </c>
      <c r="R70" s="37" t="s">
        <v>657</v>
      </c>
      <c r="S70" t="str">
        <f t="shared" si="9"/>
        <v>Hack</v>
      </c>
    </row>
    <row r="71" spans="1:19" x14ac:dyDescent="0.55000000000000004">
      <c r="A71" s="1" t="s">
        <v>69</v>
      </c>
      <c r="B71" t="s">
        <v>650</v>
      </c>
      <c r="C71" t="s">
        <v>669</v>
      </c>
      <c r="E71" s="37" t="s">
        <v>651</v>
      </c>
      <c r="F71">
        <f t="shared" si="5"/>
        <v>0</v>
      </c>
      <c r="G71" s="37" t="s">
        <v>657</v>
      </c>
      <c r="H71">
        <f t="shared" si="6"/>
        <v>0</v>
      </c>
      <c r="I71" t="s">
        <v>650</v>
      </c>
      <c r="J71">
        <f t="shared" si="7"/>
        <v>1</v>
      </c>
      <c r="K71" t="s">
        <v>669</v>
      </c>
      <c r="L71">
        <f t="shared" si="8"/>
        <v>1</v>
      </c>
      <c r="R71" s="37" t="s">
        <v>657</v>
      </c>
      <c r="S71" t="str">
        <f t="shared" si="9"/>
        <v>Hack</v>
      </c>
    </row>
    <row r="72" spans="1:19" x14ac:dyDescent="0.55000000000000004">
      <c r="A72" s="1" t="s">
        <v>70</v>
      </c>
      <c r="B72" t="s">
        <v>650</v>
      </c>
      <c r="C72" t="s">
        <v>669</v>
      </c>
      <c r="E72" s="37" t="s">
        <v>651</v>
      </c>
      <c r="F72">
        <f t="shared" si="5"/>
        <v>0</v>
      </c>
      <c r="G72" s="37" t="s">
        <v>663</v>
      </c>
      <c r="H72">
        <f t="shared" si="6"/>
        <v>0</v>
      </c>
      <c r="I72" t="s">
        <v>650</v>
      </c>
      <c r="J72">
        <f t="shared" si="7"/>
        <v>1</v>
      </c>
      <c r="K72" t="s">
        <v>669</v>
      </c>
      <c r="L72">
        <f t="shared" si="8"/>
        <v>1</v>
      </c>
      <c r="R72" s="37" t="s">
        <v>663</v>
      </c>
      <c r="S72" t="str">
        <f t="shared" si="9"/>
        <v>Malware</v>
      </c>
    </row>
    <row r="73" spans="1:19" x14ac:dyDescent="0.55000000000000004">
      <c r="A73" s="1" t="s">
        <v>71</v>
      </c>
      <c r="B73" t="s">
        <v>650</v>
      </c>
      <c r="C73" t="s">
        <v>669</v>
      </c>
      <c r="E73" s="37" t="s">
        <v>651</v>
      </c>
      <c r="F73">
        <f t="shared" si="5"/>
        <v>0</v>
      </c>
      <c r="G73" s="37" t="s">
        <v>657</v>
      </c>
      <c r="H73">
        <f t="shared" si="6"/>
        <v>0</v>
      </c>
      <c r="I73" t="s">
        <v>651</v>
      </c>
      <c r="J73">
        <f t="shared" si="7"/>
        <v>0</v>
      </c>
      <c r="K73" t="s">
        <v>657</v>
      </c>
      <c r="L73">
        <f t="shared" si="8"/>
        <v>0</v>
      </c>
      <c r="R73" s="37" t="s">
        <v>657</v>
      </c>
      <c r="S73" t="str">
        <f t="shared" si="9"/>
        <v>Hack</v>
      </c>
    </row>
    <row r="74" spans="1:19" x14ac:dyDescent="0.55000000000000004">
      <c r="A74" s="1" t="s">
        <v>72</v>
      </c>
      <c r="B74" t="s">
        <v>651</v>
      </c>
      <c r="C74" t="s">
        <v>657</v>
      </c>
      <c r="E74" s="37" t="s">
        <v>651</v>
      </c>
      <c r="F74">
        <f t="shared" si="5"/>
        <v>1</v>
      </c>
      <c r="G74" s="37" t="s">
        <v>908</v>
      </c>
      <c r="H74">
        <f t="shared" si="6"/>
        <v>0</v>
      </c>
      <c r="I74" t="s">
        <v>651</v>
      </c>
      <c r="J74">
        <f t="shared" si="7"/>
        <v>1</v>
      </c>
      <c r="K74" t="s">
        <v>657</v>
      </c>
      <c r="L74">
        <f t="shared" si="8"/>
        <v>1</v>
      </c>
      <c r="R74" s="37" t="s">
        <v>908</v>
      </c>
      <c r="S74" t="str">
        <f t="shared" si="9"/>
        <v xml:space="preserve">Hack_x000D_
</v>
      </c>
    </row>
    <row r="75" spans="1:19" x14ac:dyDescent="0.55000000000000004">
      <c r="A75" s="1" t="s">
        <v>73</v>
      </c>
      <c r="B75" t="s">
        <v>651</v>
      </c>
      <c r="C75" t="s">
        <v>657</v>
      </c>
      <c r="E75" s="37" t="s">
        <v>651</v>
      </c>
      <c r="F75">
        <f t="shared" si="5"/>
        <v>1</v>
      </c>
      <c r="G75" s="37" t="s">
        <v>657</v>
      </c>
      <c r="H75">
        <f t="shared" si="6"/>
        <v>1</v>
      </c>
      <c r="I75" t="s">
        <v>651</v>
      </c>
      <c r="J75">
        <f t="shared" si="7"/>
        <v>1</v>
      </c>
      <c r="K75" t="s">
        <v>657</v>
      </c>
      <c r="L75">
        <f t="shared" si="8"/>
        <v>1</v>
      </c>
      <c r="R75" s="37" t="s">
        <v>657</v>
      </c>
      <c r="S75" t="str">
        <f t="shared" si="9"/>
        <v>Hack</v>
      </c>
    </row>
    <row r="76" spans="1:19" x14ac:dyDescent="0.55000000000000004">
      <c r="A76" s="1" t="s">
        <v>74</v>
      </c>
      <c r="B76" t="s">
        <v>650</v>
      </c>
      <c r="C76" t="s">
        <v>669</v>
      </c>
      <c r="E76" s="37" t="s">
        <v>650</v>
      </c>
      <c r="F76">
        <f t="shared" si="5"/>
        <v>1</v>
      </c>
      <c r="G76" s="37" t="s">
        <v>669</v>
      </c>
      <c r="H76">
        <f t="shared" si="6"/>
        <v>1</v>
      </c>
      <c r="I76" t="s">
        <v>650</v>
      </c>
      <c r="J76">
        <f t="shared" si="7"/>
        <v>1</v>
      </c>
      <c r="K76" t="s">
        <v>669</v>
      </c>
      <c r="L76">
        <f t="shared" si="8"/>
        <v>1</v>
      </c>
      <c r="R76" s="37" t="s">
        <v>669</v>
      </c>
      <c r="S76" t="str">
        <f t="shared" si="9"/>
        <v/>
      </c>
    </row>
    <row r="77" spans="1:19" x14ac:dyDescent="0.55000000000000004">
      <c r="A77" s="1" t="s">
        <v>75</v>
      </c>
      <c r="B77" t="s">
        <v>650</v>
      </c>
      <c r="C77" t="s">
        <v>669</v>
      </c>
      <c r="E77" s="37" t="s">
        <v>651</v>
      </c>
      <c r="F77">
        <f t="shared" si="5"/>
        <v>0</v>
      </c>
      <c r="G77" s="37" t="s">
        <v>676</v>
      </c>
      <c r="H77">
        <f t="shared" si="6"/>
        <v>0</v>
      </c>
      <c r="I77" t="s">
        <v>651</v>
      </c>
      <c r="J77">
        <f t="shared" si="7"/>
        <v>0</v>
      </c>
      <c r="K77" t="s">
        <v>676</v>
      </c>
      <c r="L77">
        <f t="shared" si="8"/>
        <v>0</v>
      </c>
      <c r="R77" s="37" t="s">
        <v>676</v>
      </c>
      <c r="S77" t="str">
        <f t="shared" si="9"/>
        <v>Vulnerability</v>
      </c>
    </row>
    <row r="78" spans="1:19" x14ac:dyDescent="0.55000000000000004">
      <c r="A78" s="1" t="s">
        <v>76</v>
      </c>
      <c r="B78" t="s">
        <v>651</v>
      </c>
      <c r="C78" t="s">
        <v>657</v>
      </c>
      <c r="E78" s="37" t="s">
        <v>651</v>
      </c>
      <c r="F78">
        <f t="shared" si="5"/>
        <v>1</v>
      </c>
      <c r="G78" s="37" t="s">
        <v>908</v>
      </c>
      <c r="H78">
        <f t="shared" si="6"/>
        <v>0</v>
      </c>
      <c r="I78" t="s">
        <v>651</v>
      </c>
      <c r="J78">
        <f t="shared" si="7"/>
        <v>1</v>
      </c>
      <c r="K78" t="s">
        <v>657</v>
      </c>
      <c r="L78">
        <f t="shared" si="8"/>
        <v>1</v>
      </c>
      <c r="R78" s="37" t="s">
        <v>908</v>
      </c>
      <c r="S78" t="str">
        <f t="shared" si="9"/>
        <v xml:space="preserve">Hack_x000D_
</v>
      </c>
    </row>
    <row r="79" spans="1:19" x14ac:dyDescent="0.55000000000000004">
      <c r="A79" s="1" t="s">
        <v>77</v>
      </c>
      <c r="B79" t="s">
        <v>650</v>
      </c>
      <c r="C79" t="s">
        <v>669</v>
      </c>
      <c r="E79" s="37" t="s">
        <v>651</v>
      </c>
      <c r="F79">
        <f t="shared" si="5"/>
        <v>0</v>
      </c>
      <c r="G79" s="37" t="s">
        <v>663</v>
      </c>
      <c r="H79">
        <f t="shared" si="6"/>
        <v>0</v>
      </c>
      <c r="I79" t="s">
        <v>650</v>
      </c>
      <c r="J79">
        <f t="shared" si="7"/>
        <v>1</v>
      </c>
      <c r="K79" t="s">
        <v>669</v>
      </c>
      <c r="L79">
        <f t="shared" si="8"/>
        <v>1</v>
      </c>
      <c r="R79" s="37" t="s">
        <v>663</v>
      </c>
      <c r="S79" t="str">
        <f t="shared" si="9"/>
        <v>Malware</v>
      </c>
    </row>
    <row r="80" spans="1:19" x14ac:dyDescent="0.55000000000000004">
      <c r="A80" s="1" t="s">
        <v>78</v>
      </c>
      <c r="B80" t="s">
        <v>650</v>
      </c>
      <c r="C80" t="s">
        <v>669</v>
      </c>
      <c r="E80" s="37" t="s">
        <v>650</v>
      </c>
      <c r="F80">
        <f t="shared" si="5"/>
        <v>1</v>
      </c>
      <c r="G80" s="37" t="s">
        <v>669</v>
      </c>
      <c r="H80">
        <f t="shared" si="6"/>
        <v>1</v>
      </c>
      <c r="I80" t="s">
        <v>650</v>
      </c>
      <c r="J80">
        <f t="shared" si="7"/>
        <v>1</v>
      </c>
      <c r="K80" t="s">
        <v>669</v>
      </c>
      <c r="L80">
        <f t="shared" si="8"/>
        <v>1</v>
      </c>
      <c r="R80" s="37" t="s">
        <v>669</v>
      </c>
      <c r="S80" t="str">
        <f t="shared" si="9"/>
        <v/>
      </c>
    </row>
    <row r="81" spans="1:19" x14ac:dyDescent="0.55000000000000004">
      <c r="A81" s="1" t="s">
        <v>79</v>
      </c>
      <c r="B81" t="s">
        <v>651</v>
      </c>
      <c r="C81" t="s">
        <v>663</v>
      </c>
      <c r="E81" s="37" t="s">
        <v>651</v>
      </c>
      <c r="F81">
        <f t="shared" si="5"/>
        <v>1</v>
      </c>
      <c r="G81" s="37" t="s">
        <v>663</v>
      </c>
      <c r="H81">
        <f t="shared" si="6"/>
        <v>1</v>
      </c>
      <c r="I81" t="s">
        <v>651</v>
      </c>
      <c r="J81">
        <f t="shared" si="7"/>
        <v>1</v>
      </c>
      <c r="K81" t="s">
        <v>663</v>
      </c>
      <c r="L81">
        <f t="shared" si="8"/>
        <v>1</v>
      </c>
      <c r="R81" s="37" t="s">
        <v>663</v>
      </c>
      <c r="S81" t="str">
        <f t="shared" si="9"/>
        <v>Malware</v>
      </c>
    </row>
    <row r="82" spans="1:19" x14ac:dyDescent="0.55000000000000004">
      <c r="A82" s="1" t="s">
        <v>80</v>
      </c>
      <c r="B82" t="s">
        <v>650</v>
      </c>
      <c r="C82" t="s">
        <v>669</v>
      </c>
      <c r="E82" s="37" t="s">
        <v>651</v>
      </c>
      <c r="F82">
        <f t="shared" si="5"/>
        <v>0</v>
      </c>
      <c r="G82" s="37" t="s">
        <v>657</v>
      </c>
      <c r="H82">
        <f t="shared" si="6"/>
        <v>0</v>
      </c>
      <c r="I82" t="s">
        <v>650</v>
      </c>
      <c r="J82">
        <f t="shared" si="7"/>
        <v>1</v>
      </c>
      <c r="K82" t="s">
        <v>912</v>
      </c>
      <c r="L82">
        <f t="shared" si="8"/>
        <v>0</v>
      </c>
      <c r="R82" s="37" t="s">
        <v>657</v>
      </c>
      <c r="S82" t="str">
        <f t="shared" si="9"/>
        <v>Hack</v>
      </c>
    </row>
    <row r="83" spans="1:19" x14ac:dyDescent="0.55000000000000004">
      <c r="A83" s="1" t="s">
        <v>81</v>
      </c>
      <c r="B83" t="s">
        <v>650</v>
      </c>
      <c r="C83" t="s">
        <v>669</v>
      </c>
      <c r="E83" s="37" t="s">
        <v>651</v>
      </c>
      <c r="F83">
        <f t="shared" si="5"/>
        <v>0</v>
      </c>
      <c r="G83" s="37" t="s">
        <v>663</v>
      </c>
      <c r="H83">
        <f t="shared" si="6"/>
        <v>0</v>
      </c>
      <c r="I83" t="s">
        <v>651</v>
      </c>
      <c r="J83">
        <f t="shared" si="7"/>
        <v>0</v>
      </c>
      <c r="K83" t="s">
        <v>663</v>
      </c>
      <c r="L83">
        <f t="shared" si="8"/>
        <v>0</v>
      </c>
      <c r="R83" s="37" t="s">
        <v>663</v>
      </c>
      <c r="S83" t="str">
        <f t="shared" si="9"/>
        <v>Malware</v>
      </c>
    </row>
    <row r="84" spans="1:19" x14ac:dyDescent="0.55000000000000004">
      <c r="A84" s="1" t="s">
        <v>82</v>
      </c>
      <c r="B84" t="s">
        <v>650</v>
      </c>
      <c r="C84" t="s">
        <v>669</v>
      </c>
      <c r="E84" s="37" t="s">
        <v>651</v>
      </c>
      <c r="F84">
        <f t="shared" si="5"/>
        <v>0</v>
      </c>
      <c r="G84" s="37" t="s">
        <v>908</v>
      </c>
      <c r="H84">
        <f t="shared" si="6"/>
        <v>0</v>
      </c>
      <c r="I84" t="s">
        <v>651</v>
      </c>
      <c r="J84">
        <f t="shared" si="7"/>
        <v>0</v>
      </c>
      <c r="K84" t="s">
        <v>911</v>
      </c>
      <c r="L84">
        <f t="shared" si="8"/>
        <v>0</v>
      </c>
      <c r="R84" s="37" t="s">
        <v>908</v>
      </c>
      <c r="S84" t="str">
        <f t="shared" si="9"/>
        <v xml:space="preserve">Hack_x000D_
</v>
      </c>
    </row>
    <row r="85" spans="1:19" x14ac:dyDescent="0.55000000000000004">
      <c r="A85" s="1" t="s">
        <v>83</v>
      </c>
      <c r="B85" t="s">
        <v>650</v>
      </c>
      <c r="C85" t="s">
        <v>669</v>
      </c>
      <c r="E85" s="37" t="s">
        <v>651</v>
      </c>
      <c r="F85">
        <f t="shared" si="5"/>
        <v>0</v>
      </c>
      <c r="G85" s="37" t="s">
        <v>657</v>
      </c>
      <c r="H85">
        <f t="shared" si="6"/>
        <v>0</v>
      </c>
      <c r="I85" t="s">
        <v>651</v>
      </c>
      <c r="J85">
        <f t="shared" si="7"/>
        <v>0</v>
      </c>
      <c r="K85" t="s">
        <v>657</v>
      </c>
      <c r="L85">
        <f t="shared" si="8"/>
        <v>0</v>
      </c>
      <c r="R85" s="37" t="s">
        <v>657</v>
      </c>
      <c r="S85" t="str">
        <f t="shared" si="9"/>
        <v>Hack</v>
      </c>
    </row>
    <row r="86" spans="1:19" x14ac:dyDescent="0.55000000000000004">
      <c r="A86" s="1" t="s">
        <v>84</v>
      </c>
      <c r="B86" t="s">
        <v>651</v>
      </c>
      <c r="C86" t="s">
        <v>657</v>
      </c>
      <c r="E86" s="37" t="s">
        <v>651</v>
      </c>
      <c r="F86">
        <f t="shared" si="5"/>
        <v>1</v>
      </c>
      <c r="G86" s="37" t="s">
        <v>657</v>
      </c>
      <c r="H86">
        <f t="shared" si="6"/>
        <v>1</v>
      </c>
      <c r="I86" t="s">
        <v>651</v>
      </c>
      <c r="J86">
        <f t="shared" si="7"/>
        <v>1</v>
      </c>
      <c r="K86" t="s">
        <v>657</v>
      </c>
      <c r="L86">
        <f t="shared" si="8"/>
        <v>1</v>
      </c>
      <c r="R86" s="37" t="s">
        <v>657</v>
      </c>
      <c r="S86" t="str">
        <f t="shared" si="9"/>
        <v>Hack</v>
      </c>
    </row>
    <row r="87" spans="1:19" x14ac:dyDescent="0.55000000000000004">
      <c r="A87" s="1" t="s">
        <v>85</v>
      </c>
      <c r="B87" t="s">
        <v>650</v>
      </c>
      <c r="C87" t="s">
        <v>669</v>
      </c>
      <c r="E87" s="37" t="s">
        <v>651</v>
      </c>
      <c r="F87">
        <f t="shared" si="5"/>
        <v>0</v>
      </c>
      <c r="G87" s="37" t="s">
        <v>657</v>
      </c>
      <c r="H87">
        <f t="shared" si="6"/>
        <v>0</v>
      </c>
      <c r="I87" t="s">
        <v>651</v>
      </c>
      <c r="J87">
        <f t="shared" si="7"/>
        <v>0</v>
      </c>
      <c r="K87" t="s">
        <v>676</v>
      </c>
      <c r="L87">
        <f t="shared" si="8"/>
        <v>0</v>
      </c>
      <c r="R87" s="37" t="s">
        <v>657</v>
      </c>
      <c r="S87" t="str">
        <f t="shared" si="9"/>
        <v>Hack</v>
      </c>
    </row>
    <row r="88" spans="1:19" x14ac:dyDescent="0.55000000000000004">
      <c r="A88" s="1" t="s">
        <v>86</v>
      </c>
      <c r="B88" t="s">
        <v>650</v>
      </c>
      <c r="C88" t="s">
        <v>669</v>
      </c>
      <c r="E88" s="37" t="s">
        <v>650</v>
      </c>
      <c r="F88">
        <f t="shared" si="5"/>
        <v>1</v>
      </c>
      <c r="G88" s="37" t="s">
        <v>669</v>
      </c>
      <c r="H88">
        <f t="shared" si="6"/>
        <v>1</v>
      </c>
      <c r="I88" t="s">
        <v>650</v>
      </c>
      <c r="J88">
        <f t="shared" si="7"/>
        <v>1</v>
      </c>
      <c r="K88" t="s">
        <v>669</v>
      </c>
      <c r="L88">
        <f t="shared" si="8"/>
        <v>1</v>
      </c>
      <c r="R88" s="37" t="s">
        <v>669</v>
      </c>
      <c r="S88" t="str">
        <f t="shared" si="9"/>
        <v/>
      </c>
    </row>
    <row r="89" spans="1:19" x14ac:dyDescent="0.55000000000000004">
      <c r="A89" s="1" t="s">
        <v>87</v>
      </c>
      <c r="B89" t="s">
        <v>651</v>
      </c>
      <c r="C89" t="s">
        <v>657</v>
      </c>
      <c r="E89" s="37" t="s">
        <v>651</v>
      </c>
      <c r="F89">
        <f t="shared" si="5"/>
        <v>1</v>
      </c>
      <c r="G89" s="37" t="s">
        <v>657</v>
      </c>
      <c r="H89">
        <f t="shared" si="6"/>
        <v>1</v>
      </c>
      <c r="I89" t="s">
        <v>651</v>
      </c>
      <c r="J89">
        <f t="shared" si="7"/>
        <v>1</v>
      </c>
      <c r="K89" t="s">
        <v>911</v>
      </c>
      <c r="L89">
        <f t="shared" si="8"/>
        <v>0</v>
      </c>
      <c r="R89" s="37" t="s">
        <v>657</v>
      </c>
      <c r="S89" t="str">
        <f t="shared" si="9"/>
        <v>Hack</v>
      </c>
    </row>
    <row r="90" spans="1:19" x14ac:dyDescent="0.55000000000000004">
      <c r="A90" s="1" t="s">
        <v>88</v>
      </c>
      <c r="B90" t="s">
        <v>650</v>
      </c>
      <c r="C90" t="s">
        <v>669</v>
      </c>
      <c r="E90" s="37" t="s">
        <v>651</v>
      </c>
      <c r="F90">
        <f t="shared" si="5"/>
        <v>0</v>
      </c>
      <c r="G90" s="37" t="s">
        <v>657</v>
      </c>
      <c r="H90">
        <f t="shared" si="6"/>
        <v>0</v>
      </c>
      <c r="I90" t="s">
        <v>650</v>
      </c>
      <c r="J90">
        <f t="shared" si="7"/>
        <v>1</v>
      </c>
      <c r="K90" t="s">
        <v>669</v>
      </c>
      <c r="L90">
        <f t="shared" si="8"/>
        <v>1</v>
      </c>
      <c r="R90" s="37" t="s">
        <v>657</v>
      </c>
      <c r="S90" t="str">
        <f t="shared" si="9"/>
        <v>Hack</v>
      </c>
    </row>
    <row r="91" spans="1:19" x14ac:dyDescent="0.55000000000000004">
      <c r="A91" s="1" t="s">
        <v>89</v>
      </c>
      <c r="B91" t="s">
        <v>650</v>
      </c>
      <c r="C91" t="s">
        <v>669</v>
      </c>
      <c r="E91" s="37" t="s">
        <v>650</v>
      </c>
      <c r="F91">
        <f t="shared" si="5"/>
        <v>1</v>
      </c>
      <c r="G91" s="37" t="s">
        <v>669</v>
      </c>
      <c r="H91">
        <f t="shared" si="6"/>
        <v>1</v>
      </c>
      <c r="I91" t="s">
        <v>650</v>
      </c>
      <c r="J91">
        <f t="shared" si="7"/>
        <v>1</v>
      </c>
      <c r="K91" t="s">
        <v>669</v>
      </c>
      <c r="L91">
        <f t="shared" si="8"/>
        <v>1</v>
      </c>
      <c r="R91" s="37" t="s">
        <v>669</v>
      </c>
      <c r="S91" t="str">
        <f t="shared" si="9"/>
        <v/>
      </c>
    </row>
    <row r="92" spans="1:19" x14ac:dyDescent="0.55000000000000004">
      <c r="A92" s="1" t="s">
        <v>90</v>
      </c>
      <c r="B92" t="s">
        <v>651</v>
      </c>
      <c r="C92" t="s">
        <v>657</v>
      </c>
      <c r="E92" s="37" t="s">
        <v>651</v>
      </c>
      <c r="F92">
        <f t="shared" si="5"/>
        <v>1</v>
      </c>
      <c r="G92" s="37" t="s">
        <v>657</v>
      </c>
      <c r="H92">
        <f t="shared" si="6"/>
        <v>1</v>
      </c>
      <c r="I92" t="s">
        <v>651</v>
      </c>
      <c r="J92">
        <f t="shared" si="7"/>
        <v>1</v>
      </c>
      <c r="K92" t="s">
        <v>657</v>
      </c>
      <c r="L92">
        <f t="shared" si="8"/>
        <v>1</v>
      </c>
      <c r="R92" s="37" t="s">
        <v>657</v>
      </c>
      <c r="S92" t="str">
        <f t="shared" si="9"/>
        <v>Hack</v>
      </c>
    </row>
    <row r="93" spans="1:19" x14ac:dyDescent="0.55000000000000004">
      <c r="A93" s="1" t="s">
        <v>91</v>
      </c>
      <c r="B93" t="s">
        <v>650</v>
      </c>
      <c r="C93" t="s">
        <v>669</v>
      </c>
      <c r="E93" s="37" t="s">
        <v>651</v>
      </c>
      <c r="F93">
        <f t="shared" si="5"/>
        <v>0</v>
      </c>
      <c r="G93" s="37" t="s">
        <v>657</v>
      </c>
      <c r="H93">
        <f t="shared" si="6"/>
        <v>0</v>
      </c>
      <c r="I93" t="s">
        <v>650</v>
      </c>
      <c r="J93">
        <f t="shared" si="7"/>
        <v>1</v>
      </c>
      <c r="K93" t="s">
        <v>669</v>
      </c>
      <c r="L93">
        <f t="shared" si="8"/>
        <v>1</v>
      </c>
      <c r="R93" s="37" t="s">
        <v>657</v>
      </c>
      <c r="S93" t="str">
        <f t="shared" si="9"/>
        <v>Hack</v>
      </c>
    </row>
    <row r="94" spans="1:19" x14ac:dyDescent="0.55000000000000004">
      <c r="A94" s="1" t="s">
        <v>92</v>
      </c>
      <c r="B94" t="s">
        <v>650</v>
      </c>
      <c r="C94" t="s">
        <v>669</v>
      </c>
      <c r="E94" s="37" t="s">
        <v>650</v>
      </c>
      <c r="F94">
        <f t="shared" si="5"/>
        <v>1</v>
      </c>
      <c r="G94" s="37" t="s">
        <v>669</v>
      </c>
      <c r="H94">
        <f t="shared" si="6"/>
        <v>1</v>
      </c>
      <c r="I94" t="s">
        <v>650</v>
      </c>
      <c r="J94">
        <f t="shared" si="7"/>
        <v>1</v>
      </c>
      <c r="K94" t="s">
        <v>669</v>
      </c>
      <c r="L94">
        <f t="shared" si="8"/>
        <v>1</v>
      </c>
      <c r="R94" s="37" t="s">
        <v>669</v>
      </c>
      <c r="S94" t="str">
        <f t="shared" si="9"/>
        <v/>
      </c>
    </row>
    <row r="95" spans="1:19" x14ac:dyDescent="0.55000000000000004">
      <c r="A95" s="1" t="s">
        <v>93</v>
      </c>
      <c r="B95" t="s">
        <v>650</v>
      </c>
      <c r="C95" t="s">
        <v>669</v>
      </c>
      <c r="E95" s="37" t="s">
        <v>651</v>
      </c>
      <c r="F95">
        <f t="shared" si="5"/>
        <v>0</v>
      </c>
      <c r="G95" s="37" t="s">
        <v>657</v>
      </c>
      <c r="H95">
        <f t="shared" si="6"/>
        <v>0</v>
      </c>
      <c r="I95" t="s">
        <v>651</v>
      </c>
      <c r="J95">
        <f t="shared" si="7"/>
        <v>0</v>
      </c>
      <c r="K95" t="s">
        <v>657</v>
      </c>
      <c r="L95">
        <f t="shared" si="8"/>
        <v>0</v>
      </c>
      <c r="R95" s="37" t="s">
        <v>657</v>
      </c>
      <c r="S95" t="str">
        <f t="shared" si="9"/>
        <v>Hack</v>
      </c>
    </row>
    <row r="96" spans="1:19" x14ac:dyDescent="0.55000000000000004">
      <c r="A96" s="1" t="s">
        <v>94</v>
      </c>
      <c r="B96" t="s">
        <v>650</v>
      </c>
      <c r="C96" t="s">
        <v>669</v>
      </c>
      <c r="E96" s="37" t="s">
        <v>651</v>
      </c>
      <c r="F96">
        <f t="shared" si="5"/>
        <v>0</v>
      </c>
      <c r="G96" s="37" t="s">
        <v>657</v>
      </c>
      <c r="H96">
        <f t="shared" si="6"/>
        <v>0</v>
      </c>
      <c r="I96" t="s">
        <v>650</v>
      </c>
      <c r="J96">
        <f t="shared" si="7"/>
        <v>1</v>
      </c>
      <c r="K96" t="s">
        <v>669</v>
      </c>
      <c r="L96">
        <f t="shared" si="8"/>
        <v>1</v>
      </c>
      <c r="R96" s="37" t="s">
        <v>657</v>
      </c>
      <c r="S96" t="str">
        <f t="shared" si="9"/>
        <v>Hack</v>
      </c>
    </row>
    <row r="97" spans="1:19" x14ac:dyDescent="0.55000000000000004">
      <c r="A97" s="1" t="s">
        <v>95</v>
      </c>
      <c r="B97" t="s">
        <v>651</v>
      </c>
      <c r="C97" t="s">
        <v>676</v>
      </c>
      <c r="E97" s="37" t="s">
        <v>651</v>
      </c>
      <c r="F97">
        <f t="shared" si="5"/>
        <v>1</v>
      </c>
      <c r="G97" s="37" t="s">
        <v>676</v>
      </c>
      <c r="H97">
        <f t="shared" si="6"/>
        <v>1</v>
      </c>
      <c r="I97" t="s">
        <v>650</v>
      </c>
      <c r="J97">
        <f t="shared" si="7"/>
        <v>0</v>
      </c>
      <c r="K97" t="s">
        <v>669</v>
      </c>
      <c r="L97">
        <f t="shared" si="8"/>
        <v>0</v>
      </c>
      <c r="R97" s="37" t="s">
        <v>676</v>
      </c>
      <c r="S97" t="str">
        <f t="shared" si="9"/>
        <v>Vulnerability</v>
      </c>
    </row>
    <row r="98" spans="1:19" x14ac:dyDescent="0.55000000000000004">
      <c r="A98" s="1" t="s">
        <v>96</v>
      </c>
      <c r="B98" t="s">
        <v>650</v>
      </c>
      <c r="C98" t="s">
        <v>669</v>
      </c>
      <c r="E98" s="37" t="s">
        <v>651</v>
      </c>
      <c r="F98">
        <f t="shared" si="5"/>
        <v>0</v>
      </c>
      <c r="G98" s="37" t="s">
        <v>657</v>
      </c>
      <c r="H98">
        <f t="shared" si="6"/>
        <v>0</v>
      </c>
      <c r="I98" t="s">
        <v>651</v>
      </c>
      <c r="J98">
        <f t="shared" si="7"/>
        <v>0</v>
      </c>
      <c r="K98" t="s">
        <v>657</v>
      </c>
      <c r="L98">
        <f t="shared" si="8"/>
        <v>0</v>
      </c>
      <c r="R98" s="37" t="s">
        <v>657</v>
      </c>
      <c r="S98" t="str">
        <f t="shared" si="9"/>
        <v>Hack</v>
      </c>
    </row>
    <row r="99" spans="1:19" x14ac:dyDescent="0.55000000000000004">
      <c r="A99" s="1" t="s">
        <v>97</v>
      </c>
      <c r="B99" t="s">
        <v>650</v>
      </c>
      <c r="C99" t="s">
        <v>669</v>
      </c>
      <c r="E99" s="37" t="s">
        <v>651</v>
      </c>
      <c r="F99">
        <f t="shared" si="5"/>
        <v>0</v>
      </c>
      <c r="G99" s="37" t="s">
        <v>657</v>
      </c>
      <c r="H99">
        <f t="shared" si="6"/>
        <v>0</v>
      </c>
      <c r="I99" t="s">
        <v>650</v>
      </c>
      <c r="J99">
        <f t="shared" si="7"/>
        <v>1</v>
      </c>
      <c r="K99" t="s">
        <v>669</v>
      </c>
      <c r="L99">
        <f t="shared" si="8"/>
        <v>1</v>
      </c>
      <c r="R99" s="37" t="s">
        <v>657</v>
      </c>
      <c r="S99" t="str">
        <f t="shared" si="9"/>
        <v>Hack</v>
      </c>
    </row>
    <row r="100" spans="1:19" x14ac:dyDescent="0.55000000000000004">
      <c r="A100" s="1" t="s">
        <v>98</v>
      </c>
      <c r="B100" t="s">
        <v>650</v>
      </c>
      <c r="C100" t="s">
        <v>669</v>
      </c>
      <c r="E100" s="37" t="s">
        <v>651</v>
      </c>
      <c r="F100">
        <f t="shared" si="5"/>
        <v>0</v>
      </c>
      <c r="G100" s="37" t="s">
        <v>657</v>
      </c>
      <c r="H100">
        <f t="shared" si="6"/>
        <v>0</v>
      </c>
      <c r="I100" t="s">
        <v>651</v>
      </c>
      <c r="J100">
        <f t="shared" si="7"/>
        <v>0</v>
      </c>
      <c r="K100" t="s">
        <v>657</v>
      </c>
      <c r="L100">
        <f t="shared" si="8"/>
        <v>0</v>
      </c>
      <c r="R100" s="37" t="s">
        <v>657</v>
      </c>
      <c r="S100" t="str">
        <f t="shared" si="9"/>
        <v>Hack</v>
      </c>
    </row>
    <row r="101" spans="1:19" x14ac:dyDescent="0.55000000000000004">
      <c r="A101" s="1" t="s">
        <v>99</v>
      </c>
      <c r="B101" t="s">
        <v>650</v>
      </c>
      <c r="C101" t="s">
        <v>669</v>
      </c>
      <c r="E101" s="37" t="s">
        <v>651</v>
      </c>
      <c r="F101">
        <f t="shared" si="5"/>
        <v>0</v>
      </c>
      <c r="G101" s="37" t="s">
        <v>657</v>
      </c>
      <c r="H101">
        <f t="shared" si="6"/>
        <v>0</v>
      </c>
      <c r="I101" t="s">
        <v>651</v>
      </c>
      <c r="J101">
        <f t="shared" si="7"/>
        <v>0</v>
      </c>
      <c r="K101" t="s">
        <v>657</v>
      </c>
      <c r="L101">
        <f t="shared" si="8"/>
        <v>0</v>
      </c>
      <c r="R101" s="37" t="s">
        <v>657</v>
      </c>
      <c r="S101" t="str">
        <f t="shared" si="9"/>
        <v>Hack</v>
      </c>
    </row>
    <row r="102" spans="1:19" x14ac:dyDescent="0.55000000000000004">
      <c r="A102" s="1" t="s">
        <v>100</v>
      </c>
      <c r="B102" t="s">
        <v>650</v>
      </c>
      <c r="C102" t="s">
        <v>669</v>
      </c>
      <c r="E102" s="37" t="s">
        <v>651</v>
      </c>
      <c r="F102">
        <f t="shared" si="5"/>
        <v>0</v>
      </c>
      <c r="G102" s="37" t="s">
        <v>657</v>
      </c>
      <c r="H102">
        <f t="shared" si="6"/>
        <v>0</v>
      </c>
      <c r="I102" t="s">
        <v>650</v>
      </c>
      <c r="J102">
        <f t="shared" si="7"/>
        <v>1</v>
      </c>
      <c r="K102" t="s">
        <v>669</v>
      </c>
      <c r="L102">
        <f t="shared" si="8"/>
        <v>1</v>
      </c>
      <c r="R102" s="37" t="s">
        <v>657</v>
      </c>
      <c r="S102" t="str">
        <f t="shared" si="9"/>
        <v>Hack</v>
      </c>
    </row>
    <row r="103" spans="1:19" x14ac:dyDescent="0.55000000000000004">
      <c r="A103" s="1" t="s">
        <v>101</v>
      </c>
      <c r="B103" t="s">
        <v>650</v>
      </c>
      <c r="C103" t="s">
        <v>669</v>
      </c>
      <c r="E103" s="37" t="s">
        <v>650</v>
      </c>
      <c r="F103">
        <f t="shared" si="5"/>
        <v>1</v>
      </c>
      <c r="G103" s="37" t="s">
        <v>669</v>
      </c>
      <c r="H103">
        <f t="shared" si="6"/>
        <v>1</v>
      </c>
      <c r="I103" t="s">
        <v>650</v>
      </c>
      <c r="J103">
        <f t="shared" si="7"/>
        <v>1</v>
      </c>
      <c r="K103" t="s">
        <v>669</v>
      </c>
      <c r="L103">
        <f t="shared" si="8"/>
        <v>1</v>
      </c>
      <c r="R103" s="37" t="s">
        <v>669</v>
      </c>
      <c r="S103" t="str">
        <f t="shared" si="9"/>
        <v/>
      </c>
    </row>
    <row r="104" spans="1:19" x14ac:dyDescent="0.55000000000000004">
      <c r="A104" s="1" t="s">
        <v>102</v>
      </c>
      <c r="B104" t="s">
        <v>651</v>
      </c>
      <c r="C104" t="s">
        <v>657</v>
      </c>
      <c r="E104" s="37" t="s">
        <v>651</v>
      </c>
      <c r="F104">
        <f t="shared" si="5"/>
        <v>1</v>
      </c>
      <c r="G104" s="37" t="s">
        <v>657</v>
      </c>
      <c r="H104">
        <f t="shared" si="6"/>
        <v>1</v>
      </c>
      <c r="I104" t="s">
        <v>651</v>
      </c>
      <c r="J104">
        <f t="shared" si="7"/>
        <v>1</v>
      </c>
      <c r="K104" t="s">
        <v>657</v>
      </c>
      <c r="L104">
        <f t="shared" si="8"/>
        <v>1</v>
      </c>
      <c r="R104" s="37" t="s">
        <v>657</v>
      </c>
      <c r="S104" t="str">
        <f t="shared" si="9"/>
        <v>Hack</v>
      </c>
    </row>
    <row r="105" spans="1:19" x14ac:dyDescent="0.55000000000000004">
      <c r="A105" s="1" t="s">
        <v>103</v>
      </c>
      <c r="B105" t="s">
        <v>650</v>
      </c>
      <c r="C105" t="s">
        <v>669</v>
      </c>
      <c r="E105" s="37" t="s">
        <v>651</v>
      </c>
      <c r="F105">
        <f t="shared" si="5"/>
        <v>0</v>
      </c>
      <c r="G105" s="37" t="s">
        <v>657</v>
      </c>
      <c r="H105">
        <f t="shared" si="6"/>
        <v>0</v>
      </c>
      <c r="I105" t="s">
        <v>650</v>
      </c>
      <c r="J105">
        <f t="shared" si="7"/>
        <v>1</v>
      </c>
      <c r="K105" t="s">
        <v>669</v>
      </c>
      <c r="L105">
        <f t="shared" si="8"/>
        <v>1</v>
      </c>
      <c r="R105" s="37" t="s">
        <v>657</v>
      </c>
      <c r="S105" t="str">
        <f t="shared" si="9"/>
        <v>Hack</v>
      </c>
    </row>
    <row r="106" spans="1:19" x14ac:dyDescent="0.55000000000000004">
      <c r="A106" s="1" t="s">
        <v>104</v>
      </c>
      <c r="B106" t="s">
        <v>651</v>
      </c>
      <c r="C106" t="s">
        <v>657</v>
      </c>
      <c r="E106" s="37" t="s">
        <v>651</v>
      </c>
      <c r="F106">
        <f t="shared" si="5"/>
        <v>1</v>
      </c>
      <c r="G106" s="37" t="s">
        <v>657</v>
      </c>
      <c r="H106">
        <f t="shared" si="6"/>
        <v>1</v>
      </c>
      <c r="I106" t="s">
        <v>651</v>
      </c>
      <c r="J106">
        <f t="shared" si="7"/>
        <v>1</v>
      </c>
      <c r="K106" t="s">
        <v>657</v>
      </c>
      <c r="L106">
        <f t="shared" si="8"/>
        <v>1</v>
      </c>
      <c r="R106" s="37" t="s">
        <v>657</v>
      </c>
      <c r="S106" t="str">
        <f t="shared" si="9"/>
        <v>Hack</v>
      </c>
    </row>
    <row r="107" spans="1:19" x14ac:dyDescent="0.55000000000000004">
      <c r="A107" s="1" t="s">
        <v>105</v>
      </c>
      <c r="B107" t="s">
        <v>650</v>
      </c>
      <c r="C107" t="s">
        <v>669</v>
      </c>
      <c r="E107" s="37" t="s">
        <v>650</v>
      </c>
      <c r="F107">
        <f t="shared" si="5"/>
        <v>1</v>
      </c>
      <c r="G107" s="37" t="s">
        <v>669</v>
      </c>
      <c r="H107">
        <f t="shared" si="6"/>
        <v>1</v>
      </c>
      <c r="I107" t="s">
        <v>650</v>
      </c>
      <c r="J107">
        <f t="shared" si="7"/>
        <v>1</v>
      </c>
      <c r="K107" t="s">
        <v>669</v>
      </c>
      <c r="L107">
        <f t="shared" si="8"/>
        <v>1</v>
      </c>
      <c r="R107" s="37" t="s">
        <v>669</v>
      </c>
      <c r="S107" t="str">
        <f t="shared" si="9"/>
        <v/>
      </c>
    </row>
    <row r="108" spans="1:19" x14ac:dyDescent="0.55000000000000004">
      <c r="A108" s="1" t="s">
        <v>106</v>
      </c>
      <c r="B108" t="s">
        <v>651</v>
      </c>
      <c r="C108" t="s">
        <v>657</v>
      </c>
      <c r="E108" s="37" t="s">
        <v>651</v>
      </c>
      <c r="F108">
        <f t="shared" si="5"/>
        <v>1</v>
      </c>
      <c r="G108" s="37" t="s">
        <v>657</v>
      </c>
      <c r="H108">
        <f t="shared" si="6"/>
        <v>1</v>
      </c>
      <c r="I108" t="s">
        <v>651</v>
      </c>
      <c r="J108">
        <f t="shared" si="7"/>
        <v>1</v>
      </c>
      <c r="K108" t="s">
        <v>657</v>
      </c>
      <c r="L108">
        <f t="shared" si="8"/>
        <v>1</v>
      </c>
      <c r="R108" s="37" t="s">
        <v>657</v>
      </c>
      <c r="S108" t="str">
        <f t="shared" si="9"/>
        <v>Hack</v>
      </c>
    </row>
    <row r="109" spans="1:19" x14ac:dyDescent="0.55000000000000004">
      <c r="A109" s="1" t="s">
        <v>107</v>
      </c>
      <c r="B109" t="s">
        <v>650</v>
      </c>
      <c r="C109" t="s">
        <v>669</v>
      </c>
      <c r="E109" s="37" t="s">
        <v>651</v>
      </c>
      <c r="F109">
        <f t="shared" si="5"/>
        <v>0</v>
      </c>
      <c r="G109" s="37" t="s">
        <v>657</v>
      </c>
      <c r="H109">
        <f t="shared" si="6"/>
        <v>0</v>
      </c>
      <c r="I109" t="s">
        <v>650</v>
      </c>
      <c r="J109">
        <f t="shared" si="7"/>
        <v>1</v>
      </c>
      <c r="K109" t="s">
        <v>669</v>
      </c>
      <c r="L109">
        <f t="shared" si="8"/>
        <v>1</v>
      </c>
      <c r="R109" s="37" t="s">
        <v>657</v>
      </c>
      <c r="S109" t="str">
        <f t="shared" si="9"/>
        <v>Hack</v>
      </c>
    </row>
    <row r="110" spans="1:19" x14ac:dyDescent="0.55000000000000004">
      <c r="A110" s="1" t="s">
        <v>108</v>
      </c>
      <c r="B110" t="s">
        <v>650</v>
      </c>
      <c r="C110" t="s">
        <v>669</v>
      </c>
      <c r="E110" s="37" t="s">
        <v>651</v>
      </c>
      <c r="F110">
        <f t="shared" si="5"/>
        <v>0</v>
      </c>
      <c r="G110" s="37" t="s">
        <v>908</v>
      </c>
      <c r="H110">
        <f t="shared" si="6"/>
        <v>0</v>
      </c>
      <c r="I110" t="s">
        <v>651</v>
      </c>
      <c r="J110">
        <f t="shared" si="7"/>
        <v>0</v>
      </c>
      <c r="K110" t="s">
        <v>657</v>
      </c>
      <c r="L110">
        <f t="shared" si="8"/>
        <v>0</v>
      </c>
      <c r="R110" s="37" t="s">
        <v>908</v>
      </c>
      <c r="S110" t="str">
        <f t="shared" si="9"/>
        <v xml:space="preserve">Hack_x000D_
</v>
      </c>
    </row>
    <row r="111" spans="1:19" x14ac:dyDescent="0.55000000000000004">
      <c r="A111" s="1" t="s">
        <v>109</v>
      </c>
      <c r="B111" t="s">
        <v>651</v>
      </c>
      <c r="C111" t="s">
        <v>657</v>
      </c>
      <c r="E111" s="37" t="s">
        <v>651</v>
      </c>
      <c r="F111">
        <f t="shared" si="5"/>
        <v>1</v>
      </c>
      <c r="G111" s="37" t="s">
        <v>657</v>
      </c>
      <c r="H111">
        <f t="shared" si="6"/>
        <v>1</v>
      </c>
      <c r="I111" t="s">
        <v>651</v>
      </c>
      <c r="J111">
        <f t="shared" si="7"/>
        <v>1</v>
      </c>
      <c r="K111" t="s">
        <v>657</v>
      </c>
      <c r="L111">
        <f t="shared" si="8"/>
        <v>1</v>
      </c>
      <c r="R111" s="37" t="s">
        <v>657</v>
      </c>
      <c r="S111" t="str">
        <f t="shared" si="9"/>
        <v>Hack</v>
      </c>
    </row>
    <row r="112" spans="1:19" x14ac:dyDescent="0.55000000000000004">
      <c r="A112" s="1" t="s">
        <v>110</v>
      </c>
      <c r="B112" t="s">
        <v>650</v>
      </c>
      <c r="C112" t="s">
        <v>669</v>
      </c>
      <c r="E112" s="37" t="s">
        <v>651</v>
      </c>
      <c r="F112">
        <f t="shared" si="5"/>
        <v>0</v>
      </c>
      <c r="G112" s="37" t="s">
        <v>657</v>
      </c>
      <c r="H112">
        <f t="shared" si="6"/>
        <v>0</v>
      </c>
      <c r="I112" t="s">
        <v>650</v>
      </c>
      <c r="J112">
        <f t="shared" si="7"/>
        <v>1</v>
      </c>
      <c r="K112" t="s">
        <v>669</v>
      </c>
      <c r="L112">
        <f t="shared" si="8"/>
        <v>1</v>
      </c>
      <c r="R112" s="37" t="s">
        <v>657</v>
      </c>
      <c r="S112" t="str">
        <f t="shared" si="9"/>
        <v>Hack</v>
      </c>
    </row>
    <row r="113" spans="1:19" x14ac:dyDescent="0.55000000000000004">
      <c r="A113" s="1" t="s">
        <v>111</v>
      </c>
      <c r="B113" t="s">
        <v>651</v>
      </c>
      <c r="C113" t="s">
        <v>676</v>
      </c>
      <c r="E113" s="37" t="s">
        <v>650</v>
      </c>
      <c r="F113">
        <f t="shared" si="5"/>
        <v>0</v>
      </c>
      <c r="G113" s="37" t="s">
        <v>669</v>
      </c>
      <c r="H113">
        <f t="shared" si="6"/>
        <v>0</v>
      </c>
      <c r="I113" t="s">
        <v>650</v>
      </c>
      <c r="J113">
        <f t="shared" si="7"/>
        <v>0</v>
      </c>
      <c r="K113" t="s">
        <v>912</v>
      </c>
      <c r="L113">
        <f t="shared" si="8"/>
        <v>0</v>
      </c>
      <c r="R113" s="37" t="s">
        <v>669</v>
      </c>
      <c r="S113" t="str">
        <f t="shared" si="9"/>
        <v/>
      </c>
    </row>
    <row r="114" spans="1:19" x14ac:dyDescent="0.55000000000000004">
      <c r="A114" s="1" t="s">
        <v>112</v>
      </c>
      <c r="B114" t="s">
        <v>650</v>
      </c>
      <c r="C114" t="s">
        <v>669</v>
      </c>
      <c r="E114" s="37" t="s">
        <v>650</v>
      </c>
      <c r="F114">
        <f t="shared" si="5"/>
        <v>1</v>
      </c>
      <c r="G114" s="37" t="s">
        <v>669</v>
      </c>
      <c r="H114">
        <f t="shared" si="6"/>
        <v>1</v>
      </c>
      <c r="I114" t="s">
        <v>650</v>
      </c>
      <c r="J114">
        <f t="shared" si="7"/>
        <v>1</v>
      </c>
      <c r="K114" t="s">
        <v>669</v>
      </c>
      <c r="L114">
        <f t="shared" si="8"/>
        <v>1</v>
      </c>
      <c r="R114" s="37" t="s">
        <v>669</v>
      </c>
      <c r="S114" t="str">
        <f t="shared" si="9"/>
        <v/>
      </c>
    </row>
    <row r="115" spans="1:19" x14ac:dyDescent="0.55000000000000004">
      <c r="A115" s="1" t="s">
        <v>113</v>
      </c>
      <c r="B115" t="s">
        <v>650</v>
      </c>
      <c r="C115" t="s">
        <v>669</v>
      </c>
      <c r="E115" s="37" t="s">
        <v>651</v>
      </c>
      <c r="F115">
        <f t="shared" si="5"/>
        <v>0</v>
      </c>
      <c r="G115" s="37" t="s">
        <v>657</v>
      </c>
      <c r="H115">
        <f t="shared" si="6"/>
        <v>0</v>
      </c>
      <c r="I115" t="s">
        <v>650</v>
      </c>
      <c r="J115">
        <f t="shared" si="7"/>
        <v>1</v>
      </c>
      <c r="K115" t="s">
        <v>669</v>
      </c>
      <c r="L115">
        <f t="shared" si="8"/>
        <v>1</v>
      </c>
      <c r="R115" s="37" t="s">
        <v>657</v>
      </c>
      <c r="S115" t="str">
        <f t="shared" si="9"/>
        <v>Hack</v>
      </c>
    </row>
    <row r="116" spans="1:19" x14ac:dyDescent="0.55000000000000004">
      <c r="A116" s="1" t="s">
        <v>114</v>
      </c>
      <c r="B116" t="s">
        <v>650</v>
      </c>
      <c r="C116" t="s">
        <v>669</v>
      </c>
      <c r="E116" s="37" t="s">
        <v>651</v>
      </c>
      <c r="F116">
        <f t="shared" si="5"/>
        <v>0</v>
      </c>
      <c r="G116" s="37" t="s">
        <v>657</v>
      </c>
      <c r="H116">
        <f t="shared" si="6"/>
        <v>0</v>
      </c>
      <c r="I116" t="s">
        <v>651</v>
      </c>
      <c r="J116">
        <f t="shared" si="7"/>
        <v>0</v>
      </c>
      <c r="K116" t="s">
        <v>657</v>
      </c>
      <c r="L116">
        <f t="shared" si="8"/>
        <v>0</v>
      </c>
      <c r="R116" s="37" t="s">
        <v>657</v>
      </c>
      <c r="S116" t="str">
        <f t="shared" si="9"/>
        <v>Hack</v>
      </c>
    </row>
    <row r="117" spans="1:19" x14ac:dyDescent="0.55000000000000004">
      <c r="A117" s="1" t="s">
        <v>115</v>
      </c>
      <c r="B117" t="s">
        <v>650</v>
      </c>
      <c r="C117" t="s">
        <v>669</v>
      </c>
      <c r="E117" s="37" t="s">
        <v>650</v>
      </c>
      <c r="F117">
        <f t="shared" si="5"/>
        <v>1</v>
      </c>
      <c r="G117" s="37" t="s">
        <v>669</v>
      </c>
      <c r="H117">
        <f t="shared" si="6"/>
        <v>1</v>
      </c>
      <c r="I117" t="s">
        <v>650</v>
      </c>
      <c r="J117">
        <f t="shared" si="7"/>
        <v>1</v>
      </c>
      <c r="K117" t="s">
        <v>669</v>
      </c>
      <c r="L117">
        <f t="shared" si="8"/>
        <v>1</v>
      </c>
      <c r="R117" s="37" t="s">
        <v>669</v>
      </c>
      <c r="S117" t="str">
        <f t="shared" si="9"/>
        <v/>
      </c>
    </row>
    <row r="118" spans="1:19" x14ac:dyDescent="0.55000000000000004">
      <c r="A118" s="1" t="s">
        <v>116</v>
      </c>
      <c r="B118" t="s">
        <v>651</v>
      </c>
      <c r="C118" t="s">
        <v>657</v>
      </c>
      <c r="E118" s="37" t="s">
        <v>651</v>
      </c>
      <c r="F118">
        <f t="shared" si="5"/>
        <v>1</v>
      </c>
      <c r="G118" s="37" t="s">
        <v>657</v>
      </c>
      <c r="H118">
        <f t="shared" si="6"/>
        <v>1</v>
      </c>
      <c r="I118" t="s">
        <v>650</v>
      </c>
      <c r="J118">
        <f t="shared" si="7"/>
        <v>0</v>
      </c>
      <c r="K118" t="s">
        <v>669</v>
      </c>
      <c r="L118">
        <f t="shared" si="8"/>
        <v>0</v>
      </c>
      <c r="R118" s="37" t="s">
        <v>657</v>
      </c>
      <c r="S118" t="str">
        <f t="shared" si="9"/>
        <v>Hack</v>
      </c>
    </row>
    <row r="119" spans="1:19" x14ac:dyDescent="0.55000000000000004">
      <c r="A119" s="1" t="s">
        <v>117</v>
      </c>
      <c r="B119" t="s">
        <v>651</v>
      </c>
      <c r="C119" t="s">
        <v>657</v>
      </c>
      <c r="E119" s="37" t="s">
        <v>651</v>
      </c>
      <c r="F119">
        <f t="shared" si="5"/>
        <v>1</v>
      </c>
      <c r="G119" s="37" t="s">
        <v>908</v>
      </c>
      <c r="H119">
        <f t="shared" si="6"/>
        <v>0</v>
      </c>
      <c r="I119" t="s">
        <v>651</v>
      </c>
      <c r="J119">
        <f t="shared" si="7"/>
        <v>1</v>
      </c>
      <c r="K119" t="s">
        <v>657</v>
      </c>
      <c r="L119">
        <f t="shared" si="8"/>
        <v>1</v>
      </c>
      <c r="R119" s="37" t="s">
        <v>908</v>
      </c>
      <c r="S119" t="str">
        <f t="shared" si="9"/>
        <v xml:space="preserve">Hack_x000D_
</v>
      </c>
    </row>
    <row r="120" spans="1:19" x14ac:dyDescent="0.55000000000000004">
      <c r="A120" s="1" t="s">
        <v>118</v>
      </c>
      <c r="B120" t="s">
        <v>650</v>
      </c>
      <c r="C120" t="s">
        <v>669</v>
      </c>
      <c r="E120" s="37" t="s">
        <v>651</v>
      </c>
      <c r="F120">
        <f t="shared" si="5"/>
        <v>0</v>
      </c>
      <c r="G120" s="37" t="s">
        <v>657</v>
      </c>
      <c r="H120">
        <f t="shared" si="6"/>
        <v>0</v>
      </c>
      <c r="I120" t="s">
        <v>650</v>
      </c>
      <c r="J120">
        <f t="shared" si="7"/>
        <v>1</v>
      </c>
      <c r="K120" t="s">
        <v>669</v>
      </c>
      <c r="L120">
        <f t="shared" si="8"/>
        <v>1</v>
      </c>
      <c r="R120" s="37" t="s">
        <v>657</v>
      </c>
      <c r="S120" t="str">
        <f t="shared" si="9"/>
        <v>Hack</v>
      </c>
    </row>
    <row r="121" spans="1:19" x14ac:dyDescent="0.55000000000000004">
      <c r="A121" s="1" t="s">
        <v>119</v>
      </c>
      <c r="B121" t="s">
        <v>651</v>
      </c>
      <c r="C121" t="s">
        <v>663</v>
      </c>
      <c r="E121" s="37" t="s">
        <v>651</v>
      </c>
      <c r="F121">
        <f t="shared" si="5"/>
        <v>1</v>
      </c>
      <c r="G121" s="37" t="s">
        <v>663</v>
      </c>
      <c r="H121">
        <f t="shared" si="6"/>
        <v>1</v>
      </c>
      <c r="I121" t="s">
        <v>651</v>
      </c>
      <c r="J121">
        <f t="shared" si="7"/>
        <v>1</v>
      </c>
      <c r="K121" t="s">
        <v>663</v>
      </c>
      <c r="L121">
        <f t="shared" si="8"/>
        <v>1</v>
      </c>
      <c r="R121" s="37" t="s">
        <v>663</v>
      </c>
      <c r="S121" t="str">
        <f t="shared" si="9"/>
        <v>Malware</v>
      </c>
    </row>
    <row r="122" spans="1:19" x14ac:dyDescent="0.55000000000000004">
      <c r="A122" s="1" t="s">
        <v>120</v>
      </c>
      <c r="B122" t="s">
        <v>650</v>
      </c>
      <c r="C122" t="s">
        <v>669</v>
      </c>
      <c r="E122" s="37" t="s">
        <v>650</v>
      </c>
      <c r="F122">
        <f t="shared" si="5"/>
        <v>1</v>
      </c>
      <c r="G122" s="37" t="s">
        <v>669</v>
      </c>
      <c r="H122">
        <f t="shared" si="6"/>
        <v>1</v>
      </c>
      <c r="I122" t="s">
        <v>650</v>
      </c>
      <c r="J122">
        <f t="shared" si="7"/>
        <v>1</v>
      </c>
      <c r="K122" t="s">
        <v>669</v>
      </c>
      <c r="L122">
        <f t="shared" si="8"/>
        <v>1</v>
      </c>
      <c r="R122" s="37" t="s">
        <v>669</v>
      </c>
      <c r="S122" t="str">
        <f t="shared" si="9"/>
        <v/>
      </c>
    </row>
    <row r="123" spans="1:19" x14ac:dyDescent="0.55000000000000004">
      <c r="A123" s="1" t="s">
        <v>121</v>
      </c>
      <c r="B123" t="s">
        <v>650</v>
      </c>
      <c r="C123" t="s">
        <v>669</v>
      </c>
      <c r="E123" s="37" t="s">
        <v>651</v>
      </c>
      <c r="F123">
        <f t="shared" si="5"/>
        <v>0</v>
      </c>
      <c r="G123" s="37" t="s">
        <v>657</v>
      </c>
      <c r="H123">
        <f t="shared" si="6"/>
        <v>0</v>
      </c>
      <c r="I123" t="s">
        <v>650</v>
      </c>
      <c r="J123">
        <f t="shared" si="7"/>
        <v>1</v>
      </c>
      <c r="K123" t="s">
        <v>669</v>
      </c>
      <c r="L123">
        <f t="shared" si="8"/>
        <v>1</v>
      </c>
      <c r="R123" s="37" t="s">
        <v>657</v>
      </c>
      <c r="S123" t="str">
        <f t="shared" si="9"/>
        <v>Hack</v>
      </c>
    </row>
    <row r="124" spans="1:19" x14ac:dyDescent="0.55000000000000004">
      <c r="A124" s="1" t="s">
        <v>122</v>
      </c>
      <c r="B124" t="s">
        <v>650</v>
      </c>
      <c r="C124" t="s">
        <v>669</v>
      </c>
      <c r="E124" s="37" t="s">
        <v>650</v>
      </c>
      <c r="F124">
        <f t="shared" si="5"/>
        <v>1</v>
      </c>
      <c r="G124" s="37" t="s">
        <v>669</v>
      </c>
      <c r="H124">
        <f t="shared" si="6"/>
        <v>1</v>
      </c>
      <c r="I124" t="s">
        <v>650</v>
      </c>
      <c r="J124">
        <f t="shared" si="7"/>
        <v>1</v>
      </c>
      <c r="K124" t="s">
        <v>669</v>
      </c>
      <c r="L124">
        <f t="shared" si="8"/>
        <v>1</v>
      </c>
      <c r="R124" s="37" t="s">
        <v>669</v>
      </c>
      <c r="S124" t="str">
        <f t="shared" si="9"/>
        <v/>
      </c>
    </row>
    <row r="125" spans="1:19" x14ac:dyDescent="0.55000000000000004">
      <c r="A125" s="1" t="s">
        <v>123</v>
      </c>
      <c r="B125" t="s">
        <v>650</v>
      </c>
      <c r="C125" t="s">
        <v>669</v>
      </c>
      <c r="E125" s="37" t="s">
        <v>651</v>
      </c>
      <c r="F125">
        <f t="shared" si="5"/>
        <v>0</v>
      </c>
      <c r="G125" s="37" t="s">
        <v>663</v>
      </c>
      <c r="H125">
        <f t="shared" si="6"/>
        <v>0</v>
      </c>
      <c r="I125" t="s">
        <v>651</v>
      </c>
      <c r="J125">
        <f t="shared" si="7"/>
        <v>0</v>
      </c>
      <c r="K125" t="s">
        <v>663</v>
      </c>
      <c r="L125">
        <f t="shared" si="8"/>
        <v>0</v>
      </c>
      <c r="R125" s="37" t="s">
        <v>663</v>
      </c>
      <c r="S125" t="str">
        <f t="shared" si="9"/>
        <v>Malware</v>
      </c>
    </row>
    <row r="126" spans="1:19" x14ac:dyDescent="0.55000000000000004">
      <c r="A126" s="1" t="s">
        <v>124</v>
      </c>
      <c r="B126" t="s">
        <v>650</v>
      </c>
      <c r="C126" t="s">
        <v>669</v>
      </c>
      <c r="E126" s="37" t="s">
        <v>651</v>
      </c>
      <c r="F126">
        <f t="shared" si="5"/>
        <v>0</v>
      </c>
      <c r="G126" s="37" t="s">
        <v>657</v>
      </c>
      <c r="H126">
        <f t="shared" si="6"/>
        <v>0</v>
      </c>
      <c r="I126" t="s">
        <v>651</v>
      </c>
      <c r="J126">
        <f t="shared" si="7"/>
        <v>0</v>
      </c>
      <c r="K126" t="s">
        <v>657</v>
      </c>
      <c r="L126">
        <f t="shared" si="8"/>
        <v>0</v>
      </c>
      <c r="R126" s="37" t="s">
        <v>657</v>
      </c>
      <c r="S126" t="str">
        <f t="shared" si="9"/>
        <v>Hack</v>
      </c>
    </row>
    <row r="127" spans="1:19" x14ac:dyDescent="0.55000000000000004">
      <c r="A127" s="1" t="s">
        <v>125</v>
      </c>
      <c r="B127" t="s">
        <v>651</v>
      </c>
      <c r="C127" t="s">
        <v>657</v>
      </c>
      <c r="E127" s="37" t="s">
        <v>651</v>
      </c>
      <c r="F127">
        <f t="shared" si="5"/>
        <v>1</v>
      </c>
      <c r="G127" s="37" t="s">
        <v>657</v>
      </c>
      <c r="H127">
        <f t="shared" si="6"/>
        <v>1</v>
      </c>
      <c r="I127" t="s">
        <v>651</v>
      </c>
      <c r="J127">
        <f t="shared" si="7"/>
        <v>1</v>
      </c>
      <c r="K127" t="s">
        <v>657</v>
      </c>
      <c r="L127">
        <f t="shared" si="8"/>
        <v>1</v>
      </c>
      <c r="R127" s="37" t="s">
        <v>657</v>
      </c>
      <c r="S127" t="str">
        <f t="shared" si="9"/>
        <v>Hack</v>
      </c>
    </row>
    <row r="128" spans="1:19" x14ac:dyDescent="0.55000000000000004">
      <c r="A128" s="1" t="s">
        <v>126</v>
      </c>
      <c r="B128" t="s">
        <v>651</v>
      </c>
      <c r="C128" t="s">
        <v>663</v>
      </c>
      <c r="E128" s="37" t="s">
        <v>651</v>
      </c>
      <c r="F128">
        <f t="shared" si="5"/>
        <v>1</v>
      </c>
      <c r="G128" s="37" t="s">
        <v>657</v>
      </c>
      <c r="H128">
        <f t="shared" si="6"/>
        <v>0</v>
      </c>
      <c r="I128" t="s">
        <v>651</v>
      </c>
      <c r="J128">
        <f t="shared" si="7"/>
        <v>1</v>
      </c>
      <c r="K128" t="s">
        <v>913</v>
      </c>
      <c r="L128">
        <f t="shared" si="8"/>
        <v>0</v>
      </c>
      <c r="R128" s="37" t="s">
        <v>657</v>
      </c>
      <c r="S128" t="str">
        <f t="shared" si="9"/>
        <v>Hack</v>
      </c>
    </row>
    <row r="129" spans="1:19" x14ac:dyDescent="0.55000000000000004">
      <c r="A129" s="1" t="s">
        <v>127</v>
      </c>
      <c r="B129" t="s">
        <v>651</v>
      </c>
      <c r="C129" t="s">
        <v>657</v>
      </c>
      <c r="E129" s="37" t="s">
        <v>651</v>
      </c>
      <c r="F129">
        <f t="shared" si="5"/>
        <v>1</v>
      </c>
      <c r="G129" s="37" t="s">
        <v>657</v>
      </c>
      <c r="H129">
        <f t="shared" si="6"/>
        <v>1</v>
      </c>
      <c r="I129" t="s">
        <v>651</v>
      </c>
      <c r="J129">
        <f t="shared" si="7"/>
        <v>1</v>
      </c>
      <c r="K129" t="s">
        <v>657</v>
      </c>
      <c r="L129">
        <f t="shared" si="8"/>
        <v>1</v>
      </c>
      <c r="R129" s="37" t="s">
        <v>657</v>
      </c>
      <c r="S129" t="str">
        <f t="shared" si="9"/>
        <v>Hack</v>
      </c>
    </row>
    <row r="130" spans="1:19" x14ac:dyDescent="0.55000000000000004">
      <c r="A130" s="1" t="s">
        <v>128</v>
      </c>
      <c r="B130" t="s">
        <v>650</v>
      </c>
      <c r="C130" t="s">
        <v>669</v>
      </c>
      <c r="E130" s="37" t="s">
        <v>650</v>
      </c>
      <c r="F130">
        <f t="shared" si="5"/>
        <v>1</v>
      </c>
      <c r="G130" s="37" t="s">
        <v>669</v>
      </c>
      <c r="H130">
        <f t="shared" si="6"/>
        <v>1</v>
      </c>
      <c r="I130" t="s">
        <v>650</v>
      </c>
      <c r="J130">
        <f t="shared" si="7"/>
        <v>1</v>
      </c>
      <c r="K130" t="s">
        <v>669</v>
      </c>
      <c r="L130">
        <f t="shared" si="8"/>
        <v>1</v>
      </c>
      <c r="R130" s="37" t="s">
        <v>669</v>
      </c>
      <c r="S130" t="str">
        <f t="shared" si="9"/>
        <v/>
      </c>
    </row>
    <row r="131" spans="1:19" x14ac:dyDescent="0.55000000000000004">
      <c r="A131" s="1" t="s">
        <v>129</v>
      </c>
      <c r="B131" t="s">
        <v>650</v>
      </c>
      <c r="C131" t="s">
        <v>669</v>
      </c>
      <c r="E131" s="37" t="s">
        <v>651</v>
      </c>
      <c r="F131">
        <f t="shared" ref="F131:F194" si="10">IF(B131=E131,1,0)</f>
        <v>0</v>
      </c>
      <c r="G131" s="37" t="s">
        <v>657</v>
      </c>
      <c r="H131">
        <f t="shared" ref="H131:H194" si="11">IF(C131=G131,1,0)</f>
        <v>0</v>
      </c>
      <c r="I131" t="s">
        <v>651</v>
      </c>
      <c r="J131">
        <f t="shared" ref="J131:J194" si="12">IF(B131=I131,1,0)</f>
        <v>0</v>
      </c>
      <c r="K131" t="s">
        <v>657</v>
      </c>
      <c r="L131">
        <f t="shared" ref="L131:L194" si="13">IF(C131=K131,1,0)</f>
        <v>0</v>
      </c>
      <c r="R131" s="37" t="s">
        <v>657</v>
      </c>
      <c r="S131" t="str">
        <f t="shared" ref="S131:S194" si="14">IF(R131="N/A","",R131)</f>
        <v>Hack</v>
      </c>
    </row>
    <row r="132" spans="1:19" x14ac:dyDescent="0.55000000000000004">
      <c r="A132" s="1" t="s">
        <v>130</v>
      </c>
      <c r="B132" t="s">
        <v>650</v>
      </c>
      <c r="C132" t="s">
        <v>669</v>
      </c>
      <c r="E132" s="37" t="s">
        <v>650</v>
      </c>
      <c r="F132">
        <f t="shared" si="10"/>
        <v>1</v>
      </c>
      <c r="G132" s="37" t="s">
        <v>669</v>
      </c>
      <c r="H132">
        <f t="shared" si="11"/>
        <v>1</v>
      </c>
      <c r="I132" t="s">
        <v>650</v>
      </c>
      <c r="J132">
        <f t="shared" si="12"/>
        <v>1</v>
      </c>
      <c r="K132" t="s">
        <v>669</v>
      </c>
      <c r="L132">
        <f t="shared" si="13"/>
        <v>1</v>
      </c>
      <c r="R132" s="37" t="s">
        <v>669</v>
      </c>
      <c r="S132" t="str">
        <f t="shared" si="14"/>
        <v/>
      </c>
    </row>
    <row r="133" spans="1:19" x14ac:dyDescent="0.55000000000000004">
      <c r="A133" s="1" t="s">
        <v>131</v>
      </c>
      <c r="B133" t="s">
        <v>651</v>
      </c>
      <c r="C133" t="s">
        <v>663</v>
      </c>
      <c r="E133" s="37" t="s">
        <v>651</v>
      </c>
      <c r="F133">
        <f t="shared" si="10"/>
        <v>1</v>
      </c>
      <c r="G133" s="37" t="s">
        <v>663</v>
      </c>
      <c r="H133">
        <f t="shared" si="11"/>
        <v>1</v>
      </c>
      <c r="I133" t="s">
        <v>651</v>
      </c>
      <c r="J133">
        <f t="shared" si="12"/>
        <v>1</v>
      </c>
      <c r="K133" t="s">
        <v>663</v>
      </c>
      <c r="L133">
        <f t="shared" si="13"/>
        <v>1</v>
      </c>
      <c r="R133" s="37" t="s">
        <v>663</v>
      </c>
      <c r="S133" t="str">
        <f t="shared" si="14"/>
        <v>Malware</v>
      </c>
    </row>
    <row r="134" spans="1:19" x14ac:dyDescent="0.55000000000000004">
      <c r="A134" s="1" t="s">
        <v>132</v>
      </c>
      <c r="B134" t="s">
        <v>650</v>
      </c>
      <c r="C134" t="s">
        <v>669</v>
      </c>
      <c r="E134" s="37" t="s">
        <v>651</v>
      </c>
      <c r="F134">
        <f t="shared" si="10"/>
        <v>0</v>
      </c>
      <c r="G134" s="37" t="s">
        <v>663</v>
      </c>
      <c r="H134">
        <f t="shared" si="11"/>
        <v>0</v>
      </c>
      <c r="I134" t="s">
        <v>651</v>
      </c>
      <c r="J134">
        <f t="shared" si="12"/>
        <v>0</v>
      </c>
      <c r="K134" t="s">
        <v>663</v>
      </c>
      <c r="L134">
        <f t="shared" si="13"/>
        <v>0</v>
      </c>
      <c r="R134" s="37" t="s">
        <v>663</v>
      </c>
      <c r="S134" t="str">
        <f t="shared" si="14"/>
        <v>Malware</v>
      </c>
    </row>
    <row r="135" spans="1:19" x14ac:dyDescent="0.55000000000000004">
      <c r="A135" s="1" t="s">
        <v>133</v>
      </c>
      <c r="B135" t="s">
        <v>650</v>
      </c>
      <c r="C135" t="s">
        <v>669</v>
      </c>
      <c r="E135" s="37" t="s">
        <v>650</v>
      </c>
      <c r="F135">
        <f t="shared" si="10"/>
        <v>1</v>
      </c>
      <c r="G135" s="37" t="s">
        <v>669</v>
      </c>
      <c r="H135">
        <f t="shared" si="11"/>
        <v>1</v>
      </c>
      <c r="I135" t="s">
        <v>650</v>
      </c>
      <c r="J135">
        <f t="shared" si="12"/>
        <v>1</v>
      </c>
      <c r="K135" t="s">
        <v>669</v>
      </c>
      <c r="L135">
        <f t="shared" si="13"/>
        <v>1</v>
      </c>
      <c r="R135" s="37" t="s">
        <v>669</v>
      </c>
      <c r="S135" t="str">
        <f t="shared" si="14"/>
        <v/>
      </c>
    </row>
    <row r="136" spans="1:19" x14ac:dyDescent="0.55000000000000004">
      <c r="A136" s="1" t="s">
        <v>134</v>
      </c>
      <c r="B136" t="s">
        <v>651</v>
      </c>
      <c r="C136" t="s">
        <v>657</v>
      </c>
      <c r="E136" s="37" t="s">
        <v>651</v>
      </c>
      <c r="F136">
        <f t="shared" si="10"/>
        <v>1</v>
      </c>
      <c r="G136" s="37" t="s">
        <v>663</v>
      </c>
      <c r="H136">
        <f t="shared" si="11"/>
        <v>0</v>
      </c>
      <c r="I136" t="s">
        <v>651</v>
      </c>
      <c r="J136">
        <f t="shared" si="12"/>
        <v>1</v>
      </c>
      <c r="K136" t="s">
        <v>913</v>
      </c>
      <c r="L136">
        <f t="shared" si="13"/>
        <v>0</v>
      </c>
      <c r="R136" s="37" t="s">
        <v>663</v>
      </c>
      <c r="S136" t="str">
        <f t="shared" si="14"/>
        <v>Malware</v>
      </c>
    </row>
    <row r="137" spans="1:19" x14ac:dyDescent="0.55000000000000004">
      <c r="A137" s="1" t="s">
        <v>135</v>
      </c>
      <c r="B137" t="s">
        <v>650</v>
      </c>
      <c r="C137" t="s">
        <v>669</v>
      </c>
      <c r="E137" s="37" t="s">
        <v>651</v>
      </c>
      <c r="F137">
        <f t="shared" si="10"/>
        <v>0</v>
      </c>
      <c r="G137" s="37" t="s">
        <v>657</v>
      </c>
      <c r="H137">
        <f t="shared" si="11"/>
        <v>0</v>
      </c>
      <c r="I137" t="s">
        <v>650</v>
      </c>
      <c r="J137">
        <f t="shared" si="12"/>
        <v>1</v>
      </c>
      <c r="K137" t="s">
        <v>669</v>
      </c>
      <c r="L137">
        <f t="shared" si="13"/>
        <v>1</v>
      </c>
      <c r="R137" s="37" t="s">
        <v>657</v>
      </c>
      <c r="S137" t="str">
        <f t="shared" si="14"/>
        <v>Hack</v>
      </c>
    </row>
    <row r="138" spans="1:19" x14ac:dyDescent="0.55000000000000004">
      <c r="A138" s="1" t="s">
        <v>136</v>
      </c>
      <c r="B138" t="s">
        <v>651</v>
      </c>
      <c r="C138" t="s">
        <v>657</v>
      </c>
      <c r="E138" s="37" t="s">
        <v>651</v>
      </c>
      <c r="F138">
        <f t="shared" si="10"/>
        <v>1</v>
      </c>
      <c r="G138" s="37" t="s">
        <v>657</v>
      </c>
      <c r="H138">
        <f t="shared" si="11"/>
        <v>1</v>
      </c>
      <c r="I138" t="s">
        <v>651</v>
      </c>
      <c r="J138">
        <f t="shared" si="12"/>
        <v>1</v>
      </c>
      <c r="K138" t="s">
        <v>657</v>
      </c>
      <c r="L138">
        <f t="shared" si="13"/>
        <v>1</v>
      </c>
      <c r="R138" s="37" t="s">
        <v>657</v>
      </c>
      <c r="S138" t="str">
        <f t="shared" si="14"/>
        <v>Hack</v>
      </c>
    </row>
    <row r="139" spans="1:19" x14ac:dyDescent="0.55000000000000004">
      <c r="A139" s="1" t="s">
        <v>137</v>
      </c>
      <c r="B139" t="s">
        <v>650</v>
      </c>
      <c r="C139" t="s">
        <v>669</v>
      </c>
      <c r="E139" s="37" t="s">
        <v>651</v>
      </c>
      <c r="F139">
        <f t="shared" si="10"/>
        <v>0</v>
      </c>
      <c r="G139" s="37" t="s">
        <v>657</v>
      </c>
      <c r="H139">
        <f t="shared" si="11"/>
        <v>0</v>
      </c>
      <c r="I139" t="s">
        <v>651</v>
      </c>
      <c r="J139">
        <f t="shared" si="12"/>
        <v>0</v>
      </c>
      <c r="K139" t="s">
        <v>657</v>
      </c>
      <c r="L139">
        <f t="shared" si="13"/>
        <v>0</v>
      </c>
      <c r="R139" s="37" t="s">
        <v>657</v>
      </c>
      <c r="S139" t="str">
        <f t="shared" si="14"/>
        <v>Hack</v>
      </c>
    </row>
    <row r="140" spans="1:19" x14ac:dyDescent="0.55000000000000004">
      <c r="A140" s="1" t="s">
        <v>138</v>
      </c>
      <c r="B140" t="s">
        <v>650</v>
      </c>
      <c r="C140" t="s">
        <v>669</v>
      </c>
      <c r="E140" s="37" t="s">
        <v>650</v>
      </c>
      <c r="F140">
        <f t="shared" si="10"/>
        <v>1</v>
      </c>
      <c r="G140" s="37" t="s">
        <v>669</v>
      </c>
      <c r="H140">
        <f t="shared" si="11"/>
        <v>1</v>
      </c>
      <c r="I140" t="s">
        <v>650</v>
      </c>
      <c r="J140">
        <f t="shared" si="12"/>
        <v>1</v>
      </c>
      <c r="K140" t="s">
        <v>669</v>
      </c>
      <c r="L140">
        <f t="shared" si="13"/>
        <v>1</v>
      </c>
      <c r="R140" s="37" t="s">
        <v>669</v>
      </c>
      <c r="S140" t="str">
        <f t="shared" si="14"/>
        <v/>
      </c>
    </row>
    <row r="141" spans="1:19" x14ac:dyDescent="0.55000000000000004">
      <c r="A141" s="1" t="s">
        <v>139</v>
      </c>
      <c r="B141" t="s">
        <v>650</v>
      </c>
      <c r="C141" t="s">
        <v>669</v>
      </c>
      <c r="E141" s="37" t="s">
        <v>651</v>
      </c>
      <c r="F141">
        <f t="shared" si="10"/>
        <v>0</v>
      </c>
      <c r="G141" s="37" t="s">
        <v>657</v>
      </c>
      <c r="H141">
        <f t="shared" si="11"/>
        <v>0</v>
      </c>
      <c r="I141" t="s">
        <v>650</v>
      </c>
      <c r="J141">
        <f t="shared" si="12"/>
        <v>1</v>
      </c>
      <c r="K141" t="s">
        <v>669</v>
      </c>
      <c r="L141">
        <f t="shared" si="13"/>
        <v>1</v>
      </c>
      <c r="R141" s="37" t="s">
        <v>657</v>
      </c>
      <c r="S141" t="str">
        <f t="shared" si="14"/>
        <v>Hack</v>
      </c>
    </row>
    <row r="142" spans="1:19" x14ac:dyDescent="0.55000000000000004">
      <c r="A142" s="1" t="s">
        <v>140</v>
      </c>
      <c r="B142" t="s">
        <v>650</v>
      </c>
      <c r="C142" t="s">
        <v>669</v>
      </c>
      <c r="E142" s="37" t="s">
        <v>650</v>
      </c>
      <c r="F142">
        <f t="shared" si="10"/>
        <v>1</v>
      </c>
      <c r="G142" s="37" t="s">
        <v>669</v>
      </c>
      <c r="H142">
        <f t="shared" si="11"/>
        <v>1</v>
      </c>
      <c r="I142" t="s">
        <v>650</v>
      </c>
      <c r="J142">
        <f t="shared" si="12"/>
        <v>1</v>
      </c>
      <c r="K142" t="s">
        <v>669</v>
      </c>
      <c r="L142">
        <f t="shared" si="13"/>
        <v>1</v>
      </c>
      <c r="R142" s="37" t="s">
        <v>669</v>
      </c>
      <c r="S142" t="str">
        <f t="shared" si="14"/>
        <v/>
      </c>
    </row>
    <row r="143" spans="1:19" x14ac:dyDescent="0.55000000000000004">
      <c r="A143" s="1" t="s">
        <v>141</v>
      </c>
      <c r="B143" t="s">
        <v>651</v>
      </c>
      <c r="C143" t="s">
        <v>663</v>
      </c>
      <c r="E143" s="37" t="s">
        <v>651</v>
      </c>
      <c r="F143">
        <f t="shared" si="10"/>
        <v>1</v>
      </c>
      <c r="G143" s="37" t="s">
        <v>663</v>
      </c>
      <c r="H143">
        <f t="shared" si="11"/>
        <v>1</v>
      </c>
      <c r="I143" t="s">
        <v>651</v>
      </c>
      <c r="J143">
        <f t="shared" si="12"/>
        <v>1</v>
      </c>
      <c r="K143" t="s">
        <v>663</v>
      </c>
      <c r="L143">
        <f t="shared" si="13"/>
        <v>1</v>
      </c>
      <c r="R143" s="37" t="s">
        <v>663</v>
      </c>
      <c r="S143" t="str">
        <f t="shared" si="14"/>
        <v>Malware</v>
      </c>
    </row>
    <row r="144" spans="1:19" x14ac:dyDescent="0.55000000000000004">
      <c r="A144" s="1" t="s">
        <v>142</v>
      </c>
      <c r="B144" t="s">
        <v>651</v>
      </c>
      <c r="C144" t="s">
        <v>657</v>
      </c>
      <c r="E144" s="37" t="s">
        <v>651</v>
      </c>
      <c r="F144">
        <f t="shared" si="10"/>
        <v>1</v>
      </c>
      <c r="G144" s="37" t="s">
        <v>657</v>
      </c>
      <c r="H144">
        <f t="shared" si="11"/>
        <v>1</v>
      </c>
      <c r="I144" t="s">
        <v>650</v>
      </c>
      <c r="J144">
        <f t="shared" si="12"/>
        <v>0</v>
      </c>
      <c r="K144" t="s">
        <v>669</v>
      </c>
      <c r="L144">
        <f t="shared" si="13"/>
        <v>0</v>
      </c>
      <c r="R144" s="37" t="s">
        <v>657</v>
      </c>
      <c r="S144" t="str">
        <f t="shared" si="14"/>
        <v>Hack</v>
      </c>
    </row>
    <row r="145" spans="1:19" x14ac:dyDescent="0.55000000000000004">
      <c r="A145" s="1" t="s">
        <v>143</v>
      </c>
      <c r="B145" t="s">
        <v>651</v>
      </c>
      <c r="C145" t="s">
        <v>657</v>
      </c>
      <c r="E145" s="37" t="s">
        <v>651</v>
      </c>
      <c r="F145">
        <f t="shared" si="10"/>
        <v>1</v>
      </c>
      <c r="G145" s="37" t="s">
        <v>657</v>
      </c>
      <c r="H145">
        <f t="shared" si="11"/>
        <v>1</v>
      </c>
      <c r="I145" t="s">
        <v>651</v>
      </c>
      <c r="J145">
        <f t="shared" si="12"/>
        <v>1</v>
      </c>
      <c r="K145" t="s">
        <v>657</v>
      </c>
      <c r="L145">
        <f t="shared" si="13"/>
        <v>1</v>
      </c>
      <c r="R145" s="37" t="s">
        <v>657</v>
      </c>
      <c r="S145" t="str">
        <f t="shared" si="14"/>
        <v>Hack</v>
      </c>
    </row>
    <row r="146" spans="1:19" x14ac:dyDescent="0.55000000000000004">
      <c r="A146" s="1" t="s">
        <v>144</v>
      </c>
      <c r="B146" t="s">
        <v>651</v>
      </c>
      <c r="C146" t="s">
        <v>657</v>
      </c>
      <c r="E146" s="37" t="s">
        <v>651</v>
      </c>
      <c r="F146">
        <f t="shared" si="10"/>
        <v>1</v>
      </c>
      <c r="G146" s="37" t="s">
        <v>657</v>
      </c>
      <c r="H146">
        <f t="shared" si="11"/>
        <v>1</v>
      </c>
      <c r="I146" t="s">
        <v>651</v>
      </c>
      <c r="J146">
        <f t="shared" si="12"/>
        <v>1</v>
      </c>
      <c r="K146" t="s">
        <v>657</v>
      </c>
      <c r="L146">
        <f t="shared" si="13"/>
        <v>1</v>
      </c>
      <c r="R146" s="37" t="s">
        <v>657</v>
      </c>
      <c r="S146" t="str">
        <f t="shared" si="14"/>
        <v>Hack</v>
      </c>
    </row>
    <row r="147" spans="1:19" x14ac:dyDescent="0.55000000000000004">
      <c r="A147" s="1" t="s">
        <v>145</v>
      </c>
      <c r="B147" t="s">
        <v>650</v>
      </c>
      <c r="C147" t="s">
        <v>669</v>
      </c>
      <c r="E147" s="37" t="s">
        <v>651</v>
      </c>
      <c r="F147">
        <f t="shared" si="10"/>
        <v>0</v>
      </c>
      <c r="G147" s="37" t="s">
        <v>663</v>
      </c>
      <c r="H147">
        <f t="shared" si="11"/>
        <v>0</v>
      </c>
      <c r="I147" t="s">
        <v>650</v>
      </c>
      <c r="J147">
        <f t="shared" si="12"/>
        <v>1</v>
      </c>
      <c r="K147" t="s">
        <v>669</v>
      </c>
      <c r="L147">
        <f t="shared" si="13"/>
        <v>1</v>
      </c>
      <c r="R147" s="37" t="s">
        <v>663</v>
      </c>
      <c r="S147" t="str">
        <f t="shared" si="14"/>
        <v>Malware</v>
      </c>
    </row>
    <row r="148" spans="1:19" x14ac:dyDescent="0.55000000000000004">
      <c r="A148" s="1" t="s">
        <v>146</v>
      </c>
      <c r="B148" t="s">
        <v>651</v>
      </c>
      <c r="C148" t="s">
        <v>657</v>
      </c>
      <c r="E148" s="37" t="s">
        <v>651</v>
      </c>
      <c r="F148">
        <f t="shared" si="10"/>
        <v>1</v>
      </c>
      <c r="G148" s="37" t="s">
        <v>657</v>
      </c>
      <c r="H148">
        <f t="shared" si="11"/>
        <v>1</v>
      </c>
      <c r="I148" t="s">
        <v>651</v>
      </c>
      <c r="J148">
        <f t="shared" si="12"/>
        <v>1</v>
      </c>
      <c r="K148" t="s">
        <v>663</v>
      </c>
      <c r="L148">
        <f t="shared" si="13"/>
        <v>0</v>
      </c>
      <c r="R148" s="37" t="s">
        <v>657</v>
      </c>
      <c r="S148" t="str">
        <f t="shared" si="14"/>
        <v>Hack</v>
      </c>
    </row>
    <row r="149" spans="1:19" x14ac:dyDescent="0.55000000000000004">
      <c r="A149" s="1" t="s">
        <v>147</v>
      </c>
      <c r="B149" t="s">
        <v>651</v>
      </c>
      <c r="C149" t="s">
        <v>657</v>
      </c>
      <c r="E149" s="37" t="s">
        <v>651</v>
      </c>
      <c r="F149">
        <f t="shared" si="10"/>
        <v>1</v>
      </c>
      <c r="G149" s="37" t="s">
        <v>657</v>
      </c>
      <c r="H149">
        <f t="shared" si="11"/>
        <v>1</v>
      </c>
      <c r="I149" t="s">
        <v>651</v>
      </c>
      <c r="J149">
        <f t="shared" si="12"/>
        <v>1</v>
      </c>
      <c r="K149" t="s">
        <v>657</v>
      </c>
      <c r="L149">
        <f t="shared" si="13"/>
        <v>1</v>
      </c>
      <c r="R149" s="37" t="s">
        <v>657</v>
      </c>
      <c r="S149" t="str">
        <f t="shared" si="14"/>
        <v>Hack</v>
      </c>
    </row>
    <row r="150" spans="1:19" x14ac:dyDescent="0.55000000000000004">
      <c r="A150" s="1" t="s">
        <v>148</v>
      </c>
      <c r="B150" t="s">
        <v>651</v>
      </c>
      <c r="C150" t="s">
        <v>657</v>
      </c>
      <c r="E150" s="37" t="s">
        <v>651</v>
      </c>
      <c r="F150">
        <f t="shared" si="10"/>
        <v>1</v>
      </c>
      <c r="G150" s="37" t="s">
        <v>657</v>
      </c>
      <c r="H150">
        <f t="shared" si="11"/>
        <v>1</v>
      </c>
      <c r="I150" t="s">
        <v>650</v>
      </c>
      <c r="J150">
        <f t="shared" si="12"/>
        <v>0</v>
      </c>
      <c r="K150" t="s">
        <v>669</v>
      </c>
      <c r="L150">
        <f t="shared" si="13"/>
        <v>0</v>
      </c>
      <c r="R150" s="37" t="s">
        <v>657</v>
      </c>
      <c r="S150" t="str">
        <f t="shared" si="14"/>
        <v>Hack</v>
      </c>
    </row>
    <row r="151" spans="1:19" x14ac:dyDescent="0.55000000000000004">
      <c r="A151" s="1" t="s">
        <v>149</v>
      </c>
      <c r="B151" t="s">
        <v>650</v>
      </c>
      <c r="C151" t="s">
        <v>669</v>
      </c>
      <c r="E151" s="37" t="s">
        <v>650</v>
      </c>
      <c r="F151">
        <f t="shared" si="10"/>
        <v>1</v>
      </c>
      <c r="G151" s="37" t="s">
        <v>669</v>
      </c>
      <c r="H151">
        <f t="shared" si="11"/>
        <v>1</v>
      </c>
      <c r="I151" t="s">
        <v>650</v>
      </c>
      <c r="J151">
        <f t="shared" si="12"/>
        <v>1</v>
      </c>
      <c r="K151" t="s">
        <v>669</v>
      </c>
      <c r="L151">
        <f t="shared" si="13"/>
        <v>1</v>
      </c>
      <c r="R151" s="37" t="s">
        <v>669</v>
      </c>
      <c r="S151" t="str">
        <f t="shared" si="14"/>
        <v/>
      </c>
    </row>
    <row r="152" spans="1:19" x14ac:dyDescent="0.55000000000000004">
      <c r="A152" s="1" t="s">
        <v>150</v>
      </c>
      <c r="B152" t="s">
        <v>650</v>
      </c>
      <c r="C152" t="s">
        <v>669</v>
      </c>
      <c r="E152" s="37" t="s">
        <v>651</v>
      </c>
      <c r="F152">
        <f t="shared" si="10"/>
        <v>0</v>
      </c>
      <c r="G152" s="37" t="s">
        <v>663</v>
      </c>
      <c r="H152">
        <f t="shared" si="11"/>
        <v>0</v>
      </c>
      <c r="I152" t="s">
        <v>651</v>
      </c>
      <c r="J152">
        <f t="shared" si="12"/>
        <v>0</v>
      </c>
      <c r="K152" t="s">
        <v>663</v>
      </c>
      <c r="L152">
        <f t="shared" si="13"/>
        <v>0</v>
      </c>
      <c r="R152" s="37" t="s">
        <v>663</v>
      </c>
      <c r="S152" t="str">
        <f t="shared" si="14"/>
        <v>Malware</v>
      </c>
    </row>
    <row r="153" spans="1:19" x14ac:dyDescent="0.55000000000000004">
      <c r="A153" s="1" t="s">
        <v>151</v>
      </c>
      <c r="B153" t="s">
        <v>651</v>
      </c>
      <c r="C153" t="s">
        <v>657</v>
      </c>
      <c r="E153" s="37" t="s">
        <v>651</v>
      </c>
      <c r="F153">
        <f t="shared" si="10"/>
        <v>1</v>
      </c>
      <c r="G153" s="37" t="s">
        <v>908</v>
      </c>
      <c r="H153">
        <f t="shared" si="11"/>
        <v>0</v>
      </c>
      <c r="I153" t="s">
        <v>651</v>
      </c>
      <c r="J153">
        <f t="shared" si="12"/>
        <v>1</v>
      </c>
      <c r="K153" t="s">
        <v>657</v>
      </c>
      <c r="L153">
        <f t="shared" si="13"/>
        <v>1</v>
      </c>
      <c r="R153" s="37" t="s">
        <v>908</v>
      </c>
      <c r="S153" t="str">
        <f t="shared" si="14"/>
        <v xml:space="preserve">Hack_x000D_
</v>
      </c>
    </row>
    <row r="154" spans="1:19" x14ac:dyDescent="0.55000000000000004">
      <c r="A154" s="1" t="s">
        <v>152</v>
      </c>
      <c r="B154" t="s">
        <v>651</v>
      </c>
      <c r="C154" t="s">
        <v>663</v>
      </c>
      <c r="E154" s="37" t="s">
        <v>650</v>
      </c>
      <c r="F154">
        <f t="shared" si="10"/>
        <v>0</v>
      </c>
      <c r="G154" s="37" t="s">
        <v>669</v>
      </c>
      <c r="H154">
        <f t="shared" si="11"/>
        <v>0</v>
      </c>
      <c r="I154" t="s">
        <v>650</v>
      </c>
      <c r="J154">
        <f t="shared" si="12"/>
        <v>0</v>
      </c>
      <c r="K154" t="s">
        <v>669</v>
      </c>
      <c r="L154">
        <f t="shared" si="13"/>
        <v>0</v>
      </c>
      <c r="R154" s="37" t="s">
        <v>669</v>
      </c>
      <c r="S154" t="str">
        <f t="shared" si="14"/>
        <v/>
      </c>
    </row>
    <row r="155" spans="1:19" x14ac:dyDescent="0.55000000000000004">
      <c r="A155" s="1" t="s">
        <v>153</v>
      </c>
      <c r="B155" t="s">
        <v>650</v>
      </c>
      <c r="C155" t="s">
        <v>669</v>
      </c>
      <c r="E155" s="37" t="s">
        <v>650</v>
      </c>
      <c r="F155">
        <f t="shared" si="10"/>
        <v>1</v>
      </c>
      <c r="G155" s="37" t="s">
        <v>669</v>
      </c>
      <c r="H155">
        <f t="shared" si="11"/>
        <v>1</v>
      </c>
      <c r="I155" t="s">
        <v>650</v>
      </c>
      <c r="J155">
        <f t="shared" si="12"/>
        <v>1</v>
      </c>
      <c r="K155" t="s">
        <v>669</v>
      </c>
      <c r="L155">
        <f t="shared" si="13"/>
        <v>1</v>
      </c>
      <c r="R155" s="37" t="s">
        <v>669</v>
      </c>
      <c r="S155" t="str">
        <f t="shared" si="14"/>
        <v/>
      </c>
    </row>
    <row r="156" spans="1:19" x14ac:dyDescent="0.55000000000000004">
      <c r="A156" s="1" t="s">
        <v>154</v>
      </c>
      <c r="B156" t="s">
        <v>651</v>
      </c>
      <c r="C156" t="s">
        <v>657</v>
      </c>
      <c r="E156" s="37" t="s">
        <v>651</v>
      </c>
      <c r="F156">
        <f t="shared" si="10"/>
        <v>1</v>
      </c>
      <c r="G156" s="37" t="s">
        <v>657</v>
      </c>
      <c r="H156">
        <f t="shared" si="11"/>
        <v>1</v>
      </c>
      <c r="I156" t="s">
        <v>651</v>
      </c>
      <c r="J156">
        <f t="shared" si="12"/>
        <v>1</v>
      </c>
      <c r="K156" t="s">
        <v>676</v>
      </c>
      <c r="L156">
        <f t="shared" si="13"/>
        <v>0</v>
      </c>
      <c r="R156" s="37" t="s">
        <v>657</v>
      </c>
      <c r="S156" t="str">
        <f t="shared" si="14"/>
        <v>Hack</v>
      </c>
    </row>
    <row r="157" spans="1:19" x14ac:dyDescent="0.55000000000000004">
      <c r="A157" s="1" t="s">
        <v>155</v>
      </c>
      <c r="B157" t="s">
        <v>650</v>
      </c>
      <c r="C157" t="s">
        <v>669</v>
      </c>
      <c r="E157" s="37" t="s">
        <v>650</v>
      </c>
      <c r="F157">
        <f t="shared" si="10"/>
        <v>1</v>
      </c>
      <c r="G157" s="37" t="s">
        <v>669</v>
      </c>
      <c r="H157">
        <f t="shared" si="11"/>
        <v>1</v>
      </c>
      <c r="I157" t="s">
        <v>650</v>
      </c>
      <c r="J157">
        <f t="shared" si="12"/>
        <v>1</v>
      </c>
      <c r="K157" t="s">
        <v>912</v>
      </c>
      <c r="L157">
        <f t="shared" si="13"/>
        <v>0</v>
      </c>
      <c r="R157" s="37" t="s">
        <v>669</v>
      </c>
      <c r="S157" t="str">
        <f t="shared" si="14"/>
        <v/>
      </c>
    </row>
    <row r="158" spans="1:19" x14ac:dyDescent="0.55000000000000004">
      <c r="A158" s="1" t="s">
        <v>156</v>
      </c>
      <c r="B158" t="s">
        <v>651</v>
      </c>
      <c r="C158" t="s">
        <v>657</v>
      </c>
      <c r="E158" s="37" t="s">
        <v>651</v>
      </c>
      <c r="F158">
        <f t="shared" si="10"/>
        <v>1</v>
      </c>
      <c r="G158" s="37" t="s">
        <v>663</v>
      </c>
      <c r="H158">
        <f t="shared" si="11"/>
        <v>0</v>
      </c>
      <c r="I158" t="s">
        <v>651</v>
      </c>
      <c r="J158">
        <f t="shared" si="12"/>
        <v>1</v>
      </c>
      <c r="K158" t="s">
        <v>657</v>
      </c>
      <c r="L158">
        <f t="shared" si="13"/>
        <v>1</v>
      </c>
      <c r="R158" s="37" t="s">
        <v>663</v>
      </c>
      <c r="S158" t="str">
        <f t="shared" si="14"/>
        <v>Malware</v>
      </c>
    </row>
    <row r="159" spans="1:19" x14ac:dyDescent="0.55000000000000004">
      <c r="A159" s="1" t="s">
        <v>157</v>
      </c>
      <c r="B159" t="s">
        <v>650</v>
      </c>
      <c r="C159" t="s">
        <v>669</v>
      </c>
      <c r="E159" s="37" t="s">
        <v>651</v>
      </c>
      <c r="F159">
        <f t="shared" si="10"/>
        <v>0</v>
      </c>
      <c r="G159" s="37" t="s">
        <v>657</v>
      </c>
      <c r="H159">
        <f t="shared" si="11"/>
        <v>0</v>
      </c>
      <c r="I159" t="s">
        <v>651</v>
      </c>
      <c r="J159">
        <f t="shared" si="12"/>
        <v>0</v>
      </c>
      <c r="K159" t="s">
        <v>657</v>
      </c>
      <c r="L159">
        <f t="shared" si="13"/>
        <v>0</v>
      </c>
      <c r="R159" s="37" t="s">
        <v>657</v>
      </c>
      <c r="S159" t="str">
        <f t="shared" si="14"/>
        <v>Hack</v>
      </c>
    </row>
    <row r="160" spans="1:19" x14ac:dyDescent="0.55000000000000004">
      <c r="A160" s="1" t="s">
        <v>158</v>
      </c>
      <c r="B160" t="s">
        <v>650</v>
      </c>
      <c r="C160" t="s">
        <v>669</v>
      </c>
      <c r="E160" s="37" t="s">
        <v>650</v>
      </c>
      <c r="F160">
        <f t="shared" si="10"/>
        <v>1</v>
      </c>
      <c r="G160" s="37" t="s">
        <v>669</v>
      </c>
      <c r="H160">
        <f t="shared" si="11"/>
        <v>1</v>
      </c>
      <c r="I160" t="s">
        <v>650</v>
      </c>
      <c r="J160">
        <f t="shared" si="12"/>
        <v>1</v>
      </c>
      <c r="K160" t="s">
        <v>669</v>
      </c>
      <c r="L160">
        <f t="shared" si="13"/>
        <v>1</v>
      </c>
      <c r="R160" s="37" t="s">
        <v>669</v>
      </c>
      <c r="S160" t="str">
        <f t="shared" si="14"/>
        <v/>
      </c>
    </row>
    <row r="161" spans="1:19" x14ac:dyDescent="0.55000000000000004">
      <c r="A161" s="1" t="s">
        <v>159</v>
      </c>
      <c r="B161" t="s">
        <v>650</v>
      </c>
      <c r="C161" t="s">
        <v>669</v>
      </c>
      <c r="E161" s="37" t="s">
        <v>650</v>
      </c>
      <c r="F161">
        <f t="shared" si="10"/>
        <v>1</v>
      </c>
      <c r="G161" s="37" t="s">
        <v>669</v>
      </c>
      <c r="H161">
        <f t="shared" si="11"/>
        <v>1</v>
      </c>
      <c r="I161" t="s">
        <v>650</v>
      </c>
      <c r="J161">
        <f t="shared" si="12"/>
        <v>1</v>
      </c>
      <c r="K161" t="s">
        <v>669</v>
      </c>
      <c r="L161">
        <f t="shared" si="13"/>
        <v>1</v>
      </c>
      <c r="R161" s="37" t="s">
        <v>669</v>
      </c>
      <c r="S161" t="str">
        <f t="shared" si="14"/>
        <v/>
      </c>
    </row>
    <row r="162" spans="1:19" x14ac:dyDescent="0.55000000000000004">
      <c r="A162" s="1" t="s">
        <v>160</v>
      </c>
      <c r="B162" t="s">
        <v>650</v>
      </c>
      <c r="C162" t="s">
        <v>669</v>
      </c>
      <c r="E162" s="37" t="s">
        <v>651</v>
      </c>
      <c r="F162">
        <f t="shared" si="10"/>
        <v>0</v>
      </c>
      <c r="G162" s="38" t="s">
        <v>908</v>
      </c>
      <c r="H162">
        <f t="shared" si="11"/>
        <v>0</v>
      </c>
      <c r="I162" t="s">
        <v>650</v>
      </c>
      <c r="J162">
        <f t="shared" si="12"/>
        <v>1</v>
      </c>
      <c r="K162" t="s">
        <v>669</v>
      </c>
      <c r="L162">
        <f t="shared" si="13"/>
        <v>1</v>
      </c>
      <c r="R162" s="38" t="s">
        <v>908</v>
      </c>
      <c r="S162" t="str">
        <f t="shared" si="14"/>
        <v xml:space="preserve">Hack_x000D_
</v>
      </c>
    </row>
    <row r="163" spans="1:19" x14ac:dyDescent="0.55000000000000004">
      <c r="A163" s="1" t="s">
        <v>161</v>
      </c>
      <c r="B163" t="s">
        <v>650</v>
      </c>
      <c r="C163" t="s">
        <v>669</v>
      </c>
      <c r="E163" s="37" t="s">
        <v>651</v>
      </c>
      <c r="F163">
        <f t="shared" si="10"/>
        <v>0</v>
      </c>
      <c r="G163" s="37" t="s">
        <v>908</v>
      </c>
      <c r="H163">
        <f t="shared" si="11"/>
        <v>0</v>
      </c>
      <c r="I163" t="s">
        <v>650</v>
      </c>
      <c r="J163">
        <f t="shared" si="12"/>
        <v>1</v>
      </c>
      <c r="K163" t="s">
        <v>669</v>
      </c>
      <c r="L163">
        <f t="shared" si="13"/>
        <v>1</v>
      </c>
      <c r="R163" s="37" t="s">
        <v>908</v>
      </c>
      <c r="S163" t="str">
        <f t="shared" si="14"/>
        <v xml:space="preserve">Hack_x000D_
</v>
      </c>
    </row>
    <row r="164" spans="1:19" x14ac:dyDescent="0.55000000000000004">
      <c r="A164" s="1" t="s">
        <v>162</v>
      </c>
      <c r="B164" t="s">
        <v>650</v>
      </c>
      <c r="C164" t="s">
        <v>669</v>
      </c>
      <c r="E164" s="37" t="s">
        <v>650</v>
      </c>
      <c r="F164">
        <f t="shared" si="10"/>
        <v>1</v>
      </c>
      <c r="G164" s="37" t="s">
        <v>669</v>
      </c>
      <c r="H164">
        <f t="shared" si="11"/>
        <v>1</v>
      </c>
      <c r="I164" t="s">
        <v>650</v>
      </c>
      <c r="J164">
        <f t="shared" si="12"/>
        <v>1</v>
      </c>
      <c r="K164" t="s">
        <v>669</v>
      </c>
      <c r="L164">
        <f t="shared" si="13"/>
        <v>1</v>
      </c>
      <c r="R164" s="37" t="s">
        <v>669</v>
      </c>
      <c r="S164" t="str">
        <f t="shared" si="14"/>
        <v/>
      </c>
    </row>
    <row r="165" spans="1:19" x14ac:dyDescent="0.55000000000000004">
      <c r="A165" s="1" t="s">
        <v>163</v>
      </c>
      <c r="B165" t="s">
        <v>651</v>
      </c>
      <c r="C165" t="s">
        <v>663</v>
      </c>
      <c r="E165" s="37" t="s">
        <v>651</v>
      </c>
      <c r="F165">
        <f t="shared" si="10"/>
        <v>1</v>
      </c>
      <c r="G165" s="37" t="s">
        <v>657</v>
      </c>
      <c r="H165">
        <f t="shared" si="11"/>
        <v>0</v>
      </c>
      <c r="I165" t="s">
        <v>651</v>
      </c>
      <c r="J165">
        <f t="shared" si="12"/>
        <v>1</v>
      </c>
      <c r="K165" t="s">
        <v>657</v>
      </c>
      <c r="L165">
        <f t="shared" si="13"/>
        <v>0</v>
      </c>
      <c r="R165" s="37" t="s">
        <v>657</v>
      </c>
      <c r="S165" t="str">
        <f t="shared" si="14"/>
        <v>Hack</v>
      </c>
    </row>
    <row r="166" spans="1:19" x14ac:dyDescent="0.55000000000000004">
      <c r="A166" s="1" t="s">
        <v>164</v>
      </c>
      <c r="B166" t="s">
        <v>650</v>
      </c>
      <c r="C166" t="s">
        <v>669</v>
      </c>
      <c r="E166" s="37" t="s">
        <v>651</v>
      </c>
      <c r="F166">
        <f t="shared" si="10"/>
        <v>0</v>
      </c>
      <c r="G166" s="37" t="s">
        <v>657</v>
      </c>
      <c r="H166">
        <f t="shared" si="11"/>
        <v>0</v>
      </c>
      <c r="I166" t="s">
        <v>650</v>
      </c>
      <c r="J166">
        <f t="shared" si="12"/>
        <v>1</v>
      </c>
      <c r="K166" t="s">
        <v>669</v>
      </c>
      <c r="L166">
        <f t="shared" si="13"/>
        <v>1</v>
      </c>
      <c r="R166" s="37" t="s">
        <v>657</v>
      </c>
      <c r="S166" t="str">
        <f t="shared" si="14"/>
        <v>Hack</v>
      </c>
    </row>
    <row r="167" spans="1:19" x14ac:dyDescent="0.55000000000000004">
      <c r="A167" s="1" t="s">
        <v>165</v>
      </c>
      <c r="B167" t="s">
        <v>651</v>
      </c>
      <c r="C167" t="s">
        <v>657</v>
      </c>
      <c r="E167" s="37" t="s">
        <v>651</v>
      </c>
      <c r="F167">
        <f t="shared" si="10"/>
        <v>1</v>
      </c>
      <c r="G167" s="37" t="s">
        <v>657</v>
      </c>
      <c r="H167">
        <f t="shared" si="11"/>
        <v>1</v>
      </c>
      <c r="I167" t="s">
        <v>650</v>
      </c>
      <c r="J167">
        <f t="shared" si="12"/>
        <v>0</v>
      </c>
      <c r="K167" t="s">
        <v>669</v>
      </c>
      <c r="L167">
        <f t="shared" si="13"/>
        <v>0</v>
      </c>
      <c r="R167" s="37" t="s">
        <v>657</v>
      </c>
      <c r="S167" t="str">
        <f t="shared" si="14"/>
        <v>Hack</v>
      </c>
    </row>
    <row r="168" spans="1:19" x14ac:dyDescent="0.55000000000000004">
      <c r="A168" s="1" t="s">
        <v>166</v>
      </c>
      <c r="B168" t="s">
        <v>650</v>
      </c>
      <c r="C168" t="s">
        <v>669</v>
      </c>
      <c r="E168" s="37" t="s">
        <v>651</v>
      </c>
      <c r="F168">
        <f t="shared" si="10"/>
        <v>0</v>
      </c>
      <c r="G168" s="37" t="s">
        <v>663</v>
      </c>
      <c r="H168">
        <f t="shared" si="11"/>
        <v>0</v>
      </c>
      <c r="I168" t="s">
        <v>650</v>
      </c>
      <c r="J168">
        <f t="shared" si="12"/>
        <v>1</v>
      </c>
      <c r="K168" t="s">
        <v>669</v>
      </c>
      <c r="L168">
        <f t="shared" si="13"/>
        <v>1</v>
      </c>
      <c r="R168" s="37" t="s">
        <v>663</v>
      </c>
      <c r="S168" t="str">
        <f t="shared" si="14"/>
        <v>Malware</v>
      </c>
    </row>
    <row r="169" spans="1:19" x14ac:dyDescent="0.55000000000000004">
      <c r="A169" s="1" t="s">
        <v>167</v>
      </c>
      <c r="B169" t="s">
        <v>650</v>
      </c>
      <c r="C169" t="s">
        <v>669</v>
      </c>
      <c r="E169" s="37" t="s">
        <v>651</v>
      </c>
      <c r="F169">
        <f t="shared" si="10"/>
        <v>0</v>
      </c>
      <c r="G169" s="37" t="s">
        <v>663</v>
      </c>
      <c r="H169">
        <f t="shared" si="11"/>
        <v>0</v>
      </c>
      <c r="I169" t="s">
        <v>651</v>
      </c>
      <c r="J169">
        <f t="shared" si="12"/>
        <v>0</v>
      </c>
      <c r="K169" t="s">
        <v>663</v>
      </c>
      <c r="L169">
        <f t="shared" si="13"/>
        <v>0</v>
      </c>
      <c r="R169" s="37" t="s">
        <v>663</v>
      </c>
      <c r="S169" t="str">
        <f t="shared" si="14"/>
        <v>Malware</v>
      </c>
    </row>
    <row r="170" spans="1:19" x14ac:dyDescent="0.55000000000000004">
      <c r="A170" s="1" t="s">
        <v>168</v>
      </c>
      <c r="B170" t="s">
        <v>650</v>
      </c>
      <c r="C170" t="s">
        <v>669</v>
      </c>
      <c r="E170" s="37" t="s">
        <v>651</v>
      </c>
      <c r="F170">
        <f t="shared" si="10"/>
        <v>0</v>
      </c>
      <c r="G170" s="37" t="s">
        <v>657</v>
      </c>
      <c r="H170">
        <f t="shared" si="11"/>
        <v>0</v>
      </c>
      <c r="I170" t="s">
        <v>650</v>
      </c>
      <c r="J170">
        <f t="shared" si="12"/>
        <v>1</v>
      </c>
      <c r="K170" t="s">
        <v>669</v>
      </c>
      <c r="L170">
        <f t="shared" si="13"/>
        <v>1</v>
      </c>
      <c r="R170" s="37" t="s">
        <v>657</v>
      </c>
      <c r="S170" t="str">
        <f t="shared" si="14"/>
        <v>Hack</v>
      </c>
    </row>
    <row r="171" spans="1:19" x14ac:dyDescent="0.55000000000000004">
      <c r="A171" s="1" t="s">
        <v>169</v>
      </c>
      <c r="B171" t="s">
        <v>650</v>
      </c>
      <c r="C171" t="s">
        <v>669</v>
      </c>
      <c r="E171" s="37" t="s">
        <v>651</v>
      </c>
      <c r="F171">
        <f t="shared" si="10"/>
        <v>0</v>
      </c>
      <c r="G171" s="37" t="s">
        <v>908</v>
      </c>
      <c r="H171">
        <f t="shared" si="11"/>
        <v>0</v>
      </c>
      <c r="I171" t="s">
        <v>650</v>
      </c>
      <c r="J171">
        <f t="shared" si="12"/>
        <v>1</v>
      </c>
      <c r="K171" t="s">
        <v>669</v>
      </c>
      <c r="L171">
        <f t="shared" si="13"/>
        <v>1</v>
      </c>
      <c r="R171" s="37" t="s">
        <v>908</v>
      </c>
      <c r="S171" t="str">
        <f t="shared" si="14"/>
        <v xml:space="preserve">Hack_x000D_
</v>
      </c>
    </row>
    <row r="172" spans="1:19" x14ac:dyDescent="0.55000000000000004">
      <c r="A172" s="1" t="s">
        <v>170</v>
      </c>
      <c r="B172" t="s">
        <v>651</v>
      </c>
      <c r="C172" t="s">
        <v>657</v>
      </c>
      <c r="E172" s="37" t="s">
        <v>651</v>
      </c>
      <c r="F172">
        <f t="shared" si="10"/>
        <v>1</v>
      </c>
      <c r="G172" s="37" t="s">
        <v>657</v>
      </c>
      <c r="H172">
        <f t="shared" si="11"/>
        <v>1</v>
      </c>
      <c r="I172" t="s">
        <v>651</v>
      </c>
      <c r="J172">
        <f t="shared" si="12"/>
        <v>1</v>
      </c>
      <c r="K172" t="s">
        <v>657</v>
      </c>
      <c r="L172">
        <f t="shared" si="13"/>
        <v>1</v>
      </c>
      <c r="R172" s="37" t="s">
        <v>657</v>
      </c>
      <c r="S172" t="str">
        <f t="shared" si="14"/>
        <v>Hack</v>
      </c>
    </row>
    <row r="173" spans="1:19" x14ac:dyDescent="0.55000000000000004">
      <c r="A173" s="1" t="s">
        <v>171</v>
      </c>
      <c r="B173" t="s">
        <v>651</v>
      </c>
      <c r="C173" t="s">
        <v>657</v>
      </c>
      <c r="E173" s="37" t="s">
        <v>651</v>
      </c>
      <c r="F173">
        <f t="shared" si="10"/>
        <v>1</v>
      </c>
      <c r="G173" s="37" t="s">
        <v>663</v>
      </c>
      <c r="H173">
        <f t="shared" si="11"/>
        <v>0</v>
      </c>
      <c r="I173" t="s">
        <v>651</v>
      </c>
      <c r="J173">
        <f t="shared" si="12"/>
        <v>1</v>
      </c>
      <c r="K173" t="s">
        <v>657</v>
      </c>
      <c r="L173">
        <f t="shared" si="13"/>
        <v>1</v>
      </c>
      <c r="R173" s="37" t="s">
        <v>663</v>
      </c>
      <c r="S173" t="str">
        <f t="shared" si="14"/>
        <v>Malware</v>
      </c>
    </row>
    <row r="174" spans="1:19" x14ac:dyDescent="0.55000000000000004">
      <c r="A174" s="1" t="s">
        <v>172</v>
      </c>
      <c r="B174" t="s">
        <v>651</v>
      </c>
      <c r="C174" t="s">
        <v>663</v>
      </c>
      <c r="E174" s="37" t="s">
        <v>651</v>
      </c>
      <c r="F174">
        <f t="shared" si="10"/>
        <v>1</v>
      </c>
      <c r="G174" s="37" t="s">
        <v>657</v>
      </c>
      <c r="H174">
        <f t="shared" si="11"/>
        <v>0</v>
      </c>
      <c r="I174" t="s">
        <v>651</v>
      </c>
      <c r="J174">
        <f t="shared" si="12"/>
        <v>1</v>
      </c>
      <c r="K174" t="s">
        <v>657</v>
      </c>
      <c r="L174">
        <f t="shared" si="13"/>
        <v>0</v>
      </c>
      <c r="R174" s="37" t="s">
        <v>657</v>
      </c>
      <c r="S174" t="str">
        <f t="shared" si="14"/>
        <v>Hack</v>
      </c>
    </row>
    <row r="175" spans="1:19" x14ac:dyDescent="0.55000000000000004">
      <c r="A175" s="1" t="s">
        <v>173</v>
      </c>
      <c r="B175" t="s">
        <v>650</v>
      </c>
      <c r="C175" t="s">
        <v>669</v>
      </c>
      <c r="E175" s="37" t="s">
        <v>651</v>
      </c>
      <c r="F175">
        <f t="shared" si="10"/>
        <v>0</v>
      </c>
      <c r="G175" s="37" t="s">
        <v>909</v>
      </c>
      <c r="H175">
        <f t="shared" si="11"/>
        <v>0</v>
      </c>
      <c r="I175" t="s">
        <v>651</v>
      </c>
      <c r="J175">
        <f t="shared" si="12"/>
        <v>0</v>
      </c>
      <c r="K175" t="s">
        <v>663</v>
      </c>
      <c r="L175">
        <f t="shared" si="13"/>
        <v>0</v>
      </c>
      <c r="R175" s="37" t="s">
        <v>909</v>
      </c>
      <c r="S175" t="str">
        <f t="shared" si="14"/>
        <v xml:space="preserve">Malware_x000D_
</v>
      </c>
    </row>
    <row r="176" spans="1:19" x14ac:dyDescent="0.55000000000000004">
      <c r="A176" s="1" t="s">
        <v>174</v>
      </c>
      <c r="B176" t="s">
        <v>650</v>
      </c>
      <c r="C176" t="s">
        <v>669</v>
      </c>
      <c r="E176" s="37" t="s">
        <v>651</v>
      </c>
      <c r="F176">
        <f t="shared" si="10"/>
        <v>0</v>
      </c>
      <c r="G176" s="37" t="s">
        <v>657</v>
      </c>
      <c r="H176">
        <f t="shared" si="11"/>
        <v>0</v>
      </c>
      <c r="I176" t="s">
        <v>650</v>
      </c>
      <c r="J176">
        <f t="shared" si="12"/>
        <v>1</v>
      </c>
      <c r="K176" t="s">
        <v>669</v>
      </c>
      <c r="L176">
        <f t="shared" si="13"/>
        <v>1</v>
      </c>
      <c r="R176" s="37" t="s">
        <v>657</v>
      </c>
      <c r="S176" t="str">
        <f t="shared" si="14"/>
        <v>Hack</v>
      </c>
    </row>
    <row r="177" spans="1:19" x14ac:dyDescent="0.55000000000000004">
      <c r="A177" s="1" t="s">
        <v>175</v>
      </c>
      <c r="B177" t="s">
        <v>651</v>
      </c>
      <c r="C177" t="s">
        <v>657</v>
      </c>
      <c r="E177" s="37" t="s">
        <v>651</v>
      </c>
      <c r="F177">
        <f t="shared" si="10"/>
        <v>1</v>
      </c>
      <c r="G177" s="37" t="s">
        <v>908</v>
      </c>
      <c r="H177">
        <f t="shared" si="11"/>
        <v>0</v>
      </c>
      <c r="I177" t="s">
        <v>651</v>
      </c>
      <c r="J177">
        <f t="shared" si="12"/>
        <v>1</v>
      </c>
      <c r="K177" t="s">
        <v>657</v>
      </c>
      <c r="L177">
        <f t="shared" si="13"/>
        <v>1</v>
      </c>
      <c r="R177" s="37" t="s">
        <v>908</v>
      </c>
      <c r="S177" t="str">
        <f t="shared" si="14"/>
        <v xml:space="preserve">Hack_x000D_
</v>
      </c>
    </row>
    <row r="178" spans="1:19" x14ac:dyDescent="0.55000000000000004">
      <c r="A178" s="1" t="s">
        <v>176</v>
      </c>
      <c r="B178" t="s">
        <v>651</v>
      </c>
      <c r="C178" t="s">
        <v>663</v>
      </c>
      <c r="E178" s="37" t="s">
        <v>651</v>
      </c>
      <c r="F178">
        <f t="shared" si="10"/>
        <v>1</v>
      </c>
      <c r="G178" s="37" t="s">
        <v>663</v>
      </c>
      <c r="H178">
        <f t="shared" si="11"/>
        <v>1</v>
      </c>
      <c r="I178" t="s">
        <v>651</v>
      </c>
      <c r="J178">
        <f t="shared" si="12"/>
        <v>1</v>
      </c>
      <c r="K178" t="s">
        <v>663</v>
      </c>
      <c r="L178">
        <f t="shared" si="13"/>
        <v>1</v>
      </c>
      <c r="R178" s="37" t="s">
        <v>663</v>
      </c>
      <c r="S178" t="str">
        <f t="shared" si="14"/>
        <v>Malware</v>
      </c>
    </row>
    <row r="179" spans="1:19" x14ac:dyDescent="0.55000000000000004">
      <c r="A179" s="1" t="s">
        <v>177</v>
      </c>
      <c r="B179" t="s">
        <v>651</v>
      </c>
      <c r="C179" t="s">
        <v>657</v>
      </c>
      <c r="E179" s="37" t="s">
        <v>651</v>
      </c>
      <c r="F179">
        <f t="shared" si="10"/>
        <v>1</v>
      </c>
      <c r="G179" s="37" t="s">
        <v>908</v>
      </c>
      <c r="H179">
        <f t="shared" si="11"/>
        <v>0</v>
      </c>
      <c r="I179" t="s">
        <v>651</v>
      </c>
      <c r="J179">
        <f t="shared" si="12"/>
        <v>1</v>
      </c>
      <c r="K179" t="s">
        <v>657</v>
      </c>
      <c r="L179">
        <f t="shared" si="13"/>
        <v>1</v>
      </c>
      <c r="R179" s="37" t="s">
        <v>908</v>
      </c>
      <c r="S179" t="str">
        <f t="shared" si="14"/>
        <v xml:space="preserve">Hack_x000D_
</v>
      </c>
    </row>
    <row r="180" spans="1:19" x14ac:dyDescent="0.55000000000000004">
      <c r="A180" s="1" t="s">
        <v>178</v>
      </c>
      <c r="B180" t="s">
        <v>651</v>
      </c>
      <c r="C180" t="s">
        <v>657</v>
      </c>
      <c r="E180" s="37" t="s">
        <v>651</v>
      </c>
      <c r="F180">
        <f t="shared" si="10"/>
        <v>1</v>
      </c>
      <c r="G180" s="37" t="s">
        <v>657</v>
      </c>
      <c r="H180">
        <f t="shared" si="11"/>
        <v>1</v>
      </c>
      <c r="I180" t="s">
        <v>651</v>
      </c>
      <c r="J180">
        <f t="shared" si="12"/>
        <v>1</v>
      </c>
      <c r="K180" t="s">
        <v>657</v>
      </c>
      <c r="L180">
        <f t="shared" si="13"/>
        <v>1</v>
      </c>
      <c r="R180" s="37" t="s">
        <v>657</v>
      </c>
      <c r="S180" t="str">
        <f t="shared" si="14"/>
        <v>Hack</v>
      </c>
    </row>
    <row r="181" spans="1:19" x14ac:dyDescent="0.55000000000000004">
      <c r="A181" s="1" t="s">
        <v>179</v>
      </c>
      <c r="B181" t="s">
        <v>651</v>
      </c>
      <c r="C181" t="s">
        <v>657</v>
      </c>
      <c r="E181" s="37" t="s">
        <v>651</v>
      </c>
      <c r="F181">
        <f t="shared" si="10"/>
        <v>1</v>
      </c>
      <c r="G181" s="37" t="s">
        <v>657</v>
      </c>
      <c r="H181">
        <f t="shared" si="11"/>
        <v>1</v>
      </c>
      <c r="I181" t="s">
        <v>651</v>
      </c>
      <c r="J181">
        <f t="shared" si="12"/>
        <v>1</v>
      </c>
      <c r="K181" t="s">
        <v>657</v>
      </c>
      <c r="L181">
        <f t="shared" si="13"/>
        <v>1</v>
      </c>
      <c r="R181" s="37" t="s">
        <v>657</v>
      </c>
      <c r="S181" t="str">
        <f t="shared" si="14"/>
        <v>Hack</v>
      </c>
    </row>
    <row r="182" spans="1:19" x14ac:dyDescent="0.55000000000000004">
      <c r="A182" s="1" t="s">
        <v>180</v>
      </c>
      <c r="B182" t="s">
        <v>650</v>
      </c>
      <c r="C182" t="s">
        <v>669</v>
      </c>
      <c r="E182" s="37" t="s">
        <v>651</v>
      </c>
      <c r="F182">
        <f t="shared" si="10"/>
        <v>0</v>
      </c>
      <c r="G182" s="37" t="s">
        <v>657</v>
      </c>
      <c r="H182">
        <f t="shared" si="11"/>
        <v>0</v>
      </c>
      <c r="I182" t="s">
        <v>650</v>
      </c>
      <c r="J182">
        <f t="shared" si="12"/>
        <v>1</v>
      </c>
      <c r="K182" t="s">
        <v>912</v>
      </c>
      <c r="L182">
        <f t="shared" si="13"/>
        <v>0</v>
      </c>
      <c r="R182" s="37" t="s">
        <v>657</v>
      </c>
      <c r="S182" t="str">
        <f t="shared" si="14"/>
        <v>Hack</v>
      </c>
    </row>
    <row r="183" spans="1:19" x14ac:dyDescent="0.55000000000000004">
      <c r="A183" s="1" t="s">
        <v>181</v>
      </c>
      <c r="B183" t="s">
        <v>650</v>
      </c>
      <c r="C183" t="s">
        <v>669</v>
      </c>
      <c r="E183" s="37" t="s">
        <v>651</v>
      </c>
      <c r="F183">
        <f t="shared" si="10"/>
        <v>0</v>
      </c>
      <c r="G183" s="37" t="s">
        <v>663</v>
      </c>
      <c r="H183">
        <f t="shared" si="11"/>
        <v>0</v>
      </c>
      <c r="I183" t="s">
        <v>650</v>
      </c>
      <c r="J183">
        <f t="shared" si="12"/>
        <v>1</v>
      </c>
      <c r="K183" t="s">
        <v>669</v>
      </c>
      <c r="L183">
        <f t="shared" si="13"/>
        <v>1</v>
      </c>
      <c r="R183" s="37" t="s">
        <v>663</v>
      </c>
      <c r="S183" t="str">
        <f t="shared" si="14"/>
        <v>Malware</v>
      </c>
    </row>
    <row r="184" spans="1:19" x14ac:dyDescent="0.55000000000000004">
      <c r="A184" s="1" t="s">
        <v>182</v>
      </c>
      <c r="B184" t="s">
        <v>650</v>
      </c>
      <c r="C184" t="s">
        <v>669</v>
      </c>
      <c r="E184" s="37" t="s">
        <v>651</v>
      </c>
      <c r="F184">
        <f t="shared" si="10"/>
        <v>0</v>
      </c>
      <c r="G184" s="37" t="s">
        <v>657</v>
      </c>
      <c r="H184">
        <f t="shared" si="11"/>
        <v>0</v>
      </c>
      <c r="I184" t="s">
        <v>651</v>
      </c>
      <c r="J184">
        <f t="shared" si="12"/>
        <v>0</v>
      </c>
      <c r="K184" t="s">
        <v>657</v>
      </c>
      <c r="L184">
        <f t="shared" si="13"/>
        <v>0</v>
      </c>
      <c r="R184" s="37" t="s">
        <v>657</v>
      </c>
      <c r="S184" t="str">
        <f t="shared" si="14"/>
        <v>Hack</v>
      </c>
    </row>
    <row r="185" spans="1:19" x14ac:dyDescent="0.55000000000000004">
      <c r="A185" s="1" t="s">
        <v>183</v>
      </c>
      <c r="B185" t="s">
        <v>650</v>
      </c>
      <c r="C185" t="s">
        <v>669</v>
      </c>
      <c r="E185" s="37" t="s">
        <v>651</v>
      </c>
      <c r="F185">
        <f t="shared" si="10"/>
        <v>0</v>
      </c>
      <c r="G185" s="37" t="s">
        <v>657</v>
      </c>
      <c r="H185">
        <f t="shared" si="11"/>
        <v>0</v>
      </c>
      <c r="I185" t="s">
        <v>650</v>
      </c>
      <c r="J185">
        <f t="shared" si="12"/>
        <v>1</v>
      </c>
      <c r="K185" t="s">
        <v>669</v>
      </c>
      <c r="L185">
        <f t="shared" si="13"/>
        <v>1</v>
      </c>
      <c r="R185" s="37" t="s">
        <v>657</v>
      </c>
      <c r="S185" t="str">
        <f t="shared" si="14"/>
        <v>Hack</v>
      </c>
    </row>
    <row r="186" spans="1:19" x14ac:dyDescent="0.55000000000000004">
      <c r="A186" s="1" t="s">
        <v>184</v>
      </c>
      <c r="B186" t="s">
        <v>651</v>
      </c>
      <c r="C186" t="s">
        <v>663</v>
      </c>
      <c r="E186" s="37" t="s">
        <v>651</v>
      </c>
      <c r="F186">
        <f t="shared" si="10"/>
        <v>1</v>
      </c>
      <c r="G186" s="37" t="s">
        <v>657</v>
      </c>
      <c r="H186">
        <f t="shared" si="11"/>
        <v>0</v>
      </c>
      <c r="I186" t="s">
        <v>651</v>
      </c>
      <c r="J186">
        <f t="shared" si="12"/>
        <v>1</v>
      </c>
      <c r="K186" t="s">
        <v>913</v>
      </c>
      <c r="L186">
        <f t="shared" si="13"/>
        <v>0</v>
      </c>
      <c r="R186" s="37" t="s">
        <v>657</v>
      </c>
      <c r="S186" t="str">
        <f t="shared" si="14"/>
        <v>Hack</v>
      </c>
    </row>
    <row r="187" spans="1:19" x14ac:dyDescent="0.55000000000000004">
      <c r="A187" s="1" t="s">
        <v>185</v>
      </c>
      <c r="B187" t="s">
        <v>650</v>
      </c>
      <c r="C187" t="s">
        <v>669</v>
      </c>
      <c r="E187" s="37" t="s">
        <v>651</v>
      </c>
      <c r="F187">
        <f t="shared" si="10"/>
        <v>0</v>
      </c>
      <c r="G187" s="37" t="s">
        <v>657</v>
      </c>
      <c r="H187">
        <f t="shared" si="11"/>
        <v>0</v>
      </c>
      <c r="I187" t="s">
        <v>650</v>
      </c>
      <c r="J187">
        <f t="shared" si="12"/>
        <v>1</v>
      </c>
      <c r="K187" t="s">
        <v>669</v>
      </c>
      <c r="L187">
        <f t="shared" si="13"/>
        <v>1</v>
      </c>
      <c r="R187" s="37" t="s">
        <v>657</v>
      </c>
      <c r="S187" t="str">
        <f t="shared" si="14"/>
        <v>Hack</v>
      </c>
    </row>
    <row r="188" spans="1:19" x14ac:dyDescent="0.55000000000000004">
      <c r="A188" s="1" t="s">
        <v>186</v>
      </c>
      <c r="B188" t="s">
        <v>651</v>
      </c>
      <c r="C188" t="s">
        <v>657</v>
      </c>
      <c r="E188" s="37" t="s">
        <v>651</v>
      </c>
      <c r="F188">
        <f t="shared" si="10"/>
        <v>1</v>
      </c>
      <c r="G188" s="37" t="s">
        <v>657</v>
      </c>
      <c r="H188">
        <f t="shared" si="11"/>
        <v>1</v>
      </c>
      <c r="I188" t="s">
        <v>651</v>
      </c>
      <c r="J188">
        <f t="shared" si="12"/>
        <v>1</v>
      </c>
      <c r="K188" t="s">
        <v>657</v>
      </c>
      <c r="L188">
        <f t="shared" si="13"/>
        <v>1</v>
      </c>
      <c r="R188" s="37" t="s">
        <v>657</v>
      </c>
      <c r="S188" t="str">
        <f t="shared" si="14"/>
        <v>Hack</v>
      </c>
    </row>
    <row r="189" spans="1:19" x14ac:dyDescent="0.55000000000000004">
      <c r="A189" s="1" t="s">
        <v>187</v>
      </c>
      <c r="B189" t="s">
        <v>651</v>
      </c>
      <c r="C189" t="s">
        <v>657</v>
      </c>
      <c r="E189" s="37" t="s">
        <v>651</v>
      </c>
      <c r="F189">
        <f t="shared" si="10"/>
        <v>1</v>
      </c>
      <c r="G189" s="37" t="s">
        <v>657</v>
      </c>
      <c r="H189">
        <f t="shared" si="11"/>
        <v>1</v>
      </c>
      <c r="I189" t="s">
        <v>651</v>
      </c>
      <c r="J189">
        <f t="shared" si="12"/>
        <v>1</v>
      </c>
      <c r="K189" t="s">
        <v>657</v>
      </c>
      <c r="L189">
        <f t="shared" si="13"/>
        <v>1</v>
      </c>
      <c r="R189" s="37" t="s">
        <v>657</v>
      </c>
      <c r="S189" t="str">
        <f t="shared" si="14"/>
        <v>Hack</v>
      </c>
    </row>
    <row r="190" spans="1:19" x14ac:dyDescent="0.55000000000000004">
      <c r="A190" s="1" t="s">
        <v>188</v>
      </c>
      <c r="B190" t="s">
        <v>650</v>
      </c>
      <c r="C190" t="s">
        <v>669</v>
      </c>
      <c r="E190" s="37" t="s">
        <v>650</v>
      </c>
      <c r="F190">
        <f t="shared" si="10"/>
        <v>1</v>
      </c>
      <c r="G190" s="37" t="s">
        <v>669</v>
      </c>
      <c r="H190">
        <f t="shared" si="11"/>
        <v>1</v>
      </c>
      <c r="I190" t="s">
        <v>650</v>
      </c>
      <c r="J190">
        <f t="shared" si="12"/>
        <v>1</v>
      </c>
      <c r="K190" t="s">
        <v>912</v>
      </c>
      <c r="L190">
        <f t="shared" si="13"/>
        <v>0</v>
      </c>
      <c r="R190" s="37" t="s">
        <v>669</v>
      </c>
      <c r="S190" t="str">
        <f t="shared" si="14"/>
        <v/>
      </c>
    </row>
    <row r="191" spans="1:19" x14ac:dyDescent="0.55000000000000004">
      <c r="A191" s="1" t="s">
        <v>189</v>
      </c>
      <c r="B191" t="s">
        <v>651</v>
      </c>
      <c r="C191" t="s">
        <v>657</v>
      </c>
      <c r="E191" s="37" t="s">
        <v>651</v>
      </c>
      <c r="F191">
        <f t="shared" si="10"/>
        <v>1</v>
      </c>
      <c r="G191" s="37" t="s">
        <v>908</v>
      </c>
      <c r="H191">
        <f t="shared" si="11"/>
        <v>0</v>
      </c>
      <c r="I191" t="s">
        <v>651</v>
      </c>
      <c r="J191">
        <f t="shared" si="12"/>
        <v>1</v>
      </c>
      <c r="K191" t="s">
        <v>657</v>
      </c>
      <c r="L191">
        <f t="shared" si="13"/>
        <v>1</v>
      </c>
      <c r="R191" s="37" t="s">
        <v>908</v>
      </c>
      <c r="S191" t="str">
        <f t="shared" si="14"/>
        <v xml:space="preserve">Hack_x000D_
</v>
      </c>
    </row>
    <row r="192" spans="1:19" x14ac:dyDescent="0.55000000000000004">
      <c r="A192" s="1" t="s">
        <v>190</v>
      </c>
      <c r="B192" t="s">
        <v>651</v>
      </c>
      <c r="C192" t="s">
        <v>663</v>
      </c>
      <c r="E192" s="37" t="s">
        <v>651</v>
      </c>
      <c r="F192">
        <f t="shared" si="10"/>
        <v>1</v>
      </c>
      <c r="G192" s="37" t="s">
        <v>663</v>
      </c>
      <c r="H192">
        <f t="shared" si="11"/>
        <v>1</v>
      </c>
      <c r="I192" t="s">
        <v>651</v>
      </c>
      <c r="J192">
        <f t="shared" si="12"/>
        <v>1</v>
      </c>
      <c r="K192" t="s">
        <v>663</v>
      </c>
      <c r="L192">
        <f t="shared" si="13"/>
        <v>1</v>
      </c>
      <c r="R192" s="37" t="s">
        <v>663</v>
      </c>
      <c r="S192" t="str">
        <f t="shared" si="14"/>
        <v>Malware</v>
      </c>
    </row>
    <row r="193" spans="1:19" x14ac:dyDescent="0.55000000000000004">
      <c r="A193" s="1" t="s">
        <v>191</v>
      </c>
      <c r="B193" t="s">
        <v>651</v>
      </c>
      <c r="C193" t="s">
        <v>657</v>
      </c>
      <c r="E193" s="37" t="s">
        <v>651</v>
      </c>
      <c r="F193">
        <f t="shared" si="10"/>
        <v>1</v>
      </c>
      <c r="G193" s="37" t="s">
        <v>657</v>
      </c>
      <c r="H193">
        <f t="shared" si="11"/>
        <v>1</v>
      </c>
      <c r="I193" t="s">
        <v>651</v>
      </c>
      <c r="J193">
        <f t="shared" si="12"/>
        <v>1</v>
      </c>
      <c r="K193" t="s">
        <v>657</v>
      </c>
      <c r="L193">
        <f t="shared" si="13"/>
        <v>1</v>
      </c>
      <c r="R193" s="37" t="s">
        <v>657</v>
      </c>
      <c r="S193" t="str">
        <f t="shared" si="14"/>
        <v>Hack</v>
      </c>
    </row>
    <row r="194" spans="1:19" x14ac:dyDescent="0.55000000000000004">
      <c r="A194" s="1" t="s">
        <v>192</v>
      </c>
      <c r="B194" t="s">
        <v>650</v>
      </c>
      <c r="C194" t="s">
        <v>669</v>
      </c>
      <c r="E194" s="37" t="s">
        <v>651</v>
      </c>
      <c r="F194">
        <f t="shared" si="10"/>
        <v>0</v>
      </c>
      <c r="G194" s="37" t="s">
        <v>657</v>
      </c>
      <c r="H194">
        <f t="shared" si="11"/>
        <v>0</v>
      </c>
      <c r="I194" t="s">
        <v>650</v>
      </c>
      <c r="J194">
        <f t="shared" si="12"/>
        <v>1</v>
      </c>
      <c r="K194" t="s">
        <v>669</v>
      </c>
      <c r="L194">
        <f t="shared" si="13"/>
        <v>1</v>
      </c>
      <c r="R194" s="37" t="s">
        <v>657</v>
      </c>
      <c r="S194" t="str">
        <f t="shared" si="14"/>
        <v>Hack</v>
      </c>
    </row>
    <row r="195" spans="1:19" x14ac:dyDescent="0.55000000000000004">
      <c r="A195" s="1" t="s">
        <v>193</v>
      </c>
      <c r="B195" t="s">
        <v>650</v>
      </c>
      <c r="C195" t="s">
        <v>669</v>
      </c>
      <c r="E195" s="37" t="s">
        <v>650</v>
      </c>
      <c r="F195">
        <f t="shared" ref="F195:F258" si="15">IF(B195=E195,1,0)</f>
        <v>1</v>
      </c>
      <c r="G195" s="37" t="s">
        <v>910</v>
      </c>
      <c r="H195">
        <f t="shared" ref="H195:H258" si="16">IF(C195=G195,1,0)</f>
        <v>0</v>
      </c>
      <c r="I195" t="s">
        <v>650</v>
      </c>
      <c r="J195">
        <f t="shared" ref="J195:J258" si="17">IF(B195=I195,1,0)</f>
        <v>1</v>
      </c>
      <c r="K195" t="s">
        <v>669</v>
      </c>
      <c r="L195">
        <f t="shared" ref="L195:L258" si="18">IF(C195=K195,1,0)</f>
        <v>1</v>
      </c>
      <c r="R195" s="37" t="s">
        <v>910</v>
      </c>
      <c r="S195" t="str">
        <f t="shared" ref="S195:S258" si="19">IF(R195="N/A","",R195)</f>
        <v xml:space="preserve">N/A_x000D_
</v>
      </c>
    </row>
    <row r="196" spans="1:19" x14ac:dyDescent="0.55000000000000004">
      <c r="A196" s="1" t="s">
        <v>194</v>
      </c>
      <c r="B196" t="s">
        <v>651</v>
      </c>
      <c r="C196" t="s">
        <v>657</v>
      </c>
      <c r="E196" s="37" t="s">
        <v>651</v>
      </c>
      <c r="F196">
        <f t="shared" si="15"/>
        <v>1</v>
      </c>
      <c r="G196" s="37" t="s">
        <v>657</v>
      </c>
      <c r="H196">
        <f t="shared" si="16"/>
        <v>1</v>
      </c>
      <c r="I196" t="s">
        <v>651</v>
      </c>
      <c r="J196">
        <f t="shared" si="17"/>
        <v>1</v>
      </c>
      <c r="K196" t="s">
        <v>657</v>
      </c>
      <c r="L196">
        <f t="shared" si="18"/>
        <v>1</v>
      </c>
      <c r="R196" s="37" t="s">
        <v>657</v>
      </c>
      <c r="S196" t="str">
        <f t="shared" si="19"/>
        <v>Hack</v>
      </c>
    </row>
    <row r="197" spans="1:19" x14ac:dyDescent="0.55000000000000004">
      <c r="A197" s="1" t="s">
        <v>195</v>
      </c>
      <c r="B197" t="s">
        <v>651</v>
      </c>
      <c r="C197" t="s">
        <v>657</v>
      </c>
      <c r="E197" s="37" t="s">
        <v>651</v>
      </c>
      <c r="F197">
        <f t="shared" si="15"/>
        <v>1</v>
      </c>
      <c r="G197" s="37" t="s">
        <v>908</v>
      </c>
      <c r="H197">
        <f t="shared" si="16"/>
        <v>0</v>
      </c>
      <c r="I197" t="s">
        <v>651</v>
      </c>
      <c r="J197">
        <f t="shared" si="17"/>
        <v>1</v>
      </c>
      <c r="K197" t="s">
        <v>657</v>
      </c>
      <c r="L197">
        <f t="shared" si="18"/>
        <v>1</v>
      </c>
      <c r="R197" s="37" t="s">
        <v>908</v>
      </c>
      <c r="S197" t="str">
        <f t="shared" si="19"/>
        <v xml:space="preserve">Hack_x000D_
</v>
      </c>
    </row>
    <row r="198" spans="1:19" x14ac:dyDescent="0.55000000000000004">
      <c r="A198" s="1" t="s">
        <v>196</v>
      </c>
      <c r="B198" t="s">
        <v>651</v>
      </c>
      <c r="C198" t="s">
        <v>663</v>
      </c>
      <c r="E198" s="37" t="s">
        <v>651</v>
      </c>
      <c r="F198">
        <f t="shared" si="15"/>
        <v>1</v>
      </c>
      <c r="G198" s="37" t="s">
        <v>663</v>
      </c>
      <c r="H198">
        <f t="shared" si="16"/>
        <v>1</v>
      </c>
      <c r="I198" t="s">
        <v>651</v>
      </c>
      <c r="J198">
        <f t="shared" si="17"/>
        <v>1</v>
      </c>
      <c r="K198" t="s">
        <v>663</v>
      </c>
      <c r="L198">
        <f t="shared" si="18"/>
        <v>1</v>
      </c>
      <c r="R198" s="37" t="s">
        <v>663</v>
      </c>
      <c r="S198" t="str">
        <f t="shared" si="19"/>
        <v>Malware</v>
      </c>
    </row>
    <row r="199" spans="1:19" x14ac:dyDescent="0.55000000000000004">
      <c r="A199" s="1" t="s">
        <v>197</v>
      </c>
      <c r="B199" t="s">
        <v>650</v>
      </c>
      <c r="C199" t="s">
        <v>669</v>
      </c>
      <c r="E199" s="37" t="s">
        <v>651</v>
      </c>
      <c r="F199">
        <f t="shared" si="15"/>
        <v>0</v>
      </c>
      <c r="G199" s="37" t="s">
        <v>657</v>
      </c>
      <c r="H199">
        <f t="shared" si="16"/>
        <v>0</v>
      </c>
      <c r="I199" t="s">
        <v>650</v>
      </c>
      <c r="J199">
        <f t="shared" si="17"/>
        <v>1</v>
      </c>
      <c r="K199" t="s">
        <v>669</v>
      </c>
      <c r="L199">
        <f t="shared" si="18"/>
        <v>1</v>
      </c>
      <c r="R199" s="37" t="s">
        <v>657</v>
      </c>
      <c r="S199" t="str">
        <f t="shared" si="19"/>
        <v>Hack</v>
      </c>
    </row>
    <row r="200" spans="1:19" x14ac:dyDescent="0.55000000000000004">
      <c r="A200" s="1" t="s">
        <v>198</v>
      </c>
      <c r="B200" t="s">
        <v>650</v>
      </c>
      <c r="C200" t="s">
        <v>669</v>
      </c>
      <c r="E200" s="37" t="s">
        <v>650</v>
      </c>
      <c r="F200">
        <f t="shared" si="15"/>
        <v>1</v>
      </c>
      <c r="G200" s="37" t="s">
        <v>669</v>
      </c>
      <c r="H200">
        <f t="shared" si="16"/>
        <v>1</v>
      </c>
      <c r="I200" t="s">
        <v>650</v>
      </c>
      <c r="J200">
        <f t="shared" si="17"/>
        <v>1</v>
      </c>
      <c r="K200" t="s">
        <v>669</v>
      </c>
      <c r="L200">
        <f t="shared" si="18"/>
        <v>1</v>
      </c>
      <c r="R200" s="37" t="s">
        <v>669</v>
      </c>
      <c r="S200" t="str">
        <f t="shared" si="19"/>
        <v/>
      </c>
    </row>
    <row r="201" spans="1:19" x14ac:dyDescent="0.55000000000000004">
      <c r="A201" s="1" t="s">
        <v>199</v>
      </c>
      <c r="B201" t="s">
        <v>650</v>
      </c>
      <c r="C201" t="s">
        <v>669</v>
      </c>
      <c r="E201" s="37" t="s">
        <v>650</v>
      </c>
      <c r="F201">
        <f t="shared" si="15"/>
        <v>1</v>
      </c>
      <c r="G201" s="37" t="s">
        <v>669</v>
      </c>
      <c r="H201">
        <f t="shared" si="16"/>
        <v>1</v>
      </c>
      <c r="I201" t="s">
        <v>650</v>
      </c>
      <c r="J201">
        <f t="shared" si="17"/>
        <v>1</v>
      </c>
      <c r="K201" t="s">
        <v>669</v>
      </c>
      <c r="L201">
        <f t="shared" si="18"/>
        <v>1</v>
      </c>
      <c r="R201" s="37" t="s">
        <v>669</v>
      </c>
      <c r="S201" t="str">
        <f t="shared" si="19"/>
        <v/>
      </c>
    </row>
    <row r="202" spans="1:19" x14ac:dyDescent="0.55000000000000004">
      <c r="A202" s="1" t="s">
        <v>200</v>
      </c>
      <c r="B202" t="s">
        <v>650</v>
      </c>
      <c r="C202" t="s">
        <v>669</v>
      </c>
      <c r="E202" s="37" t="s">
        <v>651</v>
      </c>
      <c r="F202">
        <f t="shared" si="15"/>
        <v>0</v>
      </c>
      <c r="G202" s="37" t="s">
        <v>663</v>
      </c>
      <c r="H202">
        <f t="shared" si="16"/>
        <v>0</v>
      </c>
      <c r="I202" t="s">
        <v>651</v>
      </c>
      <c r="J202">
        <f t="shared" si="17"/>
        <v>0</v>
      </c>
      <c r="K202" t="s">
        <v>663</v>
      </c>
      <c r="L202">
        <f t="shared" si="18"/>
        <v>0</v>
      </c>
      <c r="R202" s="37" t="s">
        <v>663</v>
      </c>
      <c r="S202" t="str">
        <f t="shared" si="19"/>
        <v>Malware</v>
      </c>
    </row>
    <row r="203" spans="1:19" x14ac:dyDescent="0.55000000000000004">
      <c r="A203" s="1" t="s">
        <v>201</v>
      </c>
      <c r="B203" t="s">
        <v>651</v>
      </c>
      <c r="C203" t="s">
        <v>657</v>
      </c>
      <c r="E203" s="37" t="s">
        <v>651</v>
      </c>
      <c r="F203">
        <f t="shared" si="15"/>
        <v>1</v>
      </c>
      <c r="G203" s="37" t="s">
        <v>657</v>
      </c>
      <c r="H203">
        <f t="shared" si="16"/>
        <v>1</v>
      </c>
      <c r="I203" t="s">
        <v>651</v>
      </c>
      <c r="J203">
        <f t="shared" si="17"/>
        <v>1</v>
      </c>
      <c r="K203" t="s">
        <v>657</v>
      </c>
      <c r="L203">
        <f t="shared" si="18"/>
        <v>1</v>
      </c>
      <c r="R203" s="37" t="s">
        <v>657</v>
      </c>
      <c r="S203" t="str">
        <f t="shared" si="19"/>
        <v>Hack</v>
      </c>
    </row>
    <row r="204" spans="1:19" x14ac:dyDescent="0.55000000000000004">
      <c r="A204" s="1" t="s">
        <v>202</v>
      </c>
      <c r="B204" t="s">
        <v>650</v>
      </c>
      <c r="C204" t="s">
        <v>669</v>
      </c>
      <c r="E204" s="37" t="s">
        <v>651</v>
      </c>
      <c r="F204">
        <f t="shared" si="15"/>
        <v>0</v>
      </c>
      <c r="G204" s="37" t="s">
        <v>657</v>
      </c>
      <c r="H204">
        <f t="shared" si="16"/>
        <v>0</v>
      </c>
      <c r="I204" t="s">
        <v>650</v>
      </c>
      <c r="J204">
        <f t="shared" si="17"/>
        <v>1</v>
      </c>
      <c r="K204" t="s">
        <v>669</v>
      </c>
      <c r="L204">
        <f t="shared" si="18"/>
        <v>1</v>
      </c>
      <c r="R204" s="37" t="s">
        <v>657</v>
      </c>
      <c r="S204" t="str">
        <f t="shared" si="19"/>
        <v>Hack</v>
      </c>
    </row>
    <row r="205" spans="1:19" x14ac:dyDescent="0.55000000000000004">
      <c r="A205" s="1" t="s">
        <v>203</v>
      </c>
      <c r="B205" t="s">
        <v>650</v>
      </c>
      <c r="C205" t="s">
        <v>669</v>
      </c>
      <c r="E205" s="37" t="s">
        <v>651</v>
      </c>
      <c r="F205">
        <f t="shared" si="15"/>
        <v>0</v>
      </c>
      <c r="G205" s="37" t="s">
        <v>908</v>
      </c>
      <c r="H205">
        <f t="shared" si="16"/>
        <v>0</v>
      </c>
      <c r="I205" t="s">
        <v>651</v>
      </c>
      <c r="J205">
        <f t="shared" si="17"/>
        <v>0</v>
      </c>
      <c r="K205" t="s">
        <v>911</v>
      </c>
      <c r="L205">
        <f t="shared" si="18"/>
        <v>0</v>
      </c>
      <c r="R205" s="37" t="s">
        <v>908</v>
      </c>
      <c r="S205" t="str">
        <f t="shared" si="19"/>
        <v xml:space="preserve">Hack_x000D_
</v>
      </c>
    </row>
    <row r="206" spans="1:19" x14ac:dyDescent="0.55000000000000004">
      <c r="A206" s="1" t="s">
        <v>204</v>
      </c>
      <c r="B206" t="s">
        <v>650</v>
      </c>
      <c r="C206" t="s">
        <v>669</v>
      </c>
      <c r="E206" s="37" t="s">
        <v>650</v>
      </c>
      <c r="F206">
        <f t="shared" si="15"/>
        <v>1</v>
      </c>
      <c r="G206" s="37" t="s">
        <v>669</v>
      </c>
      <c r="H206">
        <f t="shared" si="16"/>
        <v>1</v>
      </c>
      <c r="I206" t="s">
        <v>650</v>
      </c>
      <c r="J206">
        <f t="shared" si="17"/>
        <v>1</v>
      </c>
      <c r="K206" t="s">
        <v>669</v>
      </c>
      <c r="L206">
        <f t="shared" si="18"/>
        <v>1</v>
      </c>
      <c r="R206" s="37" t="s">
        <v>669</v>
      </c>
      <c r="S206" t="str">
        <f t="shared" si="19"/>
        <v/>
      </c>
    </row>
    <row r="207" spans="1:19" x14ac:dyDescent="0.55000000000000004">
      <c r="A207" s="1" t="s">
        <v>205</v>
      </c>
      <c r="B207" t="s">
        <v>650</v>
      </c>
      <c r="C207" t="s">
        <v>669</v>
      </c>
      <c r="E207" s="37" t="s">
        <v>650</v>
      </c>
      <c r="F207">
        <f t="shared" si="15"/>
        <v>1</v>
      </c>
      <c r="G207" s="37" t="s">
        <v>910</v>
      </c>
      <c r="H207">
        <f t="shared" si="16"/>
        <v>0</v>
      </c>
      <c r="I207" t="s">
        <v>650</v>
      </c>
      <c r="J207">
        <f t="shared" si="17"/>
        <v>1</v>
      </c>
      <c r="K207" t="s">
        <v>669</v>
      </c>
      <c r="L207">
        <f t="shared" si="18"/>
        <v>1</v>
      </c>
      <c r="R207" s="37" t="s">
        <v>910</v>
      </c>
      <c r="S207" t="str">
        <f t="shared" si="19"/>
        <v xml:space="preserve">N/A_x000D_
</v>
      </c>
    </row>
    <row r="208" spans="1:19" x14ac:dyDescent="0.55000000000000004">
      <c r="A208" s="1" t="s">
        <v>206</v>
      </c>
      <c r="B208" t="s">
        <v>651</v>
      </c>
      <c r="C208" t="s">
        <v>657</v>
      </c>
      <c r="E208" s="37" t="s">
        <v>651</v>
      </c>
      <c r="F208">
        <f t="shared" si="15"/>
        <v>1</v>
      </c>
      <c r="G208" s="37" t="s">
        <v>908</v>
      </c>
      <c r="H208">
        <f t="shared" si="16"/>
        <v>0</v>
      </c>
      <c r="I208" t="s">
        <v>651</v>
      </c>
      <c r="J208">
        <f t="shared" si="17"/>
        <v>1</v>
      </c>
      <c r="K208" t="s">
        <v>657</v>
      </c>
      <c r="L208">
        <f t="shared" si="18"/>
        <v>1</v>
      </c>
      <c r="R208" s="37" t="s">
        <v>908</v>
      </c>
      <c r="S208" t="str">
        <f t="shared" si="19"/>
        <v xml:space="preserve">Hack_x000D_
</v>
      </c>
    </row>
    <row r="209" spans="1:19" x14ac:dyDescent="0.55000000000000004">
      <c r="A209" s="1" t="s">
        <v>207</v>
      </c>
      <c r="B209" t="s">
        <v>651</v>
      </c>
      <c r="C209" t="s">
        <v>657</v>
      </c>
      <c r="E209" s="37" t="s">
        <v>651</v>
      </c>
      <c r="F209">
        <f t="shared" si="15"/>
        <v>1</v>
      </c>
      <c r="G209" s="37" t="s">
        <v>657</v>
      </c>
      <c r="H209">
        <f t="shared" si="16"/>
        <v>1</v>
      </c>
      <c r="I209" t="s">
        <v>650</v>
      </c>
      <c r="J209">
        <f t="shared" si="17"/>
        <v>0</v>
      </c>
      <c r="K209" t="s">
        <v>669</v>
      </c>
      <c r="L209">
        <f t="shared" si="18"/>
        <v>0</v>
      </c>
      <c r="R209" s="37" t="s">
        <v>657</v>
      </c>
      <c r="S209" t="str">
        <f t="shared" si="19"/>
        <v>Hack</v>
      </c>
    </row>
    <row r="210" spans="1:19" x14ac:dyDescent="0.55000000000000004">
      <c r="A210" s="1" t="s">
        <v>208</v>
      </c>
      <c r="B210" t="s">
        <v>650</v>
      </c>
      <c r="C210" t="s">
        <v>669</v>
      </c>
      <c r="E210" s="37" t="s">
        <v>650</v>
      </c>
      <c r="F210">
        <f t="shared" si="15"/>
        <v>1</v>
      </c>
      <c r="G210" s="37" t="s">
        <v>669</v>
      </c>
      <c r="H210">
        <f t="shared" si="16"/>
        <v>1</v>
      </c>
      <c r="I210" t="s">
        <v>650</v>
      </c>
      <c r="J210">
        <f t="shared" si="17"/>
        <v>1</v>
      </c>
      <c r="K210" t="s">
        <v>669</v>
      </c>
      <c r="L210">
        <f t="shared" si="18"/>
        <v>1</v>
      </c>
      <c r="R210" s="37" t="s">
        <v>669</v>
      </c>
      <c r="S210" t="str">
        <f t="shared" si="19"/>
        <v/>
      </c>
    </row>
    <row r="211" spans="1:19" x14ac:dyDescent="0.55000000000000004">
      <c r="A211" s="1" t="s">
        <v>209</v>
      </c>
      <c r="B211" t="s">
        <v>651</v>
      </c>
      <c r="C211" t="s">
        <v>663</v>
      </c>
      <c r="E211" s="37" t="s">
        <v>651</v>
      </c>
      <c r="F211">
        <f t="shared" si="15"/>
        <v>1</v>
      </c>
      <c r="G211" s="37" t="s">
        <v>909</v>
      </c>
      <c r="H211">
        <f t="shared" si="16"/>
        <v>0</v>
      </c>
      <c r="I211" t="s">
        <v>651</v>
      </c>
      <c r="J211">
        <f t="shared" si="17"/>
        <v>1</v>
      </c>
      <c r="K211" t="s">
        <v>663</v>
      </c>
      <c r="L211">
        <f t="shared" si="18"/>
        <v>1</v>
      </c>
      <c r="R211" s="37" t="s">
        <v>909</v>
      </c>
      <c r="S211" t="str">
        <f t="shared" si="19"/>
        <v xml:space="preserve">Malware_x000D_
</v>
      </c>
    </row>
    <row r="212" spans="1:19" x14ac:dyDescent="0.55000000000000004">
      <c r="A212" s="1" t="s">
        <v>210</v>
      </c>
      <c r="B212" t="s">
        <v>651</v>
      </c>
      <c r="C212" t="s">
        <v>657</v>
      </c>
      <c r="E212" s="37" t="s">
        <v>651</v>
      </c>
      <c r="F212">
        <f t="shared" si="15"/>
        <v>1</v>
      </c>
      <c r="G212" s="37" t="s">
        <v>657</v>
      </c>
      <c r="H212">
        <f t="shared" si="16"/>
        <v>1</v>
      </c>
      <c r="I212" t="s">
        <v>651</v>
      </c>
      <c r="J212">
        <f t="shared" si="17"/>
        <v>1</v>
      </c>
      <c r="K212" t="s">
        <v>911</v>
      </c>
      <c r="L212">
        <f t="shared" si="18"/>
        <v>0</v>
      </c>
      <c r="R212" s="37" t="s">
        <v>657</v>
      </c>
      <c r="S212" t="str">
        <f t="shared" si="19"/>
        <v>Hack</v>
      </c>
    </row>
    <row r="213" spans="1:19" x14ac:dyDescent="0.55000000000000004">
      <c r="A213" s="1" t="s">
        <v>211</v>
      </c>
      <c r="B213" t="s">
        <v>651</v>
      </c>
      <c r="C213" t="s">
        <v>657</v>
      </c>
      <c r="E213" s="37" t="s">
        <v>651</v>
      </c>
      <c r="F213">
        <f t="shared" si="15"/>
        <v>1</v>
      </c>
      <c r="G213" s="37" t="s">
        <v>657</v>
      </c>
      <c r="H213">
        <f t="shared" si="16"/>
        <v>1</v>
      </c>
      <c r="I213" t="s">
        <v>651</v>
      </c>
      <c r="J213">
        <f t="shared" si="17"/>
        <v>1</v>
      </c>
      <c r="K213" t="s">
        <v>657</v>
      </c>
      <c r="L213">
        <f t="shared" si="18"/>
        <v>1</v>
      </c>
      <c r="R213" s="37" t="s">
        <v>657</v>
      </c>
      <c r="S213" t="str">
        <f t="shared" si="19"/>
        <v>Hack</v>
      </c>
    </row>
    <row r="214" spans="1:19" x14ac:dyDescent="0.55000000000000004">
      <c r="A214" s="1" t="s">
        <v>212</v>
      </c>
      <c r="B214" t="s">
        <v>651</v>
      </c>
      <c r="C214" t="s">
        <v>657</v>
      </c>
      <c r="E214" s="37" t="s">
        <v>651</v>
      </c>
      <c r="F214">
        <f t="shared" si="15"/>
        <v>1</v>
      </c>
      <c r="G214" s="37" t="s">
        <v>657</v>
      </c>
      <c r="H214">
        <f t="shared" si="16"/>
        <v>1</v>
      </c>
      <c r="I214" t="s">
        <v>651</v>
      </c>
      <c r="J214">
        <f t="shared" si="17"/>
        <v>1</v>
      </c>
      <c r="K214" t="s">
        <v>657</v>
      </c>
      <c r="L214">
        <f t="shared" si="18"/>
        <v>1</v>
      </c>
      <c r="R214" s="37" t="s">
        <v>657</v>
      </c>
      <c r="S214" t="str">
        <f t="shared" si="19"/>
        <v>Hack</v>
      </c>
    </row>
    <row r="215" spans="1:19" x14ac:dyDescent="0.55000000000000004">
      <c r="A215" s="1" t="s">
        <v>213</v>
      </c>
      <c r="B215" t="s">
        <v>651</v>
      </c>
      <c r="C215" t="s">
        <v>657</v>
      </c>
      <c r="E215" s="37" t="s">
        <v>651</v>
      </c>
      <c r="F215">
        <f t="shared" si="15"/>
        <v>1</v>
      </c>
      <c r="G215" s="37" t="s">
        <v>657</v>
      </c>
      <c r="H215">
        <f t="shared" si="16"/>
        <v>1</v>
      </c>
      <c r="I215" t="s">
        <v>651</v>
      </c>
      <c r="J215">
        <f t="shared" si="17"/>
        <v>1</v>
      </c>
      <c r="K215" t="s">
        <v>657</v>
      </c>
      <c r="L215">
        <f t="shared" si="18"/>
        <v>1</v>
      </c>
      <c r="R215" s="37" t="s">
        <v>657</v>
      </c>
      <c r="S215" t="str">
        <f t="shared" si="19"/>
        <v>Hack</v>
      </c>
    </row>
    <row r="216" spans="1:19" x14ac:dyDescent="0.55000000000000004">
      <c r="A216" s="1" t="s">
        <v>214</v>
      </c>
      <c r="B216" t="s">
        <v>650</v>
      </c>
      <c r="C216" t="s">
        <v>669</v>
      </c>
      <c r="E216" s="37" t="s">
        <v>651</v>
      </c>
      <c r="F216">
        <f t="shared" si="15"/>
        <v>0</v>
      </c>
      <c r="G216" s="37" t="s">
        <v>663</v>
      </c>
      <c r="H216">
        <f t="shared" si="16"/>
        <v>0</v>
      </c>
      <c r="I216" t="s">
        <v>650</v>
      </c>
      <c r="J216">
        <f t="shared" si="17"/>
        <v>1</v>
      </c>
      <c r="K216" t="s">
        <v>669</v>
      </c>
      <c r="L216">
        <f t="shared" si="18"/>
        <v>1</v>
      </c>
      <c r="R216" s="37" t="s">
        <v>663</v>
      </c>
      <c r="S216" t="str">
        <f t="shared" si="19"/>
        <v>Malware</v>
      </c>
    </row>
    <row r="217" spans="1:19" x14ac:dyDescent="0.55000000000000004">
      <c r="A217" s="1" t="s">
        <v>215</v>
      </c>
      <c r="B217" t="s">
        <v>650</v>
      </c>
      <c r="C217" t="s">
        <v>669</v>
      </c>
      <c r="E217" s="37" t="s">
        <v>650</v>
      </c>
      <c r="F217">
        <f t="shared" si="15"/>
        <v>1</v>
      </c>
      <c r="G217" s="37" t="s">
        <v>910</v>
      </c>
      <c r="H217">
        <f t="shared" si="16"/>
        <v>0</v>
      </c>
      <c r="I217" t="s">
        <v>650</v>
      </c>
      <c r="J217">
        <f t="shared" si="17"/>
        <v>1</v>
      </c>
      <c r="K217" t="s">
        <v>669</v>
      </c>
      <c r="L217">
        <f t="shared" si="18"/>
        <v>1</v>
      </c>
      <c r="R217" s="37" t="s">
        <v>910</v>
      </c>
      <c r="S217" t="str">
        <f t="shared" si="19"/>
        <v xml:space="preserve">N/A_x000D_
</v>
      </c>
    </row>
    <row r="218" spans="1:19" x14ac:dyDescent="0.55000000000000004">
      <c r="A218" s="1" t="s">
        <v>216</v>
      </c>
      <c r="B218" t="s">
        <v>650</v>
      </c>
      <c r="C218" t="s">
        <v>669</v>
      </c>
      <c r="E218" s="37" t="s">
        <v>651</v>
      </c>
      <c r="F218">
        <f t="shared" si="15"/>
        <v>0</v>
      </c>
      <c r="G218" s="37" t="s">
        <v>657</v>
      </c>
      <c r="H218">
        <f t="shared" si="16"/>
        <v>0</v>
      </c>
      <c r="I218" t="s">
        <v>651</v>
      </c>
      <c r="J218">
        <f t="shared" si="17"/>
        <v>0</v>
      </c>
      <c r="K218" t="s">
        <v>657</v>
      </c>
      <c r="L218">
        <f t="shared" si="18"/>
        <v>0</v>
      </c>
      <c r="R218" s="37" t="s">
        <v>657</v>
      </c>
      <c r="S218" t="str">
        <f t="shared" si="19"/>
        <v>Hack</v>
      </c>
    </row>
    <row r="219" spans="1:19" x14ac:dyDescent="0.55000000000000004">
      <c r="A219" s="1" t="s">
        <v>217</v>
      </c>
      <c r="B219" t="s">
        <v>651</v>
      </c>
      <c r="C219" t="s">
        <v>663</v>
      </c>
      <c r="E219" s="37" t="s">
        <v>651</v>
      </c>
      <c r="F219">
        <f t="shared" si="15"/>
        <v>1</v>
      </c>
      <c r="G219" s="37" t="s">
        <v>663</v>
      </c>
      <c r="H219">
        <f t="shared" si="16"/>
        <v>1</v>
      </c>
      <c r="I219" t="s">
        <v>651</v>
      </c>
      <c r="J219">
        <f t="shared" si="17"/>
        <v>1</v>
      </c>
      <c r="K219" t="s">
        <v>657</v>
      </c>
      <c r="L219">
        <f t="shared" si="18"/>
        <v>0</v>
      </c>
      <c r="R219" s="37" t="s">
        <v>663</v>
      </c>
      <c r="S219" t="str">
        <f t="shared" si="19"/>
        <v>Malware</v>
      </c>
    </row>
    <row r="220" spans="1:19" x14ac:dyDescent="0.55000000000000004">
      <c r="A220" s="1" t="s">
        <v>218</v>
      </c>
      <c r="B220" t="s">
        <v>650</v>
      </c>
      <c r="C220" t="s">
        <v>669</v>
      </c>
      <c r="E220" s="37" t="s">
        <v>651</v>
      </c>
      <c r="F220">
        <f t="shared" si="15"/>
        <v>0</v>
      </c>
      <c r="G220" s="37" t="s">
        <v>657</v>
      </c>
      <c r="H220">
        <f t="shared" si="16"/>
        <v>0</v>
      </c>
      <c r="I220" t="s">
        <v>650</v>
      </c>
      <c r="J220">
        <f t="shared" si="17"/>
        <v>1</v>
      </c>
      <c r="K220" t="s">
        <v>669</v>
      </c>
      <c r="L220">
        <f t="shared" si="18"/>
        <v>1</v>
      </c>
      <c r="R220" s="37" t="s">
        <v>657</v>
      </c>
      <c r="S220" t="str">
        <f t="shared" si="19"/>
        <v>Hack</v>
      </c>
    </row>
    <row r="221" spans="1:19" x14ac:dyDescent="0.55000000000000004">
      <c r="A221" s="1" t="s">
        <v>219</v>
      </c>
      <c r="B221" t="s">
        <v>650</v>
      </c>
      <c r="C221" t="s">
        <v>669</v>
      </c>
      <c r="E221" s="37" t="s">
        <v>651</v>
      </c>
      <c r="F221">
        <f t="shared" si="15"/>
        <v>0</v>
      </c>
      <c r="G221" s="37" t="s">
        <v>657</v>
      </c>
      <c r="H221">
        <f t="shared" si="16"/>
        <v>0</v>
      </c>
      <c r="I221" t="s">
        <v>650</v>
      </c>
      <c r="J221">
        <f t="shared" si="17"/>
        <v>1</v>
      </c>
      <c r="K221" t="s">
        <v>669</v>
      </c>
      <c r="L221">
        <f t="shared" si="18"/>
        <v>1</v>
      </c>
      <c r="R221" s="37" t="s">
        <v>657</v>
      </c>
      <c r="S221" t="str">
        <f t="shared" si="19"/>
        <v>Hack</v>
      </c>
    </row>
    <row r="222" spans="1:19" x14ac:dyDescent="0.55000000000000004">
      <c r="A222" s="1" t="s">
        <v>220</v>
      </c>
      <c r="B222" t="s">
        <v>650</v>
      </c>
      <c r="C222" t="s">
        <v>669</v>
      </c>
      <c r="E222" s="37" t="s">
        <v>650</v>
      </c>
      <c r="F222">
        <f t="shared" si="15"/>
        <v>1</v>
      </c>
      <c r="G222" s="37" t="s">
        <v>910</v>
      </c>
      <c r="H222">
        <f t="shared" si="16"/>
        <v>0</v>
      </c>
      <c r="I222" t="s">
        <v>650</v>
      </c>
      <c r="J222">
        <f t="shared" si="17"/>
        <v>1</v>
      </c>
      <c r="K222" t="s">
        <v>669</v>
      </c>
      <c r="L222">
        <f t="shared" si="18"/>
        <v>1</v>
      </c>
      <c r="R222" s="37" t="s">
        <v>910</v>
      </c>
      <c r="S222" t="str">
        <f t="shared" si="19"/>
        <v xml:space="preserve">N/A_x000D_
</v>
      </c>
    </row>
    <row r="223" spans="1:19" x14ac:dyDescent="0.55000000000000004">
      <c r="A223" s="1" t="s">
        <v>221</v>
      </c>
      <c r="B223" t="s">
        <v>651</v>
      </c>
      <c r="C223" t="s">
        <v>663</v>
      </c>
      <c r="E223" s="37" t="s">
        <v>651</v>
      </c>
      <c r="F223">
        <f t="shared" si="15"/>
        <v>1</v>
      </c>
      <c r="G223" s="37" t="s">
        <v>663</v>
      </c>
      <c r="H223">
        <f t="shared" si="16"/>
        <v>1</v>
      </c>
      <c r="I223" t="s">
        <v>651</v>
      </c>
      <c r="J223">
        <f t="shared" si="17"/>
        <v>1</v>
      </c>
      <c r="K223" t="s">
        <v>663</v>
      </c>
      <c r="L223">
        <f t="shared" si="18"/>
        <v>1</v>
      </c>
      <c r="R223" s="37" t="s">
        <v>663</v>
      </c>
      <c r="S223" t="str">
        <f t="shared" si="19"/>
        <v>Malware</v>
      </c>
    </row>
    <row r="224" spans="1:19" x14ac:dyDescent="0.55000000000000004">
      <c r="A224" s="1" t="s">
        <v>222</v>
      </c>
      <c r="B224" t="s">
        <v>650</v>
      </c>
      <c r="C224" t="s">
        <v>669</v>
      </c>
      <c r="E224" s="37" t="s">
        <v>651</v>
      </c>
      <c r="F224">
        <f t="shared" si="15"/>
        <v>0</v>
      </c>
      <c r="G224" s="37" t="s">
        <v>657</v>
      </c>
      <c r="H224">
        <f t="shared" si="16"/>
        <v>0</v>
      </c>
      <c r="I224" t="s">
        <v>650</v>
      </c>
      <c r="J224">
        <f t="shared" si="17"/>
        <v>1</v>
      </c>
      <c r="K224" t="s">
        <v>669</v>
      </c>
      <c r="L224">
        <f t="shared" si="18"/>
        <v>1</v>
      </c>
      <c r="R224" s="37" t="s">
        <v>657</v>
      </c>
      <c r="S224" t="str">
        <f t="shared" si="19"/>
        <v>Hack</v>
      </c>
    </row>
    <row r="225" spans="1:19" x14ac:dyDescent="0.55000000000000004">
      <c r="A225" s="1" t="s">
        <v>223</v>
      </c>
      <c r="B225" t="s">
        <v>650</v>
      </c>
      <c r="C225" t="s">
        <v>669</v>
      </c>
      <c r="E225" s="37" t="s">
        <v>651</v>
      </c>
      <c r="F225">
        <f t="shared" si="15"/>
        <v>0</v>
      </c>
      <c r="G225" s="37" t="s">
        <v>657</v>
      </c>
      <c r="H225">
        <f t="shared" si="16"/>
        <v>0</v>
      </c>
      <c r="I225" t="s">
        <v>650</v>
      </c>
      <c r="J225">
        <f t="shared" si="17"/>
        <v>1</v>
      </c>
      <c r="K225" t="s">
        <v>669</v>
      </c>
      <c r="L225">
        <f t="shared" si="18"/>
        <v>1</v>
      </c>
      <c r="R225" s="37" t="s">
        <v>657</v>
      </c>
      <c r="S225" t="str">
        <f t="shared" si="19"/>
        <v>Hack</v>
      </c>
    </row>
    <row r="226" spans="1:19" x14ac:dyDescent="0.55000000000000004">
      <c r="A226" s="1" t="s">
        <v>224</v>
      </c>
      <c r="B226" t="s">
        <v>650</v>
      </c>
      <c r="C226" t="s">
        <v>669</v>
      </c>
      <c r="E226" s="37" t="s">
        <v>650</v>
      </c>
      <c r="F226">
        <f t="shared" si="15"/>
        <v>1</v>
      </c>
      <c r="G226" s="37" t="s">
        <v>910</v>
      </c>
      <c r="H226">
        <f t="shared" si="16"/>
        <v>0</v>
      </c>
      <c r="I226" t="s">
        <v>650</v>
      </c>
      <c r="J226">
        <f t="shared" si="17"/>
        <v>1</v>
      </c>
      <c r="K226" t="s">
        <v>912</v>
      </c>
      <c r="L226">
        <f t="shared" si="18"/>
        <v>0</v>
      </c>
      <c r="R226" s="37" t="s">
        <v>910</v>
      </c>
      <c r="S226" t="str">
        <f t="shared" si="19"/>
        <v xml:space="preserve">N/A_x000D_
</v>
      </c>
    </row>
    <row r="227" spans="1:19" x14ac:dyDescent="0.55000000000000004">
      <c r="A227" s="1" t="s">
        <v>225</v>
      </c>
      <c r="B227" t="s">
        <v>650</v>
      </c>
      <c r="C227" t="s">
        <v>669</v>
      </c>
      <c r="E227" s="37" t="s">
        <v>650</v>
      </c>
      <c r="F227">
        <f t="shared" si="15"/>
        <v>1</v>
      </c>
      <c r="G227" s="37" t="s">
        <v>669</v>
      </c>
      <c r="H227">
        <f t="shared" si="16"/>
        <v>1</v>
      </c>
      <c r="I227" t="s">
        <v>650</v>
      </c>
      <c r="J227">
        <f t="shared" si="17"/>
        <v>1</v>
      </c>
      <c r="K227" t="s">
        <v>669</v>
      </c>
      <c r="L227">
        <f t="shared" si="18"/>
        <v>1</v>
      </c>
      <c r="R227" s="37" t="s">
        <v>669</v>
      </c>
      <c r="S227" t="str">
        <f t="shared" si="19"/>
        <v/>
      </c>
    </row>
    <row r="228" spans="1:19" x14ac:dyDescent="0.55000000000000004">
      <c r="A228" s="1" t="s">
        <v>226</v>
      </c>
      <c r="B228" t="s">
        <v>650</v>
      </c>
      <c r="C228" t="s">
        <v>669</v>
      </c>
      <c r="E228" s="37" t="s">
        <v>651</v>
      </c>
      <c r="F228">
        <f t="shared" si="15"/>
        <v>0</v>
      </c>
      <c r="G228" s="37" t="s">
        <v>657</v>
      </c>
      <c r="H228">
        <f t="shared" si="16"/>
        <v>0</v>
      </c>
      <c r="I228" t="s">
        <v>651</v>
      </c>
      <c r="J228">
        <f t="shared" si="17"/>
        <v>0</v>
      </c>
      <c r="K228" t="s">
        <v>657</v>
      </c>
      <c r="L228">
        <f t="shared" si="18"/>
        <v>0</v>
      </c>
      <c r="R228" s="37" t="s">
        <v>657</v>
      </c>
      <c r="S228" t="str">
        <f t="shared" si="19"/>
        <v>Hack</v>
      </c>
    </row>
    <row r="229" spans="1:19" x14ac:dyDescent="0.55000000000000004">
      <c r="A229" s="1" t="s">
        <v>227</v>
      </c>
      <c r="B229" t="s">
        <v>650</v>
      </c>
      <c r="C229" t="s">
        <v>669</v>
      </c>
      <c r="E229" s="37" t="s">
        <v>650</v>
      </c>
      <c r="F229">
        <f t="shared" si="15"/>
        <v>1</v>
      </c>
      <c r="G229" s="37" t="s">
        <v>669</v>
      </c>
      <c r="H229">
        <f t="shared" si="16"/>
        <v>1</v>
      </c>
      <c r="I229" t="s">
        <v>650</v>
      </c>
      <c r="J229">
        <f t="shared" si="17"/>
        <v>1</v>
      </c>
      <c r="K229" t="s">
        <v>669</v>
      </c>
      <c r="L229">
        <f t="shared" si="18"/>
        <v>1</v>
      </c>
      <c r="R229" s="37" t="s">
        <v>669</v>
      </c>
      <c r="S229" t="str">
        <f t="shared" si="19"/>
        <v/>
      </c>
    </row>
    <row r="230" spans="1:19" x14ac:dyDescent="0.55000000000000004">
      <c r="A230" s="1" t="s">
        <v>228</v>
      </c>
      <c r="B230" t="s">
        <v>651</v>
      </c>
      <c r="C230" t="s">
        <v>657</v>
      </c>
      <c r="E230" s="37" t="s">
        <v>651</v>
      </c>
      <c r="F230">
        <f t="shared" si="15"/>
        <v>1</v>
      </c>
      <c r="G230" s="37" t="s">
        <v>657</v>
      </c>
      <c r="H230">
        <f t="shared" si="16"/>
        <v>1</v>
      </c>
      <c r="I230" t="s">
        <v>650</v>
      </c>
      <c r="J230">
        <f t="shared" si="17"/>
        <v>0</v>
      </c>
      <c r="K230" t="s">
        <v>669</v>
      </c>
      <c r="L230">
        <f t="shared" si="18"/>
        <v>0</v>
      </c>
      <c r="R230" s="37" t="s">
        <v>657</v>
      </c>
      <c r="S230" t="str">
        <f t="shared" si="19"/>
        <v>Hack</v>
      </c>
    </row>
    <row r="231" spans="1:19" x14ac:dyDescent="0.55000000000000004">
      <c r="A231" s="1" t="s">
        <v>229</v>
      </c>
      <c r="B231" t="s">
        <v>651</v>
      </c>
      <c r="C231" t="s">
        <v>663</v>
      </c>
      <c r="E231" s="37" t="s">
        <v>651</v>
      </c>
      <c r="F231">
        <f t="shared" si="15"/>
        <v>1</v>
      </c>
      <c r="G231" s="37" t="s">
        <v>657</v>
      </c>
      <c r="H231">
        <f t="shared" si="16"/>
        <v>0</v>
      </c>
      <c r="I231" t="s">
        <v>651</v>
      </c>
      <c r="J231">
        <f t="shared" si="17"/>
        <v>1</v>
      </c>
      <c r="K231" t="s">
        <v>663</v>
      </c>
      <c r="L231">
        <f t="shared" si="18"/>
        <v>1</v>
      </c>
      <c r="R231" s="37" t="s">
        <v>657</v>
      </c>
      <c r="S231" t="str">
        <f t="shared" si="19"/>
        <v>Hack</v>
      </c>
    </row>
    <row r="232" spans="1:19" x14ac:dyDescent="0.55000000000000004">
      <c r="A232" s="1" t="s">
        <v>230</v>
      </c>
      <c r="B232" t="s">
        <v>650</v>
      </c>
      <c r="C232" t="s">
        <v>669</v>
      </c>
      <c r="E232" s="37" t="s">
        <v>651</v>
      </c>
      <c r="F232">
        <f t="shared" si="15"/>
        <v>0</v>
      </c>
      <c r="G232" s="37" t="s">
        <v>657</v>
      </c>
      <c r="H232">
        <f t="shared" si="16"/>
        <v>0</v>
      </c>
      <c r="I232" t="s">
        <v>650</v>
      </c>
      <c r="J232">
        <f t="shared" si="17"/>
        <v>1</v>
      </c>
      <c r="K232" t="s">
        <v>669</v>
      </c>
      <c r="L232">
        <f t="shared" si="18"/>
        <v>1</v>
      </c>
      <c r="R232" s="37" t="s">
        <v>657</v>
      </c>
      <c r="S232" t="str">
        <f t="shared" si="19"/>
        <v>Hack</v>
      </c>
    </row>
    <row r="233" spans="1:19" x14ac:dyDescent="0.55000000000000004">
      <c r="A233" s="1" t="s">
        <v>231</v>
      </c>
      <c r="B233" t="s">
        <v>651</v>
      </c>
      <c r="C233" t="s">
        <v>663</v>
      </c>
      <c r="E233" s="37" t="s">
        <v>651</v>
      </c>
      <c r="F233">
        <f t="shared" si="15"/>
        <v>1</v>
      </c>
      <c r="G233" s="37" t="s">
        <v>657</v>
      </c>
      <c r="H233">
        <f t="shared" si="16"/>
        <v>0</v>
      </c>
      <c r="I233" t="s">
        <v>650</v>
      </c>
      <c r="J233">
        <f t="shared" si="17"/>
        <v>0</v>
      </c>
      <c r="K233" t="s">
        <v>669</v>
      </c>
      <c r="L233">
        <f t="shared" si="18"/>
        <v>0</v>
      </c>
      <c r="R233" s="37" t="s">
        <v>657</v>
      </c>
      <c r="S233" t="str">
        <f t="shared" si="19"/>
        <v>Hack</v>
      </c>
    </row>
    <row r="234" spans="1:19" x14ac:dyDescent="0.55000000000000004">
      <c r="A234" s="1" t="s">
        <v>232</v>
      </c>
      <c r="B234" t="s">
        <v>651</v>
      </c>
      <c r="C234" t="s">
        <v>657</v>
      </c>
      <c r="E234" s="37" t="s">
        <v>651</v>
      </c>
      <c r="F234">
        <f t="shared" si="15"/>
        <v>1</v>
      </c>
      <c r="G234" s="37" t="s">
        <v>908</v>
      </c>
      <c r="H234">
        <f t="shared" si="16"/>
        <v>0</v>
      </c>
      <c r="I234" t="s">
        <v>651</v>
      </c>
      <c r="J234">
        <f t="shared" si="17"/>
        <v>1</v>
      </c>
      <c r="K234" t="s">
        <v>657</v>
      </c>
      <c r="L234">
        <f t="shared" si="18"/>
        <v>1</v>
      </c>
      <c r="R234" s="37" t="s">
        <v>908</v>
      </c>
      <c r="S234" t="str">
        <f t="shared" si="19"/>
        <v xml:space="preserve">Hack_x000D_
</v>
      </c>
    </row>
    <row r="235" spans="1:19" x14ac:dyDescent="0.55000000000000004">
      <c r="A235" s="1" t="s">
        <v>233</v>
      </c>
      <c r="B235" t="s">
        <v>650</v>
      </c>
      <c r="C235" t="s">
        <v>669</v>
      </c>
      <c r="E235" s="37" t="s">
        <v>651</v>
      </c>
      <c r="F235">
        <f t="shared" si="15"/>
        <v>0</v>
      </c>
      <c r="G235" s="37" t="s">
        <v>657</v>
      </c>
      <c r="H235">
        <f t="shared" si="16"/>
        <v>0</v>
      </c>
      <c r="I235" t="s">
        <v>651</v>
      </c>
      <c r="J235">
        <f t="shared" si="17"/>
        <v>0</v>
      </c>
      <c r="K235" t="s">
        <v>657</v>
      </c>
      <c r="L235">
        <f t="shared" si="18"/>
        <v>0</v>
      </c>
      <c r="R235" s="37" t="s">
        <v>657</v>
      </c>
      <c r="S235" t="str">
        <f t="shared" si="19"/>
        <v>Hack</v>
      </c>
    </row>
    <row r="236" spans="1:19" x14ac:dyDescent="0.55000000000000004">
      <c r="A236" s="1" t="s">
        <v>234</v>
      </c>
      <c r="B236" t="s">
        <v>650</v>
      </c>
      <c r="C236" t="s">
        <v>669</v>
      </c>
      <c r="E236" s="37" t="s">
        <v>651</v>
      </c>
      <c r="F236">
        <f t="shared" si="15"/>
        <v>0</v>
      </c>
      <c r="G236" s="37" t="s">
        <v>657</v>
      </c>
      <c r="H236">
        <f t="shared" si="16"/>
        <v>0</v>
      </c>
      <c r="I236" t="s">
        <v>650</v>
      </c>
      <c r="J236">
        <f t="shared" si="17"/>
        <v>1</v>
      </c>
      <c r="K236" t="s">
        <v>669</v>
      </c>
      <c r="L236">
        <f t="shared" si="18"/>
        <v>1</v>
      </c>
      <c r="R236" s="37" t="s">
        <v>657</v>
      </c>
      <c r="S236" t="str">
        <f t="shared" si="19"/>
        <v>Hack</v>
      </c>
    </row>
    <row r="237" spans="1:19" x14ac:dyDescent="0.55000000000000004">
      <c r="A237" s="1" t="s">
        <v>235</v>
      </c>
      <c r="B237" t="s">
        <v>651</v>
      </c>
      <c r="C237" t="s">
        <v>657</v>
      </c>
      <c r="E237" s="37" t="s">
        <v>651</v>
      </c>
      <c r="F237">
        <f t="shared" si="15"/>
        <v>1</v>
      </c>
      <c r="G237" s="37" t="s">
        <v>657</v>
      </c>
      <c r="H237">
        <f t="shared" si="16"/>
        <v>1</v>
      </c>
      <c r="I237" t="s">
        <v>651</v>
      </c>
      <c r="J237">
        <f t="shared" si="17"/>
        <v>1</v>
      </c>
      <c r="K237" t="s">
        <v>657</v>
      </c>
      <c r="L237">
        <f t="shared" si="18"/>
        <v>1</v>
      </c>
      <c r="R237" s="37" t="s">
        <v>657</v>
      </c>
      <c r="S237" t="str">
        <f t="shared" si="19"/>
        <v>Hack</v>
      </c>
    </row>
    <row r="238" spans="1:19" x14ac:dyDescent="0.55000000000000004">
      <c r="A238" s="1" t="s">
        <v>236</v>
      </c>
      <c r="B238" t="s">
        <v>651</v>
      </c>
      <c r="C238" t="s">
        <v>657</v>
      </c>
      <c r="E238" s="37" t="s">
        <v>651</v>
      </c>
      <c r="F238">
        <f t="shared" si="15"/>
        <v>1</v>
      </c>
      <c r="G238" s="37" t="s">
        <v>657</v>
      </c>
      <c r="H238">
        <f t="shared" si="16"/>
        <v>1</v>
      </c>
      <c r="I238" t="s">
        <v>650</v>
      </c>
      <c r="J238">
        <f t="shared" si="17"/>
        <v>0</v>
      </c>
      <c r="K238" t="s">
        <v>669</v>
      </c>
      <c r="L238">
        <f t="shared" si="18"/>
        <v>0</v>
      </c>
      <c r="R238" s="37" t="s">
        <v>657</v>
      </c>
      <c r="S238" t="str">
        <f t="shared" si="19"/>
        <v>Hack</v>
      </c>
    </row>
    <row r="239" spans="1:19" x14ac:dyDescent="0.55000000000000004">
      <c r="A239" s="1" t="s">
        <v>237</v>
      </c>
      <c r="B239" t="s">
        <v>651</v>
      </c>
      <c r="C239" t="s">
        <v>663</v>
      </c>
      <c r="E239" s="37" t="s">
        <v>651</v>
      </c>
      <c r="F239">
        <f t="shared" si="15"/>
        <v>1</v>
      </c>
      <c r="G239" s="37" t="s">
        <v>657</v>
      </c>
      <c r="H239">
        <f t="shared" si="16"/>
        <v>0</v>
      </c>
      <c r="I239" t="s">
        <v>651</v>
      </c>
      <c r="J239">
        <f t="shared" si="17"/>
        <v>1</v>
      </c>
      <c r="K239" t="s">
        <v>913</v>
      </c>
      <c r="L239">
        <f t="shared" si="18"/>
        <v>0</v>
      </c>
      <c r="R239" s="37" t="s">
        <v>657</v>
      </c>
      <c r="S239" t="str">
        <f t="shared" si="19"/>
        <v>Hack</v>
      </c>
    </row>
    <row r="240" spans="1:19" x14ac:dyDescent="0.55000000000000004">
      <c r="A240" s="1" t="s">
        <v>238</v>
      </c>
      <c r="B240" t="s">
        <v>650</v>
      </c>
      <c r="C240" t="s">
        <v>669</v>
      </c>
      <c r="E240" s="37" t="s">
        <v>651</v>
      </c>
      <c r="F240">
        <f t="shared" si="15"/>
        <v>0</v>
      </c>
      <c r="G240" s="37" t="s">
        <v>657</v>
      </c>
      <c r="H240">
        <f t="shared" si="16"/>
        <v>0</v>
      </c>
      <c r="I240" t="s">
        <v>651</v>
      </c>
      <c r="J240">
        <f t="shared" si="17"/>
        <v>0</v>
      </c>
      <c r="K240" t="s">
        <v>911</v>
      </c>
      <c r="L240">
        <f t="shared" si="18"/>
        <v>0</v>
      </c>
      <c r="R240" s="37" t="s">
        <v>657</v>
      </c>
      <c r="S240" t="str">
        <f t="shared" si="19"/>
        <v>Hack</v>
      </c>
    </row>
    <row r="241" spans="1:19" x14ac:dyDescent="0.55000000000000004">
      <c r="A241" s="1" t="s">
        <v>239</v>
      </c>
      <c r="B241" t="s">
        <v>651</v>
      </c>
      <c r="C241" t="s">
        <v>663</v>
      </c>
      <c r="E241" s="37" t="s">
        <v>651</v>
      </c>
      <c r="F241">
        <f t="shared" si="15"/>
        <v>1</v>
      </c>
      <c r="G241" s="37" t="s">
        <v>663</v>
      </c>
      <c r="H241">
        <f t="shared" si="16"/>
        <v>1</v>
      </c>
      <c r="I241" t="s">
        <v>651</v>
      </c>
      <c r="J241">
        <f t="shared" si="17"/>
        <v>1</v>
      </c>
      <c r="K241" t="s">
        <v>663</v>
      </c>
      <c r="L241">
        <f t="shared" si="18"/>
        <v>1</v>
      </c>
      <c r="R241" s="37" t="s">
        <v>663</v>
      </c>
      <c r="S241" t="str">
        <f t="shared" si="19"/>
        <v>Malware</v>
      </c>
    </row>
    <row r="242" spans="1:19" x14ac:dyDescent="0.55000000000000004">
      <c r="A242" s="1" t="s">
        <v>240</v>
      </c>
      <c r="B242" t="s">
        <v>651</v>
      </c>
      <c r="C242" t="s">
        <v>657</v>
      </c>
      <c r="E242" s="37" t="s">
        <v>651</v>
      </c>
      <c r="F242">
        <f t="shared" si="15"/>
        <v>1</v>
      </c>
      <c r="G242" s="37" t="s">
        <v>657</v>
      </c>
      <c r="H242">
        <f t="shared" si="16"/>
        <v>1</v>
      </c>
      <c r="I242" t="s">
        <v>651</v>
      </c>
      <c r="J242">
        <f t="shared" si="17"/>
        <v>1</v>
      </c>
      <c r="K242" t="s">
        <v>657</v>
      </c>
      <c r="L242">
        <f t="shared" si="18"/>
        <v>1</v>
      </c>
      <c r="R242" s="37" t="s">
        <v>657</v>
      </c>
      <c r="S242" t="str">
        <f t="shared" si="19"/>
        <v>Hack</v>
      </c>
    </row>
    <row r="243" spans="1:19" x14ac:dyDescent="0.55000000000000004">
      <c r="A243" s="1" t="s">
        <v>241</v>
      </c>
      <c r="B243" t="s">
        <v>651</v>
      </c>
      <c r="C243" t="s">
        <v>657</v>
      </c>
      <c r="E243" s="37" t="s">
        <v>651</v>
      </c>
      <c r="F243">
        <f t="shared" si="15"/>
        <v>1</v>
      </c>
      <c r="G243" s="37" t="s">
        <v>657</v>
      </c>
      <c r="H243">
        <f t="shared" si="16"/>
        <v>1</v>
      </c>
      <c r="I243" t="s">
        <v>651</v>
      </c>
      <c r="J243">
        <f t="shared" si="17"/>
        <v>1</v>
      </c>
      <c r="K243" t="s">
        <v>657</v>
      </c>
      <c r="L243">
        <f t="shared" si="18"/>
        <v>1</v>
      </c>
      <c r="R243" s="37" t="s">
        <v>657</v>
      </c>
      <c r="S243" t="str">
        <f t="shared" si="19"/>
        <v>Hack</v>
      </c>
    </row>
    <row r="244" spans="1:19" x14ac:dyDescent="0.55000000000000004">
      <c r="A244" s="1" t="s">
        <v>242</v>
      </c>
      <c r="B244" t="s">
        <v>651</v>
      </c>
      <c r="C244" t="s">
        <v>657</v>
      </c>
      <c r="E244" s="37" t="s">
        <v>651</v>
      </c>
      <c r="F244">
        <f t="shared" si="15"/>
        <v>1</v>
      </c>
      <c r="G244" s="37" t="s">
        <v>657</v>
      </c>
      <c r="H244">
        <f t="shared" si="16"/>
        <v>1</v>
      </c>
      <c r="I244" t="s">
        <v>651</v>
      </c>
      <c r="J244">
        <f t="shared" si="17"/>
        <v>1</v>
      </c>
      <c r="K244" t="s">
        <v>657</v>
      </c>
      <c r="L244">
        <f t="shared" si="18"/>
        <v>1</v>
      </c>
      <c r="R244" s="37" t="s">
        <v>657</v>
      </c>
      <c r="S244" t="str">
        <f t="shared" si="19"/>
        <v>Hack</v>
      </c>
    </row>
    <row r="245" spans="1:19" x14ac:dyDescent="0.55000000000000004">
      <c r="A245" s="1" t="s">
        <v>243</v>
      </c>
      <c r="B245" t="s">
        <v>651</v>
      </c>
      <c r="C245" t="s">
        <v>657</v>
      </c>
      <c r="E245" s="37" t="s">
        <v>651</v>
      </c>
      <c r="F245">
        <f t="shared" si="15"/>
        <v>1</v>
      </c>
      <c r="G245" s="37" t="s">
        <v>908</v>
      </c>
      <c r="H245">
        <f t="shared" si="16"/>
        <v>0</v>
      </c>
      <c r="I245" t="s">
        <v>651</v>
      </c>
      <c r="J245">
        <f t="shared" si="17"/>
        <v>1</v>
      </c>
      <c r="K245" t="s">
        <v>657</v>
      </c>
      <c r="L245">
        <f t="shared" si="18"/>
        <v>1</v>
      </c>
      <c r="R245" s="37" t="s">
        <v>908</v>
      </c>
      <c r="S245" t="str">
        <f t="shared" si="19"/>
        <v xml:space="preserve">Hack_x000D_
</v>
      </c>
    </row>
    <row r="246" spans="1:19" x14ac:dyDescent="0.55000000000000004">
      <c r="A246" s="1" t="s">
        <v>244</v>
      </c>
      <c r="B246" t="s">
        <v>650</v>
      </c>
      <c r="C246" t="s">
        <v>669</v>
      </c>
      <c r="E246" s="37" t="s">
        <v>651</v>
      </c>
      <c r="F246">
        <f t="shared" si="15"/>
        <v>0</v>
      </c>
      <c r="G246" s="37" t="s">
        <v>663</v>
      </c>
      <c r="H246">
        <f t="shared" si="16"/>
        <v>0</v>
      </c>
      <c r="I246" t="s">
        <v>651</v>
      </c>
      <c r="J246">
        <f t="shared" si="17"/>
        <v>0</v>
      </c>
      <c r="K246" t="s">
        <v>663</v>
      </c>
      <c r="L246">
        <f t="shared" si="18"/>
        <v>0</v>
      </c>
      <c r="R246" s="37" t="s">
        <v>663</v>
      </c>
      <c r="S246" t="str">
        <f t="shared" si="19"/>
        <v>Malware</v>
      </c>
    </row>
    <row r="247" spans="1:19" x14ac:dyDescent="0.55000000000000004">
      <c r="A247" s="1" t="s">
        <v>245</v>
      </c>
      <c r="B247" t="s">
        <v>651</v>
      </c>
      <c r="C247" t="s">
        <v>676</v>
      </c>
      <c r="E247" s="37" t="s">
        <v>651</v>
      </c>
      <c r="F247">
        <f t="shared" si="15"/>
        <v>1</v>
      </c>
      <c r="G247" s="37" t="s">
        <v>657</v>
      </c>
      <c r="H247">
        <f t="shared" si="16"/>
        <v>0</v>
      </c>
      <c r="I247" t="s">
        <v>651</v>
      </c>
      <c r="J247">
        <f t="shared" si="17"/>
        <v>1</v>
      </c>
      <c r="K247" t="s">
        <v>657</v>
      </c>
      <c r="L247">
        <f t="shared" si="18"/>
        <v>0</v>
      </c>
      <c r="R247" s="37" t="s">
        <v>657</v>
      </c>
      <c r="S247" t="str">
        <f t="shared" si="19"/>
        <v>Hack</v>
      </c>
    </row>
    <row r="248" spans="1:19" x14ac:dyDescent="0.55000000000000004">
      <c r="A248" s="1" t="s">
        <v>246</v>
      </c>
      <c r="B248" t="s">
        <v>650</v>
      </c>
      <c r="C248" t="s">
        <v>669</v>
      </c>
      <c r="E248" s="37" t="s">
        <v>651</v>
      </c>
      <c r="F248">
        <f t="shared" si="15"/>
        <v>0</v>
      </c>
      <c r="G248" s="37" t="s">
        <v>657</v>
      </c>
      <c r="H248">
        <f t="shared" si="16"/>
        <v>0</v>
      </c>
      <c r="I248" t="s">
        <v>651</v>
      </c>
      <c r="J248">
        <f t="shared" si="17"/>
        <v>0</v>
      </c>
      <c r="K248" t="s">
        <v>657</v>
      </c>
      <c r="L248">
        <f t="shared" si="18"/>
        <v>0</v>
      </c>
      <c r="R248" s="37" t="s">
        <v>657</v>
      </c>
      <c r="S248" t="str">
        <f t="shared" si="19"/>
        <v>Hack</v>
      </c>
    </row>
    <row r="249" spans="1:19" x14ac:dyDescent="0.55000000000000004">
      <c r="A249" s="1" t="s">
        <v>247</v>
      </c>
      <c r="B249" t="s">
        <v>651</v>
      </c>
      <c r="C249" t="s">
        <v>663</v>
      </c>
      <c r="E249" s="37" t="s">
        <v>651</v>
      </c>
      <c r="F249">
        <f t="shared" si="15"/>
        <v>1</v>
      </c>
      <c r="G249" s="37" t="s">
        <v>909</v>
      </c>
      <c r="H249">
        <f t="shared" si="16"/>
        <v>0</v>
      </c>
      <c r="I249" t="s">
        <v>651</v>
      </c>
      <c r="J249">
        <f t="shared" si="17"/>
        <v>1</v>
      </c>
      <c r="K249" t="s">
        <v>663</v>
      </c>
      <c r="L249">
        <f t="shared" si="18"/>
        <v>1</v>
      </c>
      <c r="R249" s="37" t="s">
        <v>909</v>
      </c>
      <c r="S249" t="str">
        <f t="shared" si="19"/>
        <v xml:space="preserve">Malware_x000D_
</v>
      </c>
    </row>
    <row r="250" spans="1:19" x14ac:dyDescent="0.55000000000000004">
      <c r="A250" s="1" t="s">
        <v>248</v>
      </c>
      <c r="B250" t="s">
        <v>650</v>
      </c>
      <c r="C250" t="s">
        <v>669</v>
      </c>
      <c r="E250" s="37" t="s">
        <v>651</v>
      </c>
      <c r="F250">
        <f t="shared" si="15"/>
        <v>0</v>
      </c>
      <c r="G250" s="37" t="s">
        <v>657</v>
      </c>
      <c r="H250">
        <f t="shared" si="16"/>
        <v>0</v>
      </c>
      <c r="I250" t="s">
        <v>651</v>
      </c>
      <c r="J250">
        <f t="shared" si="17"/>
        <v>0</v>
      </c>
      <c r="K250" t="s">
        <v>657</v>
      </c>
      <c r="L250">
        <f t="shared" si="18"/>
        <v>0</v>
      </c>
      <c r="R250" s="37" t="s">
        <v>657</v>
      </c>
      <c r="S250" t="str">
        <f t="shared" si="19"/>
        <v>Hack</v>
      </c>
    </row>
    <row r="251" spans="1:19" x14ac:dyDescent="0.55000000000000004">
      <c r="A251" s="1" t="s">
        <v>249</v>
      </c>
      <c r="B251" t="s">
        <v>650</v>
      </c>
      <c r="C251" t="s">
        <v>669</v>
      </c>
      <c r="E251" s="37" t="s">
        <v>650</v>
      </c>
      <c r="F251">
        <f t="shared" si="15"/>
        <v>1</v>
      </c>
      <c r="G251" s="37" t="s">
        <v>669</v>
      </c>
      <c r="H251">
        <f t="shared" si="16"/>
        <v>1</v>
      </c>
      <c r="I251" t="s">
        <v>650</v>
      </c>
      <c r="J251">
        <f t="shared" si="17"/>
        <v>1</v>
      </c>
      <c r="K251" t="s">
        <v>669</v>
      </c>
      <c r="L251">
        <f t="shared" si="18"/>
        <v>1</v>
      </c>
      <c r="R251" s="37" t="s">
        <v>669</v>
      </c>
      <c r="S251" t="str">
        <f t="shared" si="19"/>
        <v/>
      </c>
    </row>
    <row r="252" spans="1:19" x14ac:dyDescent="0.55000000000000004">
      <c r="A252" s="1" t="s">
        <v>250</v>
      </c>
      <c r="B252" t="s">
        <v>650</v>
      </c>
      <c r="C252" t="s">
        <v>669</v>
      </c>
      <c r="E252" s="37" t="s">
        <v>651</v>
      </c>
      <c r="F252">
        <f t="shared" si="15"/>
        <v>0</v>
      </c>
      <c r="G252" s="37" t="s">
        <v>908</v>
      </c>
      <c r="H252">
        <f t="shared" si="16"/>
        <v>0</v>
      </c>
      <c r="I252" t="s">
        <v>651</v>
      </c>
      <c r="J252">
        <f t="shared" si="17"/>
        <v>0</v>
      </c>
      <c r="K252" t="s">
        <v>911</v>
      </c>
      <c r="L252">
        <f t="shared" si="18"/>
        <v>0</v>
      </c>
      <c r="R252" s="37" t="s">
        <v>908</v>
      </c>
      <c r="S252" t="str">
        <f t="shared" si="19"/>
        <v xml:space="preserve">Hack_x000D_
</v>
      </c>
    </row>
    <row r="253" spans="1:19" x14ac:dyDescent="0.55000000000000004">
      <c r="A253" s="1" t="s">
        <v>251</v>
      </c>
      <c r="B253" t="s">
        <v>651</v>
      </c>
      <c r="C253" t="s">
        <v>657</v>
      </c>
      <c r="E253" s="37" t="s">
        <v>651</v>
      </c>
      <c r="F253">
        <f t="shared" si="15"/>
        <v>1</v>
      </c>
      <c r="G253" s="37" t="s">
        <v>657</v>
      </c>
      <c r="H253">
        <f t="shared" si="16"/>
        <v>1</v>
      </c>
      <c r="I253" t="s">
        <v>651</v>
      </c>
      <c r="J253">
        <f t="shared" si="17"/>
        <v>1</v>
      </c>
      <c r="K253" t="s">
        <v>657</v>
      </c>
      <c r="L253">
        <f t="shared" si="18"/>
        <v>1</v>
      </c>
      <c r="R253" s="37" t="s">
        <v>657</v>
      </c>
      <c r="S253" t="str">
        <f t="shared" si="19"/>
        <v>Hack</v>
      </c>
    </row>
    <row r="254" spans="1:19" x14ac:dyDescent="0.55000000000000004">
      <c r="A254" s="1" t="s">
        <v>252</v>
      </c>
      <c r="B254" t="s">
        <v>650</v>
      </c>
      <c r="C254" t="s">
        <v>669</v>
      </c>
      <c r="E254" s="37" t="s">
        <v>651</v>
      </c>
      <c r="F254">
        <f t="shared" si="15"/>
        <v>0</v>
      </c>
      <c r="G254" s="37" t="s">
        <v>657</v>
      </c>
      <c r="H254">
        <f t="shared" si="16"/>
        <v>0</v>
      </c>
      <c r="I254" t="s">
        <v>651</v>
      </c>
      <c r="J254">
        <f t="shared" si="17"/>
        <v>0</v>
      </c>
      <c r="K254" t="s">
        <v>657</v>
      </c>
      <c r="L254">
        <f t="shared" si="18"/>
        <v>0</v>
      </c>
      <c r="R254" s="37" t="s">
        <v>657</v>
      </c>
      <c r="S254" t="str">
        <f t="shared" si="19"/>
        <v>Hack</v>
      </c>
    </row>
    <row r="255" spans="1:19" x14ac:dyDescent="0.55000000000000004">
      <c r="A255" s="1" t="s">
        <v>253</v>
      </c>
      <c r="B255" t="s">
        <v>651</v>
      </c>
      <c r="C255" t="s">
        <v>663</v>
      </c>
      <c r="E255" s="37" t="s">
        <v>651</v>
      </c>
      <c r="F255">
        <f t="shared" si="15"/>
        <v>1</v>
      </c>
      <c r="G255" s="37" t="s">
        <v>909</v>
      </c>
      <c r="H255">
        <f t="shared" si="16"/>
        <v>0</v>
      </c>
      <c r="I255" t="s">
        <v>651</v>
      </c>
      <c r="J255">
        <f t="shared" si="17"/>
        <v>1</v>
      </c>
      <c r="K255" t="s">
        <v>663</v>
      </c>
      <c r="L255">
        <f t="shared" si="18"/>
        <v>1</v>
      </c>
      <c r="R255" s="37" t="s">
        <v>909</v>
      </c>
      <c r="S255" t="str">
        <f t="shared" si="19"/>
        <v xml:space="preserve">Malware_x000D_
</v>
      </c>
    </row>
    <row r="256" spans="1:19" x14ac:dyDescent="0.55000000000000004">
      <c r="A256" s="1" t="s">
        <v>254</v>
      </c>
      <c r="B256" t="s">
        <v>651</v>
      </c>
      <c r="C256" t="s">
        <v>657</v>
      </c>
      <c r="E256" s="37" t="s">
        <v>651</v>
      </c>
      <c r="F256">
        <f t="shared" si="15"/>
        <v>1</v>
      </c>
      <c r="G256" s="37" t="s">
        <v>657</v>
      </c>
      <c r="H256">
        <f t="shared" si="16"/>
        <v>1</v>
      </c>
      <c r="I256" t="s">
        <v>650</v>
      </c>
      <c r="J256">
        <f t="shared" si="17"/>
        <v>0</v>
      </c>
      <c r="K256" t="s">
        <v>669</v>
      </c>
      <c r="L256">
        <f t="shared" si="18"/>
        <v>0</v>
      </c>
      <c r="R256" s="37" t="s">
        <v>657</v>
      </c>
      <c r="S256" t="str">
        <f t="shared" si="19"/>
        <v>Hack</v>
      </c>
    </row>
    <row r="257" spans="1:19" x14ac:dyDescent="0.55000000000000004">
      <c r="A257" s="1" t="s">
        <v>255</v>
      </c>
      <c r="B257" t="s">
        <v>651</v>
      </c>
      <c r="C257" t="s">
        <v>657</v>
      </c>
      <c r="E257" s="37" t="s">
        <v>651</v>
      </c>
      <c r="F257">
        <f t="shared" si="15"/>
        <v>1</v>
      </c>
      <c r="G257" s="37" t="s">
        <v>657</v>
      </c>
      <c r="H257">
        <f t="shared" si="16"/>
        <v>1</v>
      </c>
      <c r="I257" t="s">
        <v>651</v>
      </c>
      <c r="J257">
        <f t="shared" si="17"/>
        <v>1</v>
      </c>
      <c r="K257" t="s">
        <v>657</v>
      </c>
      <c r="L257">
        <f t="shared" si="18"/>
        <v>1</v>
      </c>
      <c r="R257" s="37" t="s">
        <v>657</v>
      </c>
      <c r="S257" t="str">
        <f t="shared" si="19"/>
        <v>Hack</v>
      </c>
    </row>
    <row r="258" spans="1:19" x14ac:dyDescent="0.55000000000000004">
      <c r="A258" s="1" t="s">
        <v>256</v>
      </c>
      <c r="B258" t="s">
        <v>651</v>
      </c>
      <c r="C258" t="s">
        <v>657</v>
      </c>
      <c r="E258" s="37" t="s">
        <v>651</v>
      </c>
      <c r="F258">
        <f t="shared" si="15"/>
        <v>1</v>
      </c>
      <c r="G258" s="37" t="s">
        <v>657</v>
      </c>
      <c r="H258">
        <f t="shared" si="16"/>
        <v>1</v>
      </c>
      <c r="I258" t="s">
        <v>650</v>
      </c>
      <c r="J258">
        <f t="shared" si="17"/>
        <v>0</v>
      </c>
      <c r="K258" t="s">
        <v>669</v>
      </c>
      <c r="L258">
        <f t="shared" si="18"/>
        <v>0</v>
      </c>
      <c r="R258" s="37" t="s">
        <v>657</v>
      </c>
      <c r="S258" t="str">
        <f t="shared" si="19"/>
        <v>Hack</v>
      </c>
    </row>
    <row r="259" spans="1:19" x14ac:dyDescent="0.55000000000000004">
      <c r="A259" s="1" t="s">
        <v>257</v>
      </c>
      <c r="B259" t="s">
        <v>651</v>
      </c>
      <c r="C259" t="s">
        <v>657</v>
      </c>
      <c r="E259" s="37" t="s">
        <v>651</v>
      </c>
      <c r="F259">
        <f t="shared" ref="F259:F322" si="20">IF(B259=E259,1,0)</f>
        <v>1</v>
      </c>
      <c r="G259" s="37" t="s">
        <v>657</v>
      </c>
      <c r="H259">
        <f t="shared" ref="H259:H322" si="21">IF(C259=G259,1,0)</f>
        <v>1</v>
      </c>
      <c r="I259" t="s">
        <v>651</v>
      </c>
      <c r="J259">
        <f t="shared" ref="J259:J322" si="22">IF(B259=I259,1,0)</f>
        <v>1</v>
      </c>
      <c r="K259" t="s">
        <v>657</v>
      </c>
      <c r="L259">
        <f t="shared" ref="L259:L322" si="23">IF(C259=K259,1,0)</f>
        <v>1</v>
      </c>
      <c r="R259" s="37" t="s">
        <v>657</v>
      </c>
      <c r="S259" t="str">
        <f t="shared" ref="S259:S322" si="24">IF(R259="N/A","",R259)</f>
        <v>Hack</v>
      </c>
    </row>
    <row r="260" spans="1:19" x14ac:dyDescent="0.55000000000000004">
      <c r="A260" s="1" t="s">
        <v>258</v>
      </c>
      <c r="B260" t="s">
        <v>650</v>
      </c>
      <c r="C260" t="s">
        <v>669</v>
      </c>
      <c r="E260" s="37" t="s">
        <v>651</v>
      </c>
      <c r="F260">
        <f t="shared" si="20"/>
        <v>0</v>
      </c>
      <c r="G260" s="37" t="s">
        <v>908</v>
      </c>
      <c r="H260">
        <f t="shared" si="21"/>
        <v>0</v>
      </c>
      <c r="I260" t="s">
        <v>651</v>
      </c>
      <c r="J260">
        <f t="shared" si="22"/>
        <v>0</v>
      </c>
      <c r="K260" t="s">
        <v>657</v>
      </c>
      <c r="L260">
        <f t="shared" si="23"/>
        <v>0</v>
      </c>
      <c r="R260" s="37" t="s">
        <v>908</v>
      </c>
      <c r="S260" t="str">
        <f t="shared" si="24"/>
        <v xml:space="preserve">Hack_x000D_
</v>
      </c>
    </row>
    <row r="261" spans="1:19" x14ac:dyDescent="0.55000000000000004">
      <c r="A261" s="1" t="s">
        <v>259</v>
      </c>
      <c r="B261" t="s">
        <v>651</v>
      </c>
      <c r="C261" t="s">
        <v>676</v>
      </c>
      <c r="E261" s="37" t="s">
        <v>651</v>
      </c>
      <c r="F261">
        <f t="shared" si="20"/>
        <v>1</v>
      </c>
      <c r="G261" s="37" t="s">
        <v>657</v>
      </c>
      <c r="H261">
        <f t="shared" si="21"/>
        <v>0</v>
      </c>
      <c r="I261" t="s">
        <v>651</v>
      </c>
      <c r="J261">
        <f t="shared" si="22"/>
        <v>1</v>
      </c>
      <c r="K261" t="s">
        <v>657</v>
      </c>
      <c r="L261">
        <f t="shared" si="23"/>
        <v>0</v>
      </c>
      <c r="R261" s="37" t="s">
        <v>657</v>
      </c>
      <c r="S261" t="str">
        <f t="shared" si="24"/>
        <v>Hack</v>
      </c>
    </row>
    <row r="262" spans="1:19" x14ac:dyDescent="0.55000000000000004">
      <c r="A262" s="1" t="s">
        <v>260</v>
      </c>
      <c r="B262" t="s">
        <v>650</v>
      </c>
      <c r="C262" t="s">
        <v>669</v>
      </c>
      <c r="E262" s="37" t="s">
        <v>650</v>
      </c>
      <c r="F262">
        <f t="shared" si="20"/>
        <v>1</v>
      </c>
      <c r="G262" s="37" t="s">
        <v>669</v>
      </c>
      <c r="H262">
        <f t="shared" si="21"/>
        <v>1</v>
      </c>
      <c r="I262" t="s">
        <v>650</v>
      </c>
      <c r="J262">
        <f t="shared" si="22"/>
        <v>1</v>
      </c>
      <c r="K262" t="s">
        <v>669</v>
      </c>
      <c r="L262">
        <f t="shared" si="23"/>
        <v>1</v>
      </c>
      <c r="R262" s="37" t="s">
        <v>669</v>
      </c>
      <c r="S262" t="str">
        <f t="shared" si="24"/>
        <v/>
      </c>
    </row>
    <row r="263" spans="1:19" x14ac:dyDescent="0.55000000000000004">
      <c r="A263" s="1" t="s">
        <v>261</v>
      </c>
      <c r="B263" t="s">
        <v>651</v>
      </c>
      <c r="C263" t="s">
        <v>663</v>
      </c>
      <c r="E263" s="37" t="s">
        <v>651</v>
      </c>
      <c r="F263">
        <f t="shared" si="20"/>
        <v>1</v>
      </c>
      <c r="G263" s="37" t="s">
        <v>663</v>
      </c>
      <c r="H263">
        <f t="shared" si="21"/>
        <v>1</v>
      </c>
      <c r="I263" t="s">
        <v>651</v>
      </c>
      <c r="J263">
        <f t="shared" si="22"/>
        <v>1</v>
      </c>
      <c r="K263" t="s">
        <v>663</v>
      </c>
      <c r="L263">
        <f t="shared" si="23"/>
        <v>1</v>
      </c>
      <c r="R263" s="37" t="s">
        <v>663</v>
      </c>
      <c r="S263" t="str">
        <f t="shared" si="24"/>
        <v>Malware</v>
      </c>
    </row>
    <row r="264" spans="1:19" x14ac:dyDescent="0.55000000000000004">
      <c r="A264" s="1" t="s">
        <v>262</v>
      </c>
      <c r="B264" t="s">
        <v>650</v>
      </c>
      <c r="C264" t="s">
        <v>669</v>
      </c>
      <c r="E264" s="37" t="s">
        <v>651</v>
      </c>
      <c r="F264">
        <f t="shared" si="20"/>
        <v>0</v>
      </c>
      <c r="G264" s="37" t="s">
        <v>657</v>
      </c>
      <c r="H264">
        <f t="shared" si="21"/>
        <v>0</v>
      </c>
      <c r="I264" t="s">
        <v>651</v>
      </c>
      <c r="J264">
        <f t="shared" si="22"/>
        <v>0</v>
      </c>
      <c r="K264" t="s">
        <v>657</v>
      </c>
      <c r="L264">
        <f t="shared" si="23"/>
        <v>0</v>
      </c>
      <c r="R264" s="37" t="s">
        <v>657</v>
      </c>
      <c r="S264" t="str">
        <f t="shared" si="24"/>
        <v>Hack</v>
      </c>
    </row>
    <row r="265" spans="1:19" x14ac:dyDescent="0.55000000000000004">
      <c r="A265" s="1" t="s">
        <v>263</v>
      </c>
      <c r="B265" t="s">
        <v>650</v>
      </c>
      <c r="C265" t="s">
        <v>669</v>
      </c>
      <c r="E265" s="37" t="s">
        <v>650</v>
      </c>
      <c r="F265">
        <f t="shared" si="20"/>
        <v>1</v>
      </c>
      <c r="G265" s="37" t="s">
        <v>669</v>
      </c>
      <c r="H265">
        <f t="shared" si="21"/>
        <v>1</v>
      </c>
      <c r="I265" t="s">
        <v>650</v>
      </c>
      <c r="J265">
        <f t="shared" si="22"/>
        <v>1</v>
      </c>
      <c r="K265" t="s">
        <v>669</v>
      </c>
      <c r="L265">
        <f t="shared" si="23"/>
        <v>1</v>
      </c>
      <c r="R265" s="37" t="s">
        <v>669</v>
      </c>
      <c r="S265" t="str">
        <f t="shared" si="24"/>
        <v/>
      </c>
    </row>
    <row r="266" spans="1:19" x14ac:dyDescent="0.55000000000000004">
      <c r="A266" s="1" t="s">
        <v>264</v>
      </c>
      <c r="B266" t="s">
        <v>650</v>
      </c>
      <c r="C266" t="s">
        <v>669</v>
      </c>
      <c r="E266" s="37" t="s">
        <v>650</v>
      </c>
      <c r="F266">
        <f t="shared" si="20"/>
        <v>1</v>
      </c>
      <c r="G266" s="37" t="s">
        <v>669</v>
      </c>
      <c r="H266">
        <f t="shared" si="21"/>
        <v>1</v>
      </c>
      <c r="I266" t="s">
        <v>650</v>
      </c>
      <c r="J266">
        <f t="shared" si="22"/>
        <v>1</v>
      </c>
      <c r="K266" t="s">
        <v>669</v>
      </c>
      <c r="L266">
        <f t="shared" si="23"/>
        <v>1</v>
      </c>
      <c r="R266" s="37" t="s">
        <v>669</v>
      </c>
      <c r="S266" t="str">
        <f t="shared" si="24"/>
        <v/>
      </c>
    </row>
    <row r="267" spans="1:19" x14ac:dyDescent="0.55000000000000004">
      <c r="A267" s="1" t="s">
        <v>265</v>
      </c>
      <c r="B267" t="s">
        <v>650</v>
      </c>
      <c r="C267" t="s">
        <v>669</v>
      </c>
      <c r="E267" s="37" t="s">
        <v>651</v>
      </c>
      <c r="F267">
        <f t="shared" si="20"/>
        <v>0</v>
      </c>
      <c r="G267" s="37" t="s">
        <v>657</v>
      </c>
      <c r="H267">
        <f t="shared" si="21"/>
        <v>0</v>
      </c>
      <c r="I267" t="s">
        <v>650</v>
      </c>
      <c r="J267">
        <f t="shared" si="22"/>
        <v>1</v>
      </c>
      <c r="K267" t="s">
        <v>669</v>
      </c>
      <c r="L267">
        <f t="shared" si="23"/>
        <v>1</v>
      </c>
      <c r="R267" s="37" t="s">
        <v>657</v>
      </c>
      <c r="S267" t="str">
        <f t="shared" si="24"/>
        <v>Hack</v>
      </c>
    </row>
    <row r="268" spans="1:19" x14ac:dyDescent="0.55000000000000004">
      <c r="A268" s="1" t="s">
        <v>266</v>
      </c>
      <c r="B268" t="s">
        <v>650</v>
      </c>
      <c r="C268" t="s">
        <v>669</v>
      </c>
      <c r="E268" s="37" t="s">
        <v>651</v>
      </c>
      <c r="F268">
        <f t="shared" si="20"/>
        <v>0</v>
      </c>
      <c r="G268" s="37" t="s">
        <v>657</v>
      </c>
      <c r="H268">
        <f t="shared" si="21"/>
        <v>0</v>
      </c>
      <c r="I268" t="s">
        <v>650</v>
      </c>
      <c r="J268">
        <f t="shared" si="22"/>
        <v>1</v>
      </c>
      <c r="K268" t="s">
        <v>669</v>
      </c>
      <c r="L268">
        <f t="shared" si="23"/>
        <v>1</v>
      </c>
      <c r="R268" s="37" t="s">
        <v>657</v>
      </c>
      <c r="S268" t="str">
        <f t="shared" si="24"/>
        <v>Hack</v>
      </c>
    </row>
    <row r="269" spans="1:19" x14ac:dyDescent="0.55000000000000004">
      <c r="A269" s="1" t="s">
        <v>267</v>
      </c>
      <c r="B269" t="s">
        <v>651</v>
      </c>
      <c r="C269" t="s">
        <v>657</v>
      </c>
      <c r="E269" s="37" t="s">
        <v>651</v>
      </c>
      <c r="F269">
        <f t="shared" si="20"/>
        <v>1</v>
      </c>
      <c r="G269" s="37" t="s">
        <v>657</v>
      </c>
      <c r="H269">
        <f t="shared" si="21"/>
        <v>1</v>
      </c>
      <c r="I269" t="s">
        <v>651</v>
      </c>
      <c r="J269">
        <f t="shared" si="22"/>
        <v>1</v>
      </c>
      <c r="K269" t="s">
        <v>657</v>
      </c>
      <c r="L269">
        <f t="shared" si="23"/>
        <v>1</v>
      </c>
      <c r="R269" s="37" t="s">
        <v>657</v>
      </c>
      <c r="S269" t="str">
        <f t="shared" si="24"/>
        <v>Hack</v>
      </c>
    </row>
    <row r="270" spans="1:19" x14ac:dyDescent="0.55000000000000004">
      <c r="A270" s="1" t="s">
        <v>268</v>
      </c>
      <c r="B270" t="s">
        <v>650</v>
      </c>
      <c r="C270" t="s">
        <v>669</v>
      </c>
      <c r="E270" s="37" t="s">
        <v>650</v>
      </c>
      <c r="F270">
        <f t="shared" si="20"/>
        <v>1</v>
      </c>
      <c r="G270" s="37" t="s">
        <v>669</v>
      </c>
      <c r="H270">
        <f t="shared" si="21"/>
        <v>1</v>
      </c>
      <c r="I270" t="s">
        <v>650</v>
      </c>
      <c r="J270">
        <f t="shared" si="22"/>
        <v>1</v>
      </c>
      <c r="K270" t="s">
        <v>669</v>
      </c>
      <c r="L270">
        <f t="shared" si="23"/>
        <v>1</v>
      </c>
      <c r="R270" s="37" t="s">
        <v>669</v>
      </c>
      <c r="S270" t="str">
        <f t="shared" si="24"/>
        <v/>
      </c>
    </row>
    <row r="271" spans="1:19" x14ac:dyDescent="0.55000000000000004">
      <c r="A271" s="1" t="s">
        <v>269</v>
      </c>
      <c r="B271" t="s">
        <v>650</v>
      </c>
      <c r="C271" t="s">
        <v>669</v>
      </c>
      <c r="E271" s="37" t="s">
        <v>651</v>
      </c>
      <c r="F271">
        <f t="shared" si="20"/>
        <v>0</v>
      </c>
      <c r="G271" s="37" t="s">
        <v>657</v>
      </c>
      <c r="H271">
        <f t="shared" si="21"/>
        <v>0</v>
      </c>
      <c r="I271" t="s">
        <v>650</v>
      </c>
      <c r="J271">
        <f t="shared" si="22"/>
        <v>1</v>
      </c>
      <c r="K271" t="s">
        <v>669</v>
      </c>
      <c r="L271">
        <f t="shared" si="23"/>
        <v>1</v>
      </c>
      <c r="R271" s="37" t="s">
        <v>657</v>
      </c>
      <c r="S271" t="str">
        <f t="shared" si="24"/>
        <v>Hack</v>
      </c>
    </row>
    <row r="272" spans="1:19" x14ac:dyDescent="0.55000000000000004">
      <c r="A272" s="1" t="s">
        <v>270</v>
      </c>
      <c r="B272" t="s">
        <v>650</v>
      </c>
      <c r="C272" t="s">
        <v>669</v>
      </c>
      <c r="E272" s="37" t="s">
        <v>651</v>
      </c>
      <c r="F272">
        <f t="shared" si="20"/>
        <v>0</v>
      </c>
      <c r="G272" s="37" t="s">
        <v>657</v>
      </c>
      <c r="H272">
        <f t="shared" si="21"/>
        <v>0</v>
      </c>
      <c r="I272" t="s">
        <v>651</v>
      </c>
      <c r="J272">
        <f t="shared" si="22"/>
        <v>0</v>
      </c>
      <c r="K272" t="s">
        <v>663</v>
      </c>
      <c r="L272">
        <f t="shared" si="23"/>
        <v>0</v>
      </c>
      <c r="R272" s="37" t="s">
        <v>657</v>
      </c>
      <c r="S272" t="str">
        <f t="shared" si="24"/>
        <v>Hack</v>
      </c>
    </row>
    <row r="273" spans="1:19" x14ac:dyDescent="0.55000000000000004">
      <c r="A273" s="1" t="s">
        <v>271</v>
      </c>
      <c r="B273" t="s">
        <v>650</v>
      </c>
      <c r="C273" t="s">
        <v>669</v>
      </c>
      <c r="E273" s="37" t="s">
        <v>651</v>
      </c>
      <c r="F273">
        <f t="shared" si="20"/>
        <v>0</v>
      </c>
      <c r="G273" s="37" t="s">
        <v>657</v>
      </c>
      <c r="H273">
        <f t="shared" si="21"/>
        <v>0</v>
      </c>
      <c r="I273" t="s">
        <v>651</v>
      </c>
      <c r="J273">
        <f t="shared" si="22"/>
        <v>0</v>
      </c>
      <c r="K273" t="s">
        <v>657</v>
      </c>
      <c r="L273">
        <f t="shared" si="23"/>
        <v>0</v>
      </c>
      <c r="R273" s="37" t="s">
        <v>657</v>
      </c>
      <c r="S273" t="str">
        <f t="shared" si="24"/>
        <v>Hack</v>
      </c>
    </row>
    <row r="274" spans="1:19" x14ac:dyDescent="0.55000000000000004">
      <c r="A274" s="1" t="s">
        <v>272</v>
      </c>
      <c r="B274" t="s">
        <v>651</v>
      </c>
      <c r="C274" t="s">
        <v>657</v>
      </c>
      <c r="E274" s="37" t="s">
        <v>651</v>
      </c>
      <c r="F274">
        <f t="shared" si="20"/>
        <v>1</v>
      </c>
      <c r="G274" s="37" t="s">
        <v>657</v>
      </c>
      <c r="H274">
        <f t="shared" si="21"/>
        <v>1</v>
      </c>
      <c r="I274" t="s">
        <v>650</v>
      </c>
      <c r="J274">
        <f t="shared" si="22"/>
        <v>0</v>
      </c>
      <c r="K274" t="s">
        <v>669</v>
      </c>
      <c r="L274">
        <f t="shared" si="23"/>
        <v>0</v>
      </c>
      <c r="R274" s="37" t="s">
        <v>657</v>
      </c>
      <c r="S274" t="str">
        <f t="shared" si="24"/>
        <v>Hack</v>
      </c>
    </row>
    <row r="275" spans="1:19" x14ac:dyDescent="0.55000000000000004">
      <c r="A275" s="1" t="s">
        <v>273</v>
      </c>
      <c r="B275" t="s">
        <v>651</v>
      </c>
      <c r="C275" t="s">
        <v>657</v>
      </c>
      <c r="E275" s="37" t="s">
        <v>651</v>
      </c>
      <c r="F275">
        <f t="shared" si="20"/>
        <v>1</v>
      </c>
      <c r="G275" s="37" t="s">
        <v>657</v>
      </c>
      <c r="H275">
        <f t="shared" si="21"/>
        <v>1</v>
      </c>
      <c r="I275" t="s">
        <v>651</v>
      </c>
      <c r="J275">
        <f t="shared" si="22"/>
        <v>1</v>
      </c>
      <c r="K275" t="s">
        <v>657</v>
      </c>
      <c r="L275">
        <f t="shared" si="23"/>
        <v>1</v>
      </c>
      <c r="R275" s="37" t="s">
        <v>657</v>
      </c>
      <c r="S275" t="str">
        <f t="shared" si="24"/>
        <v>Hack</v>
      </c>
    </row>
    <row r="276" spans="1:19" x14ac:dyDescent="0.55000000000000004">
      <c r="A276" s="1" t="s">
        <v>274</v>
      </c>
      <c r="B276" t="s">
        <v>650</v>
      </c>
      <c r="C276" t="s">
        <v>669</v>
      </c>
      <c r="E276" s="37" t="s">
        <v>650</v>
      </c>
      <c r="F276">
        <f t="shared" si="20"/>
        <v>1</v>
      </c>
      <c r="G276" s="37" t="s">
        <v>910</v>
      </c>
      <c r="H276">
        <f t="shared" si="21"/>
        <v>0</v>
      </c>
      <c r="I276" t="s">
        <v>650</v>
      </c>
      <c r="J276">
        <f t="shared" si="22"/>
        <v>1</v>
      </c>
      <c r="K276" t="s">
        <v>669</v>
      </c>
      <c r="L276">
        <f t="shared" si="23"/>
        <v>1</v>
      </c>
      <c r="R276" s="37" t="s">
        <v>910</v>
      </c>
      <c r="S276" t="str">
        <f t="shared" si="24"/>
        <v xml:space="preserve">N/A_x000D_
</v>
      </c>
    </row>
    <row r="277" spans="1:19" x14ac:dyDescent="0.55000000000000004">
      <c r="A277" s="1" t="s">
        <v>275</v>
      </c>
      <c r="B277" t="s">
        <v>651</v>
      </c>
      <c r="C277" t="s">
        <v>676</v>
      </c>
      <c r="E277" s="37" t="s">
        <v>651</v>
      </c>
      <c r="F277">
        <f t="shared" si="20"/>
        <v>1</v>
      </c>
      <c r="G277" s="37" t="s">
        <v>908</v>
      </c>
      <c r="H277">
        <f t="shared" si="21"/>
        <v>0</v>
      </c>
      <c r="I277" t="s">
        <v>651</v>
      </c>
      <c r="J277">
        <f t="shared" si="22"/>
        <v>1</v>
      </c>
      <c r="K277" t="s">
        <v>657</v>
      </c>
      <c r="L277">
        <f t="shared" si="23"/>
        <v>0</v>
      </c>
      <c r="R277" s="37" t="s">
        <v>908</v>
      </c>
      <c r="S277" t="str">
        <f t="shared" si="24"/>
        <v xml:space="preserve">Hack_x000D_
</v>
      </c>
    </row>
    <row r="278" spans="1:19" x14ac:dyDescent="0.55000000000000004">
      <c r="A278" s="1" t="s">
        <v>276</v>
      </c>
      <c r="B278" t="s">
        <v>650</v>
      </c>
      <c r="C278" t="s">
        <v>669</v>
      </c>
      <c r="E278" s="37" t="s">
        <v>651</v>
      </c>
      <c r="F278">
        <f t="shared" si="20"/>
        <v>0</v>
      </c>
      <c r="G278" s="37" t="s">
        <v>663</v>
      </c>
      <c r="H278">
        <f t="shared" si="21"/>
        <v>0</v>
      </c>
      <c r="I278" t="s">
        <v>651</v>
      </c>
      <c r="J278">
        <f t="shared" si="22"/>
        <v>0</v>
      </c>
      <c r="K278" t="s">
        <v>657</v>
      </c>
      <c r="L278">
        <f t="shared" si="23"/>
        <v>0</v>
      </c>
      <c r="R278" s="37" t="s">
        <v>663</v>
      </c>
      <c r="S278" t="str">
        <f t="shared" si="24"/>
        <v>Malware</v>
      </c>
    </row>
    <row r="279" spans="1:19" x14ac:dyDescent="0.55000000000000004">
      <c r="A279" s="1" t="s">
        <v>277</v>
      </c>
      <c r="B279" t="s">
        <v>650</v>
      </c>
      <c r="C279" t="s">
        <v>669</v>
      </c>
      <c r="E279" s="37" t="s">
        <v>650</v>
      </c>
      <c r="F279">
        <f t="shared" si="20"/>
        <v>1</v>
      </c>
      <c r="G279" s="37" t="s">
        <v>669</v>
      </c>
      <c r="H279">
        <f t="shared" si="21"/>
        <v>1</v>
      </c>
      <c r="I279" t="s">
        <v>650</v>
      </c>
      <c r="J279">
        <f t="shared" si="22"/>
        <v>1</v>
      </c>
      <c r="K279" t="s">
        <v>669</v>
      </c>
      <c r="L279">
        <f t="shared" si="23"/>
        <v>1</v>
      </c>
      <c r="R279" s="37" t="s">
        <v>669</v>
      </c>
      <c r="S279" t="str">
        <f t="shared" si="24"/>
        <v/>
      </c>
    </row>
    <row r="280" spans="1:19" x14ac:dyDescent="0.55000000000000004">
      <c r="A280" s="1" t="s">
        <v>278</v>
      </c>
      <c r="B280" t="s">
        <v>650</v>
      </c>
      <c r="C280" t="s">
        <v>669</v>
      </c>
      <c r="E280" s="37" t="s">
        <v>651</v>
      </c>
      <c r="F280">
        <f t="shared" si="20"/>
        <v>0</v>
      </c>
      <c r="G280" s="37" t="s">
        <v>657</v>
      </c>
      <c r="H280">
        <f t="shared" si="21"/>
        <v>0</v>
      </c>
      <c r="I280" t="s">
        <v>650</v>
      </c>
      <c r="J280">
        <f t="shared" si="22"/>
        <v>1</v>
      </c>
      <c r="K280" t="s">
        <v>669</v>
      </c>
      <c r="L280">
        <f t="shared" si="23"/>
        <v>1</v>
      </c>
      <c r="R280" s="37" t="s">
        <v>657</v>
      </c>
      <c r="S280" t="str">
        <f t="shared" si="24"/>
        <v>Hack</v>
      </c>
    </row>
    <row r="281" spans="1:19" x14ac:dyDescent="0.55000000000000004">
      <c r="A281" s="1" t="s">
        <v>279</v>
      </c>
      <c r="B281" t="s">
        <v>650</v>
      </c>
      <c r="C281" t="s">
        <v>669</v>
      </c>
      <c r="E281" s="37" t="s">
        <v>650</v>
      </c>
      <c r="F281">
        <f t="shared" si="20"/>
        <v>1</v>
      </c>
      <c r="G281" s="37" t="s">
        <v>910</v>
      </c>
      <c r="H281">
        <f t="shared" si="21"/>
        <v>0</v>
      </c>
      <c r="I281" t="s">
        <v>650</v>
      </c>
      <c r="J281">
        <f t="shared" si="22"/>
        <v>1</v>
      </c>
      <c r="K281" t="s">
        <v>669</v>
      </c>
      <c r="L281">
        <f t="shared" si="23"/>
        <v>1</v>
      </c>
      <c r="R281" s="37" t="s">
        <v>910</v>
      </c>
      <c r="S281" t="str">
        <f t="shared" si="24"/>
        <v xml:space="preserve">N/A_x000D_
</v>
      </c>
    </row>
    <row r="282" spans="1:19" x14ac:dyDescent="0.55000000000000004">
      <c r="A282" s="1" t="s">
        <v>280</v>
      </c>
      <c r="B282" t="s">
        <v>651</v>
      </c>
      <c r="C282" t="s">
        <v>657</v>
      </c>
      <c r="E282" t="s">
        <v>651</v>
      </c>
      <c r="F282">
        <f t="shared" si="20"/>
        <v>1</v>
      </c>
      <c r="G282" t="s">
        <v>657</v>
      </c>
      <c r="H282">
        <f t="shared" si="21"/>
        <v>1</v>
      </c>
      <c r="I282" t="s">
        <v>651</v>
      </c>
      <c r="J282">
        <f t="shared" si="22"/>
        <v>1</v>
      </c>
      <c r="K282" t="s">
        <v>657</v>
      </c>
      <c r="L282">
        <f t="shared" si="23"/>
        <v>1</v>
      </c>
      <c r="R282" t="s">
        <v>657</v>
      </c>
      <c r="S282" t="str">
        <f t="shared" si="24"/>
        <v>Hack</v>
      </c>
    </row>
    <row r="283" spans="1:19" x14ac:dyDescent="0.55000000000000004">
      <c r="A283" s="1" t="s">
        <v>281</v>
      </c>
      <c r="B283" t="s">
        <v>651</v>
      </c>
      <c r="C283" t="s">
        <v>663</v>
      </c>
      <c r="E283" s="37" t="s">
        <v>651</v>
      </c>
      <c r="F283">
        <f t="shared" si="20"/>
        <v>1</v>
      </c>
      <c r="G283" s="37" t="s">
        <v>663</v>
      </c>
      <c r="H283">
        <f t="shared" si="21"/>
        <v>1</v>
      </c>
      <c r="I283" t="s">
        <v>651</v>
      </c>
      <c r="J283">
        <f t="shared" si="22"/>
        <v>1</v>
      </c>
      <c r="K283" t="s">
        <v>663</v>
      </c>
      <c r="L283">
        <f t="shared" si="23"/>
        <v>1</v>
      </c>
      <c r="R283" s="37" t="s">
        <v>663</v>
      </c>
      <c r="S283" t="str">
        <f t="shared" si="24"/>
        <v>Malware</v>
      </c>
    </row>
    <row r="284" spans="1:19" x14ac:dyDescent="0.55000000000000004">
      <c r="A284" s="1" t="s">
        <v>282</v>
      </c>
      <c r="B284" t="s">
        <v>650</v>
      </c>
      <c r="C284" t="s">
        <v>669</v>
      </c>
      <c r="E284" s="37" t="s">
        <v>651</v>
      </c>
      <c r="F284">
        <f t="shared" si="20"/>
        <v>0</v>
      </c>
      <c r="G284" s="37" t="s">
        <v>908</v>
      </c>
      <c r="H284">
        <f t="shared" si="21"/>
        <v>0</v>
      </c>
      <c r="I284" t="s">
        <v>651</v>
      </c>
      <c r="J284">
        <f t="shared" si="22"/>
        <v>0</v>
      </c>
      <c r="K284" t="s">
        <v>657</v>
      </c>
      <c r="L284">
        <f t="shared" si="23"/>
        <v>0</v>
      </c>
      <c r="R284" s="37" t="s">
        <v>908</v>
      </c>
      <c r="S284" t="str">
        <f t="shared" si="24"/>
        <v xml:space="preserve">Hack_x000D_
</v>
      </c>
    </row>
    <row r="285" spans="1:19" x14ac:dyDescent="0.55000000000000004">
      <c r="A285" s="1" t="s">
        <v>283</v>
      </c>
      <c r="B285" t="s">
        <v>650</v>
      </c>
      <c r="C285" t="s">
        <v>669</v>
      </c>
      <c r="E285" s="37" t="s">
        <v>650</v>
      </c>
      <c r="F285">
        <f t="shared" si="20"/>
        <v>1</v>
      </c>
      <c r="G285" s="37" t="s">
        <v>669</v>
      </c>
      <c r="H285">
        <f t="shared" si="21"/>
        <v>1</v>
      </c>
      <c r="I285" t="s">
        <v>650</v>
      </c>
      <c r="J285">
        <f t="shared" si="22"/>
        <v>1</v>
      </c>
      <c r="K285" t="s">
        <v>669</v>
      </c>
      <c r="L285">
        <f t="shared" si="23"/>
        <v>1</v>
      </c>
      <c r="R285" s="37" t="s">
        <v>669</v>
      </c>
      <c r="S285" t="str">
        <f t="shared" si="24"/>
        <v/>
      </c>
    </row>
    <row r="286" spans="1:19" x14ac:dyDescent="0.55000000000000004">
      <c r="A286" s="1" t="s">
        <v>284</v>
      </c>
      <c r="B286" t="s">
        <v>651</v>
      </c>
      <c r="C286" t="s">
        <v>663</v>
      </c>
      <c r="E286" s="37" t="s">
        <v>651</v>
      </c>
      <c r="F286">
        <f t="shared" si="20"/>
        <v>1</v>
      </c>
      <c r="G286" s="37" t="s">
        <v>663</v>
      </c>
      <c r="H286">
        <f t="shared" si="21"/>
        <v>1</v>
      </c>
      <c r="I286" t="s">
        <v>651</v>
      </c>
      <c r="J286">
        <f t="shared" si="22"/>
        <v>1</v>
      </c>
      <c r="K286" t="s">
        <v>664</v>
      </c>
      <c r="L286">
        <f t="shared" si="23"/>
        <v>0</v>
      </c>
      <c r="R286" s="37" t="s">
        <v>663</v>
      </c>
      <c r="S286" t="str">
        <f t="shared" si="24"/>
        <v>Malware</v>
      </c>
    </row>
    <row r="287" spans="1:19" x14ac:dyDescent="0.55000000000000004">
      <c r="A287" s="1" t="s">
        <v>285</v>
      </c>
      <c r="B287" t="s">
        <v>651</v>
      </c>
      <c r="C287" t="s">
        <v>657</v>
      </c>
      <c r="E287" s="37" t="s">
        <v>651</v>
      </c>
      <c r="F287">
        <f t="shared" si="20"/>
        <v>1</v>
      </c>
      <c r="G287" s="37" t="s">
        <v>908</v>
      </c>
      <c r="H287">
        <f t="shared" si="21"/>
        <v>0</v>
      </c>
      <c r="I287" t="s">
        <v>651</v>
      </c>
      <c r="J287">
        <f t="shared" si="22"/>
        <v>1</v>
      </c>
      <c r="K287" t="s">
        <v>911</v>
      </c>
      <c r="L287">
        <f t="shared" si="23"/>
        <v>0</v>
      </c>
      <c r="R287" s="37" t="s">
        <v>908</v>
      </c>
      <c r="S287" t="str">
        <f t="shared" si="24"/>
        <v xml:space="preserve">Hack_x000D_
</v>
      </c>
    </row>
    <row r="288" spans="1:19" x14ac:dyDescent="0.55000000000000004">
      <c r="A288" s="1" t="s">
        <v>286</v>
      </c>
      <c r="B288" t="s">
        <v>651</v>
      </c>
      <c r="C288" t="s">
        <v>657</v>
      </c>
      <c r="E288" s="37" t="s">
        <v>651</v>
      </c>
      <c r="F288">
        <f t="shared" si="20"/>
        <v>1</v>
      </c>
      <c r="G288" s="37" t="s">
        <v>657</v>
      </c>
      <c r="H288">
        <f t="shared" si="21"/>
        <v>1</v>
      </c>
      <c r="I288" t="s">
        <v>651</v>
      </c>
      <c r="J288">
        <f t="shared" si="22"/>
        <v>1</v>
      </c>
      <c r="K288" t="s">
        <v>657</v>
      </c>
      <c r="L288">
        <f t="shared" si="23"/>
        <v>1</v>
      </c>
      <c r="R288" s="37" t="s">
        <v>657</v>
      </c>
      <c r="S288" t="str">
        <f t="shared" si="24"/>
        <v>Hack</v>
      </c>
    </row>
    <row r="289" spans="1:19" x14ac:dyDescent="0.55000000000000004">
      <c r="A289" s="1" t="s">
        <v>287</v>
      </c>
      <c r="B289" t="s">
        <v>651</v>
      </c>
      <c r="C289" t="s">
        <v>663</v>
      </c>
      <c r="E289" s="37" t="s">
        <v>651</v>
      </c>
      <c r="F289">
        <f t="shared" si="20"/>
        <v>1</v>
      </c>
      <c r="G289" s="37" t="s">
        <v>663</v>
      </c>
      <c r="H289">
        <f t="shared" si="21"/>
        <v>1</v>
      </c>
      <c r="I289" t="s">
        <v>651</v>
      </c>
      <c r="J289">
        <f t="shared" si="22"/>
        <v>1</v>
      </c>
      <c r="K289" t="s">
        <v>663</v>
      </c>
      <c r="L289">
        <f t="shared" si="23"/>
        <v>1</v>
      </c>
      <c r="R289" s="37" t="s">
        <v>663</v>
      </c>
      <c r="S289" t="str">
        <f t="shared" si="24"/>
        <v>Malware</v>
      </c>
    </row>
    <row r="290" spans="1:19" x14ac:dyDescent="0.55000000000000004">
      <c r="A290" s="1" t="s">
        <v>288</v>
      </c>
      <c r="B290" t="s">
        <v>650</v>
      </c>
      <c r="C290" t="s">
        <v>669</v>
      </c>
      <c r="E290" s="37" t="s">
        <v>651</v>
      </c>
      <c r="F290">
        <f t="shared" si="20"/>
        <v>0</v>
      </c>
      <c r="G290" s="37" t="s">
        <v>908</v>
      </c>
      <c r="H290">
        <f t="shared" si="21"/>
        <v>0</v>
      </c>
      <c r="I290" t="s">
        <v>650</v>
      </c>
      <c r="J290">
        <f t="shared" si="22"/>
        <v>1</v>
      </c>
      <c r="K290" t="s">
        <v>669</v>
      </c>
      <c r="L290">
        <f t="shared" si="23"/>
        <v>1</v>
      </c>
      <c r="R290" s="37" t="s">
        <v>908</v>
      </c>
      <c r="S290" t="str">
        <f t="shared" si="24"/>
        <v xml:space="preserve">Hack_x000D_
</v>
      </c>
    </row>
    <row r="291" spans="1:19" x14ac:dyDescent="0.55000000000000004">
      <c r="A291" s="1" t="s">
        <v>289</v>
      </c>
      <c r="B291" t="s">
        <v>650</v>
      </c>
      <c r="C291" t="s">
        <v>669</v>
      </c>
      <c r="E291" s="37" t="s">
        <v>651</v>
      </c>
      <c r="F291">
        <f t="shared" si="20"/>
        <v>0</v>
      </c>
      <c r="G291" s="37" t="s">
        <v>663</v>
      </c>
      <c r="H291">
        <f t="shared" si="21"/>
        <v>0</v>
      </c>
      <c r="I291" t="s">
        <v>650</v>
      </c>
      <c r="J291">
        <f t="shared" si="22"/>
        <v>1</v>
      </c>
      <c r="K291" t="s">
        <v>669</v>
      </c>
      <c r="L291">
        <f t="shared" si="23"/>
        <v>1</v>
      </c>
      <c r="R291" s="37" t="s">
        <v>663</v>
      </c>
      <c r="S291" t="str">
        <f t="shared" si="24"/>
        <v>Malware</v>
      </c>
    </row>
    <row r="292" spans="1:19" x14ac:dyDescent="0.55000000000000004">
      <c r="A292" s="1" t="s">
        <v>290</v>
      </c>
      <c r="B292" t="s">
        <v>650</v>
      </c>
      <c r="C292" t="s">
        <v>669</v>
      </c>
      <c r="E292" s="37" t="s">
        <v>651</v>
      </c>
      <c r="F292">
        <f t="shared" si="20"/>
        <v>0</v>
      </c>
      <c r="G292" s="37" t="s">
        <v>663</v>
      </c>
      <c r="H292">
        <f t="shared" si="21"/>
        <v>0</v>
      </c>
      <c r="I292" t="s">
        <v>651</v>
      </c>
      <c r="J292">
        <f t="shared" si="22"/>
        <v>0</v>
      </c>
      <c r="K292" t="s">
        <v>663</v>
      </c>
      <c r="L292">
        <f t="shared" si="23"/>
        <v>0</v>
      </c>
      <c r="R292" s="37" t="s">
        <v>663</v>
      </c>
      <c r="S292" t="str">
        <f t="shared" si="24"/>
        <v>Malware</v>
      </c>
    </row>
    <row r="293" spans="1:19" x14ac:dyDescent="0.55000000000000004">
      <c r="A293" s="1" t="s">
        <v>291</v>
      </c>
      <c r="B293" t="s">
        <v>651</v>
      </c>
      <c r="C293" t="s">
        <v>657</v>
      </c>
      <c r="E293" s="37" t="s">
        <v>651</v>
      </c>
      <c r="F293">
        <f t="shared" si="20"/>
        <v>1</v>
      </c>
      <c r="G293" s="37" t="s">
        <v>657</v>
      </c>
      <c r="H293">
        <f t="shared" si="21"/>
        <v>1</v>
      </c>
      <c r="I293" t="s">
        <v>651</v>
      </c>
      <c r="J293">
        <f t="shared" si="22"/>
        <v>1</v>
      </c>
      <c r="K293" t="s">
        <v>657</v>
      </c>
      <c r="L293">
        <f t="shared" si="23"/>
        <v>1</v>
      </c>
      <c r="R293" s="37" t="s">
        <v>657</v>
      </c>
      <c r="S293" t="str">
        <f t="shared" si="24"/>
        <v>Hack</v>
      </c>
    </row>
    <row r="294" spans="1:19" x14ac:dyDescent="0.55000000000000004">
      <c r="A294" s="1" t="s">
        <v>292</v>
      </c>
      <c r="B294" t="s">
        <v>650</v>
      </c>
      <c r="C294" t="s">
        <v>669</v>
      </c>
      <c r="E294" s="37" t="s">
        <v>651</v>
      </c>
      <c r="F294">
        <f t="shared" si="20"/>
        <v>0</v>
      </c>
      <c r="G294" s="37" t="s">
        <v>676</v>
      </c>
      <c r="H294">
        <f t="shared" si="21"/>
        <v>0</v>
      </c>
      <c r="I294" t="s">
        <v>651</v>
      </c>
      <c r="J294">
        <f t="shared" si="22"/>
        <v>0</v>
      </c>
      <c r="K294" t="s">
        <v>676</v>
      </c>
      <c r="L294">
        <f t="shared" si="23"/>
        <v>0</v>
      </c>
      <c r="R294" s="37" t="s">
        <v>676</v>
      </c>
      <c r="S294" t="str">
        <f t="shared" si="24"/>
        <v>Vulnerability</v>
      </c>
    </row>
    <row r="295" spans="1:19" x14ac:dyDescent="0.55000000000000004">
      <c r="A295" s="1" t="s">
        <v>293</v>
      </c>
      <c r="B295" t="s">
        <v>650</v>
      </c>
      <c r="C295" t="s">
        <v>669</v>
      </c>
      <c r="E295" s="37" t="s">
        <v>650</v>
      </c>
      <c r="F295">
        <f t="shared" si="20"/>
        <v>1</v>
      </c>
      <c r="G295" s="37" t="s">
        <v>669</v>
      </c>
      <c r="H295">
        <f t="shared" si="21"/>
        <v>1</v>
      </c>
      <c r="I295" t="s">
        <v>650</v>
      </c>
      <c r="J295">
        <f t="shared" si="22"/>
        <v>1</v>
      </c>
      <c r="K295" t="s">
        <v>669</v>
      </c>
      <c r="L295">
        <f t="shared" si="23"/>
        <v>1</v>
      </c>
      <c r="R295" s="37" t="s">
        <v>669</v>
      </c>
      <c r="S295" t="str">
        <f t="shared" si="24"/>
        <v/>
      </c>
    </row>
    <row r="296" spans="1:19" x14ac:dyDescent="0.55000000000000004">
      <c r="A296" s="1" t="s">
        <v>294</v>
      </c>
      <c r="B296" t="s">
        <v>651</v>
      </c>
      <c r="C296" t="s">
        <v>657</v>
      </c>
      <c r="E296" s="37" t="s">
        <v>651</v>
      </c>
      <c r="F296">
        <f t="shared" si="20"/>
        <v>1</v>
      </c>
      <c r="G296" s="37" t="s">
        <v>908</v>
      </c>
      <c r="H296">
        <f t="shared" si="21"/>
        <v>0</v>
      </c>
      <c r="I296" t="s">
        <v>651</v>
      </c>
      <c r="J296">
        <f t="shared" si="22"/>
        <v>1</v>
      </c>
      <c r="K296" t="s">
        <v>911</v>
      </c>
      <c r="L296">
        <f t="shared" si="23"/>
        <v>0</v>
      </c>
      <c r="R296" s="37" t="s">
        <v>908</v>
      </c>
      <c r="S296" t="str">
        <f t="shared" si="24"/>
        <v xml:space="preserve">Hack_x000D_
</v>
      </c>
    </row>
    <row r="297" spans="1:19" x14ac:dyDescent="0.55000000000000004">
      <c r="A297" s="1" t="s">
        <v>295</v>
      </c>
      <c r="B297" t="s">
        <v>650</v>
      </c>
      <c r="C297" t="s">
        <v>669</v>
      </c>
      <c r="E297" s="37" t="s">
        <v>651</v>
      </c>
      <c r="F297">
        <f t="shared" si="20"/>
        <v>0</v>
      </c>
      <c r="G297" s="37" t="s">
        <v>908</v>
      </c>
      <c r="H297">
        <f t="shared" si="21"/>
        <v>0</v>
      </c>
      <c r="I297" t="s">
        <v>650</v>
      </c>
      <c r="J297">
        <f t="shared" si="22"/>
        <v>1</v>
      </c>
      <c r="K297" t="s">
        <v>669</v>
      </c>
      <c r="L297">
        <f t="shared" si="23"/>
        <v>1</v>
      </c>
      <c r="R297" s="37" t="s">
        <v>908</v>
      </c>
      <c r="S297" t="str">
        <f t="shared" si="24"/>
        <v xml:space="preserve">Hack_x000D_
</v>
      </c>
    </row>
    <row r="298" spans="1:19" x14ac:dyDescent="0.55000000000000004">
      <c r="A298" s="1" t="s">
        <v>296</v>
      </c>
      <c r="B298" t="s">
        <v>650</v>
      </c>
      <c r="C298" t="s">
        <v>669</v>
      </c>
      <c r="E298" s="37" t="s">
        <v>651</v>
      </c>
      <c r="F298">
        <f t="shared" si="20"/>
        <v>0</v>
      </c>
      <c r="G298" s="37" t="s">
        <v>657</v>
      </c>
      <c r="H298">
        <f t="shared" si="21"/>
        <v>0</v>
      </c>
      <c r="I298" t="s">
        <v>651</v>
      </c>
      <c r="J298">
        <f t="shared" si="22"/>
        <v>0</v>
      </c>
      <c r="K298" t="s">
        <v>657</v>
      </c>
      <c r="L298">
        <f t="shared" si="23"/>
        <v>0</v>
      </c>
      <c r="R298" s="37" t="s">
        <v>657</v>
      </c>
      <c r="S298" t="str">
        <f t="shared" si="24"/>
        <v>Hack</v>
      </c>
    </row>
    <row r="299" spans="1:19" x14ac:dyDescent="0.55000000000000004">
      <c r="A299" s="1" t="s">
        <v>297</v>
      </c>
      <c r="B299" t="s">
        <v>650</v>
      </c>
      <c r="C299" t="s">
        <v>669</v>
      </c>
      <c r="E299" s="37" t="s">
        <v>651</v>
      </c>
      <c r="F299">
        <f t="shared" si="20"/>
        <v>0</v>
      </c>
      <c r="G299" s="37" t="s">
        <v>657</v>
      </c>
      <c r="H299">
        <f t="shared" si="21"/>
        <v>0</v>
      </c>
      <c r="I299" t="s">
        <v>650</v>
      </c>
      <c r="J299">
        <f t="shared" si="22"/>
        <v>1</v>
      </c>
      <c r="K299" t="s">
        <v>669</v>
      </c>
      <c r="L299">
        <f t="shared" si="23"/>
        <v>1</v>
      </c>
      <c r="R299" s="37" t="s">
        <v>657</v>
      </c>
      <c r="S299" t="str">
        <f t="shared" si="24"/>
        <v>Hack</v>
      </c>
    </row>
    <row r="300" spans="1:19" x14ac:dyDescent="0.55000000000000004">
      <c r="A300" s="1" t="s">
        <v>298</v>
      </c>
      <c r="B300" t="s">
        <v>651</v>
      </c>
      <c r="C300" t="s">
        <v>663</v>
      </c>
      <c r="E300" s="37" t="s">
        <v>651</v>
      </c>
      <c r="F300">
        <f t="shared" si="20"/>
        <v>1</v>
      </c>
      <c r="G300" s="37" t="s">
        <v>663</v>
      </c>
      <c r="H300">
        <f t="shared" si="21"/>
        <v>1</v>
      </c>
      <c r="I300" t="s">
        <v>651</v>
      </c>
      <c r="J300">
        <f t="shared" si="22"/>
        <v>1</v>
      </c>
      <c r="K300" t="s">
        <v>663</v>
      </c>
      <c r="L300">
        <f t="shared" si="23"/>
        <v>1</v>
      </c>
      <c r="R300" s="37" t="s">
        <v>663</v>
      </c>
      <c r="S300" t="str">
        <f t="shared" si="24"/>
        <v>Malware</v>
      </c>
    </row>
    <row r="301" spans="1:19" x14ac:dyDescent="0.55000000000000004">
      <c r="A301" s="1" t="s">
        <v>299</v>
      </c>
      <c r="B301" t="s">
        <v>650</v>
      </c>
      <c r="C301" t="s">
        <v>669</v>
      </c>
      <c r="E301" s="37" t="s">
        <v>650</v>
      </c>
      <c r="F301">
        <f t="shared" si="20"/>
        <v>1</v>
      </c>
      <c r="G301" s="37" t="s">
        <v>669</v>
      </c>
      <c r="H301">
        <f t="shared" si="21"/>
        <v>1</v>
      </c>
      <c r="I301" t="s">
        <v>650</v>
      </c>
      <c r="J301">
        <f t="shared" si="22"/>
        <v>1</v>
      </c>
      <c r="K301" t="s">
        <v>669</v>
      </c>
      <c r="L301">
        <f t="shared" si="23"/>
        <v>1</v>
      </c>
      <c r="R301" s="37" t="s">
        <v>669</v>
      </c>
      <c r="S301" t="str">
        <f t="shared" si="24"/>
        <v/>
      </c>
    </row>
    <row r="302" spans="1:19" x14ac:dyDescent="0.55000000000000004">
      <c r="A302" s="1" t="s">
        <v>300</v>
      </c>
      <c r="B302" t="s">
        <v>651</v>
      </c>
      <c r="C302" t="s">
        <v>657</v>
      </c>
      <c r="E302" s="37" t="s">
        <v>651</v>
      </c>
      <c r="F302">
        <f t="shared" si="20"/>
        <v>1</v>
      </c>
      <c r="G302" s="37" t="s">
        <v>657</v>
      </c>
      <c r="H302">
        <f t="shared" si="21"/>
        <v>1</v>
      </c>
      <c r="I302" t="s">
        <v>651</v>
      </c>
      <c r="J302">
        <f t="shared" si="22"/>
        <v>1</v>
      </c>
      <c r="K302" t="s">
        <v>657</v>
      </c>
      <c r="L302">
        <f t="shared" si="23"/>
        <v>1</v>
      </c>
      <c r="R302" s="37" t="s">
        <v>657</v>
      </c>
      <c r="S302" t="str">
        <f t="shared" si="24"/>
        <v>Hack</v>
      </c>
    </row>
    <row r="303" spans="1:19" x14ac:dyDescent="0.55000000000000004">
      <c r="A303" s="1" t="s">
        <v>301</v>
      </c>
      <c r="B303" t="s">
        <v>651</v>
      </c>
      <c r="C303" t="s">
        <v>663</v>
      </c>
      <c r="E303" s="37" t="s">
        <v>651</v>
      </c>
      <c r="F303">
        <f t="shared" si="20"/>
        <v>1</v>
      </c>
      <c r="G303" s="37" t="s">
        <v>657</v>
      </c>
      <c r="H303">
        <f t="shared" si="21"/>
        <v>0</v>
      </c>
      <c r="I303" t="s">
        <v>651</v>
      </c>
      <c r="J303">
        <f t="shared" si="22"/>
        <v>1</v>
      </c>
      <c r="K303" t="s">
        <v>657</v>
      </c>
      <c r="L303">
        <f t="shared" si="23"/>
        <v>0</v>
      </c>
      <c r="R303" s="37" t="s">
        <v>657</v>
      </c>
      <c r="S303" t="str">
        <f t="shared" si="24"/>
        <v>Hack</v>
      </c>
    </row>
    <row r="304" spans="1:19" x14ac:dyDescent="0.55000000000000004">
      <c r="A304" s="1" t="s">
        <v>302</v>
      </c>
      <c r="B304" t="s">
        <v>651</v>
      </c>
      <c r="C304" t="s">
        <v>657</v>
      </c>
      <c r="E304" s="37" t="s">
        <v>651</v>
      </c>
      <c r="F304">
        <f t="shared" si="20"/>
        <v>1</v>
      </c>
      <c r="G304" s="37" t="s">
        <v>657</v>
      </c>
      <c r="H304">
        <f t="shared" si="21"/>
        <v>1</v>
      </c>
      <c r="I304" t="s">
        <v>651</v>
      </c>
      <c r="J304">
        <f t="shared" si="22"/>
        <v>1</v>
      </c>
      <c r="K304" t="s">
        <v>657</v>
      </c>
      <c r="L304">
        <f t="shared" si="23"/>
        <v>1</v>
      </c>
      <c r="R304" s="37" t="s">
        <v>657</v>
      </c>
      <c r="S304" t="str">
        <f t="shared" si="24"/>
        <v>Hack</v>
      </c>
    </row>
    <row r="305" spans="1:19" x14ac:dyDescent="0.55000000000000004">
      <c r="A305" s="1" t="s">
        <v>303</v>
      </c>
      <c r="B305" t="s">
        <v>650</v>
      </c>
      <c r="C305" t="s">
        <v>669</v>
      </c>
      <c r="E305" s="37" t="s">
        <v>651</v>
      </c>
      <c r="F305">
        <f t="shared" si="20"/>
        <v>0</v>
      </c>
      <c r="G305" s="37" t="s">
        <v>908</v>
      </c>
      <c r="H305">
        <f t="shared" si="21"/>
        <v>0</v>
      </c>
      <c r="I305" t="s">
        <v>650</v>
      </c>
      <c r="J305">
        <f t="shared" si="22"/>
        <v>1</v>
      </c>
      <c r="K305" t="s">
        <v>669</v>
      </c>
      <c r="L305">
        <f t="shared" si="23"/>
        <v>1</v>
      </c>
      <c r="R305" s="37" t="s">
        <v>908</v>
      </c>
      <c r="S305" t="str">
        <f t="shared" si="24"/>
        <v xml:space="preserve">Hack_x000D_
</v>
      </c>
    </row>
    <row r="306" spans="1:19" x14ac:dyDescent="0.55000000000000004">
      <c r="A306" s="1" t="s">
        <v>304</v>
      </c>
      <c r="B306" t="s">
        <v>650</v>
      </c>
      <c r="C306" t="s">
        <v>669</v>
      </c>
      <c r="E306" s="37" t="s">
        <v>651</v>
      </c>
      <c r="F306">
        <f t="shared" si="20"/>
        <v>0</v>
      </c>
      <c r="G306" s="37" t="s">
        <v>657</v>
      </c>
      <c r="H306">
        <f t="shared" si="21"/>
        <v>0</v>
      </c>
      <c r="I306" t="s">
        <v>651</v>
      </c>
      <c r="J306">
        <f t="shared" si="22"/>
        <v>0</v>
      </c>
      <c r="K306" t="s">
        <v>657</v>
      </c>
      <c r="L306">
        <f t="shared" si="23"/>
        <v>0</v>
      </c>
      <c r="R306" s="37" t="s">
        <v>657</v>
      </c>
      <c r="S306" t="str">
        <f t="shared" si="24"/>
        <v>Hack</v>
      </c>
    </row>
    <row r="307" spans="1:19" x14ac:dyDescent="0.55000000000000004">
      <c r="A307" s="1" t="s">
        <v>305</v>
      </c>
      <c r="B307" t="s">
        <v>651</v>
      </c>
      <c r="C307" t="s">
        <v>657</v>
      </c>
      <c r="E307" s="37" t="s">
        <v>651</v>
      </c>
      <c r="F307">
        <f t="shared" si="20"/>
        <v>1</v>
      </c>
      <c r="G307" s="37" t="s">
        <v>657</v>
      </c>
      <c r="H307">
        <f t="shared" si="21"/>
        <v>1</v>
      </c>
      <c r="I307" t="s">
        <v>651</v>
      </c>
      <c r="J307">
        <f t="shared" si="22"/>
        <v>1</v>
      </c>
      <c r="K307" t="s">
        <v>657</v>
      </c>
      <c r="L307">
        <f t="shared" si="23"/>
        <v>1</v>
      </c>
      <c r="R307" s="37" t="s">
        <v>657</v>
      </c>
      <c r="S307" t="str">
        <f t="shared" si="24"/>
        <v>Hack</v>
      </c>
    </row>
    <row r="308" spans="1:19" x14ac:dyDescent="0.55000000000000004">
      <c r="A308" s="1" t="s">
        <v>306</v>
      </c>
      <c r="B308" t="s">
        <v>650</v>
      </c>
      <c r="C308" t="s">
        <v>669</v>
      </c>
      <c r="E308" s="37" t="s">
        <v>650</v>
      </c>
      <c r="F308">
        <f t="shared" si="20"/>
        <v>1</v>
      </c>
      <c r="G308" s="37" t="s">
        <v>910</v>
      </c>
      <c r="H308">
        <f t="shared" si="21"/>
        <v>0</v>
      </c>
      <c r="I308" t="s">
        <v>650</v>
      </c>
      <c r="J308">
        <f t="shared" si="22"/>
        <v>1</v>
      </c>
      <c r="K308" t="s">
        <v>669</v>
      </c>
      <c r="L308">
        <f t="shared" si="23"/>
        <v>1</v>
      </c>
      <c r="R308" s="37" t="s">
        <v>910</v>
      </c>
      <c r="S308" t="str">
        <f t="shared" si="24"/>
        <v xml:space="preserve">N/A_x000D_
</v>
      </c>
    </row>
    <row r="309" spans="1:19" x14ac:dyDescent="0.55000000000000004">
      <c r="A309" s="1" t="s">
        <v>307</v>
      </c>
      <c r="B309" t="s">
        <v>651</v>
      </c>
      <c r="C309" t="s">
        <v>657</v>
      </c>
      <c r="E309" s="37" t="s">
        <v>651</v>
      </c>
      <c r="F309">
        <f t="shared" si="20"/>
        <v>1</v>
      </c>
      <c r="G309" s="37" t="s">
        <v>657</v>
      </c>
      <c r="H309">
        <f t="shared" si="21"/>
        <v>1</v>
      </c>
      <c r="I309" t="s">
        <v>651</v>
      </c>
      <c r="J309">
        <f t="shared" si="22"/>
        <v>1</v>
      </c>
      <c r="K309" t="s">
        <v>657</v>
      </c>
      <c r="L309">
        <f t="shared" si="23"/>
        <v>1</v>
      </c>
      <c r="R309" s="37" t="s">
        <v>657</v>
      </c>
      <c r="S309" t="str">
        <f t="shared" si="24"/>
        <v>Hack</v>
      </c>
    </row>
    <row r="310" spans="1:19" x14ac:dyDescent="0.55000000000000004">
      <c r="A310" s="1" t="s">
        <v>308</v>
      </c>
      <c r="B310" t="s">
        <v>650</v>
      </c>
      <c r="C310" t="s">
        <v>669</v>
      </c>
      <c r="E310" s="37" t="s">
        <v>650</v>
      </c>
      <c r="F310">
        <f t="shared" si="20"/>
        <v>1</v>
      </c>
      <c r="G310" s="37" t="s">
        <v>669</v>
      </c>
      <c r="H310">
        <f t="shared" si="21"/>
        <v>1</v>
      </c>
      <c r="I310" t="s">
        <v>650</v>
      </c>
      <c r="J310">
        <f t="shared" si="22"/>
        <v>1</v>
      </c>
      <c r="K310" t="s">
        <v>669</v>
      </c>
      <c r="L310">
        <f t="shared" si="23"/>
        <v>1</v>
      </c>
      <c r="R310" s="37" t="s">
        <v>669</v>
      </c>
      <c r="S310" t="str">
        <f t="shared" si="24"/>
        <v/>
      </c>
    </row>
    <row r="311" spans="1:19" x14ac:dyDescent="0.55000000000000004">
      <c r="A311" s="1" t="s">
        <v>309</v>
      </c>
      <c r="B311" t="s">
        <v>651</v>
      </c>
      <c r="C311" t="s">
        <v>657</v>
      </c>
      <c r="E311" s="37" t="s">
        <v>651</v>
      </c>
      <c r="F311">
        <f t="shared" si="20"/>
        <v>1</v>
      </c>
      <c r="G311" s="37" t="s">
        <v>657</v>
      </c>
      <c r="H311">
        <f t="shared" si="21"/>
        <v>1</v>
      </c>
      <c r="I311" t="s">
        <v>651</v>
      </c>
      <c r="J311">
        <f t="shared" si="22"/>
        <v>1</v>
      </c>
      <c r="K311" t="s">
        <v>657</v>
      </c>
      <c r="L311">
        <f t="shared" si="23"/>
        <v>1</v>
      </c>
      <c r="R311" s="37" t="s">
        <v>657</v>
      </c>
      <c r="S311" t="str">
        <f t="shared" si="24"/>
        <v>Hack</v>
      </c>
    </row>
    <row r="312" spans="1:19" x14ac:dyDescent="0.55000000000000004">
      <c r="A312" s="1" t="s">
        <v>310</v>
      </c>
      <c r="B312" t="s">
        <v>650</v>
      </c>
      <c r="C312" t="s">
        <v>669</v>
      </c>
      <c r="E312" s="37" t="s">
        <v>651</v>
      </c>
      <c r="F312">
        <f t="shared" si="20"/>
        <v>0</v>
      </c>
      <c r="G312" s="37" t="s">
        <v>657</v>
      </c>
      <c r="H312">
        <f t="shared" si="21"/>
        <v>0</v>
      </c>
      <c r="I312" t="s">
        <v>650</v>
      </c>
      <c r="J312">
        <f t="shared" si="22"/>
        <v>1</v>
      </c>
      <c r="K312" t="s">
        <v>669</v>
      </c>
      <c r="L312">
        <f t="shared" si="23"/>
        <v>1</v>
      </c>
      <c r="R312" s="37" t="s">
        <v>657</v>
      </c>
      <c r="S312" t="str">
        <f t="shared" si="24"/>
        <v>Hack</v>
      </c>
    </row>
    <row r="313" spans="1:19" x14ac:dyDescent="0.55000000000000004">
      <c r="A313" s="1" t="s">
        <v>311</v>
      </c>
      <c r="B313" t="s">
        <v>650</v>
      </c>
      <c r="C313" t="s">
        <v>669</v>
      </c>
      <c r="E313" s="37" t="s">
        <v>650</v>
      </c>
      <c r="F313">
        <f t="shared" si="20"/>
        <v>1</v>
      </c>
      <c r="G313" s="37" t="s">
        <v>910</v>
      </c>
      <c r="H313">
        <f t="shared" si="21"/>
        <v>0</v>
      </c>
      <c r="I313" t="s">
        <v>650</v>
      </c>
      <c r="J313">
        <f t="shared" si="22"/>
        <v>1</v>
      </c>
      <c r="K313" t="s">
        <v>669</v>
      </c>
      <c r="L313">
        <f t="shared" si="23"/>
        <v>1</v>
      </c>
      <c r="R313" s="37" t="s">
        <v>910</v>
      </c>
      <c r="S313" t="str">
        <f t="shared" si="24"/>
        <v xml:space="preserve">N/A_x000D_
</v>
      </c>
    </row>
    <row r="314" spans="1:19" x14ac:dyDescent="0.55000000000000004">
      <c r="A314" s="1" t="s">
        <v>312</v>
      </c>
      <c r="B314" t="s">
        <v>650</v>
      </c>
      <c r="C314" t="s">
        <v>669</v>
      </c>
      <c r="E314" s="37" t="s">
        <v>650</v>
      </c>
      <c r="F314">
        <f t="shared" si="20"/>
        <v>1</v>
      </c>
      <c r="G314" s="37" t="s">
        <v>669</v>
      </c>
      <c r="H314">
        <f t="shared" si="21"/>
        <v>1</v>
      </c>
      <c r="I314" t="s">
        <v>650</v>
      </c>
      <c r="J314">
        <f t="shared" si="22"/>
        <v>1</v>
      </c>
      <c r="K314" t="s">
        <v>669</v>
      </c>
      <c r="L314">
        <f t="shared" si="23"/>
        <v>1</v>
      </c>
      <c r="R314" s="37" t="s">
        <v>669</v>
      </c>
      <c r="S314" t="str">
        <f t="shared" si="24"/>
        <v/>
      </c>
    </row>
    <row r="315" spans="1:19" x14ac:dyDescent="0.55000000000000004">
      <c r="A315" s="1" t="s">
        <v>313</v>
      </c>
      <c r="B315" t="s">
        <v>650</v>
      </c>
      <c r="C315" t="s">
        <v>669</v>
      </c>
      <c r="E315" s="37" t="s">
        <v>651</v>
      </c>
      <c r="F315">
        <f t="shared" si="20"/>
        <v>0</v>
      </c>
      <c r="G315" s="37" t="s">
        <v>657</v>
      </c>
      <c r="H315">
        <f t="shared" si="21"/>
        <v>0</v>
      </c>
      <c r="I315" t="s">
        <v>651</v>
      </c>
      <c r="J315">
        <f t="shared" si="22"/>
        <v>0</v>
      </c>
      <c r="K315" t="s">
        <v>657</v>
      </c>
      <c r="L315">
        <f t="shared" si="23"/>
        <v>0</v>
      </c>
      <c r="R315" s="37" t="s">
        <v>657</v>
      </c>
      <c r="S315" t="str">
        <f t="shared" si="24"/>
        <v>Hack</v>
      </c>
    </row>
    <row r="316" spans="1:19" x14ac:dyDescent="0.55000000000000004">
      <c r="A316" s="1" t="s">
        <v>314</v>
      </c>
      <c r="B316" t="s">
        <v>651</v>
      </c>
      <c r="C316" t="s">
        <v>657</v>
      </c>
      <c r="E316" s="37" t="s">
        <v>651</v>
      </c>
      <c r="F316">
        <f t="shared" si="20"/>
        <v>1</v>
      </c>
      <c r="G316" s="37" t="s">
        <v>657</v>
      </c>
      <c r="H316">
        <f t="shared" si="21"/>
        <v>1</v>
      </c>
      <c r="I316" t="s">
        <v>651</v>
      </c>
      <c r="J316">
        <f t="shared" si="22"/>
        <v>1</v>
      </c>
      <c r="K316" t="s">
        <v>657</v>
      </c>
      <c r="L316">
        <f t="shared" si="23"/>
        <v>1</v>
      </c>
      <c r="R316" s="37" t="s">
        <v>657</v>
      </c>
      <c r="S316" t="str">
        <f t="shared" si="24"/>
        <v>Hack</v>
      </c>
    </row>
    <row r="317" spans="1:19" x14ac:dyDescent="0.55000000000000004">
      <c r="A317" s="1" t="s">
        <v>315</v>
      </c>
      <c r="B317" t="s">
        <v>650</v>
      </c>
      <c r="C317" t="s">
        <v>669</v>
      </c>
      <c r="E317" s="37" t="s">
        <v>650</v>
      </c>
      <c r="F317">
        <f t="shared" si="20"/>
        <v>1</v>
      </c>
      <c r="G317" s="37" t="s">
        <v>669</v>
      </c>
      <c r="H317">
        <f t="shared" si="21"/>
        <v>1</v>
      </c>
      <c r="I317" t="s">
        <v>650</v>
      </c>
      <c r="J317">
        <f t="shared" si="22"/>
        <v>1</v>
      </c>
      <c r="K317" t="s">
        <v>669</v>
      </c>
      <c r="L317">
        <f t="shared" si="23"/>
        <v>1</v>
      </c>
      <c r="R317" s="37" t="s">
        <v>669</v>
      </c>
      <c r="S317" t="str">
        <f t="shared" si="24"/>
        <v/>
      </c>
    </row>
    <row r="318" spans="1:19" x14ac:dyDescent="0.55000000000000004">
      <c r="A318" s="1" t="s">
        <v>316</v>
      </c>
      <c r="B318" t="s">
        <v>651</v>
      </c>
      <c r="C318" t="s">
        <v>663</v>
      </c>
      <c r="E318" s="37" t="s">
        <v>651</v>
      </c>
      <c r="F318">
        <f t="shared" si="20"/>
        <v>1</v>
      </c>
      <c r="G318" s="37" t="s">
        <v>657</v>
      </c>
      <c r="H318">
        <f t="shared" si="21"/>
        <v>0</v>
      </c>
      <c r="I318" t="s">
        <v>651</v>
      </c>
      <c r="J318">
        <f t="shared" si="22"/>
        <v>1</v>
      </c>
      <c r="K318" t="s">
        <v>913</v>
      </c>
      <c r="L318">
        <f t="shared" si="23"/>
        <v>0</v>
      </c>
      <c r="R318" s="37" t="s">
        <v>657</v>
      </c>
      <c r="S318" t="str">
        <f t="shared" si="24"/>
        <v>Hack</v>
      </c>
    </row>
    <row r="319" spans="1:19" x14ac:dyDescent="0.55000000000000004">
      <c r="A319" s="1" t="s">
        <v>317</v>
      </c>
      <c r="B319" t="s">
        <v>650</v>
      </c>
      <c r="C319" t="s">
        <v>669</v>
      </c>
      <c r="E319" s="37" t="s">
        <v>650</v>
      </c>
      <c r="F319">
        <f t="shared" si="20"/>
        <v>1</v>
      </c>
      <c r="G319" s="37" t="s">
        <v>669</v>
      </c>
      <c r="H319">
        <f t="shared" si="21"/>
        <v>1</v>
      </c>
      <c r="I319" t="s">
        <v>650</v>
      </c>
      <c r="J319">
        <f t="shared" si="22"/>
        <v>1</v>
      </c>
      <c r="K319" t="s">
        <v>669</v>
      </c>
      <c r="L319">
        <f t="shared" si="23"/>
        <v>1</v>
      </c>
      <c r="R319" s="37" t="s">
        <v>669</v>
      </c>
      <c r="S319" t="str">
        <f t="shared" si="24"/>
        <v/>
      </c>
    </row>
    <row r="320" spans="1:19" x14ac:dyDescent="0.55000000000000004">
      <c r="A320" s="1" t="s">
        <v>318</v>
      </c>
      <c r="B320" t="s">
        <v>650</v>
      </c>
      <c r="C320" t="s">
        <v>669</v>
      </c>
      <c r="E320" s="37" t="s">
        <v>650</v>
      </c>
      <c r="F320">
        <f t="shared" si="20"/>
        <v>1</v>
      </c>
      <c r="G320" s="37" t="s">
        <v>669</v>
      </c>
      <c r="H320">
        <f t="shared" si="21"/>
        <v>1</v>
      </c>
      <c r="I320" t="s">
        <v>650</v>
      </c>
      <c r="J320">
        <f t="shared" si="22"/>
        <v>1</v>
      </c>
      <c r="K320" t="s">
        <v>669</v>
      </c>
      <c r="L320">
        <f t="shared" si="23"/>
        <v>1</v>
      </c>
      <c r="R320" s="37" t="s">
        <v>669</v>
      </c>
      <c r="S320" t="str">
        <f t="shared" si="24"/>
        <v/>
      </c>
    </row>
    <row r="321" spans="1:19" x14ac:dyDescent="0.55000000000000004">
      <c r="A321" s="1" t="s">
        <v>319</v>
      </c>
      <c r="B321" t="s">
        <v>651</v>
      </c>
      <c r="C321" t="s">
        <v>657</v>
      </c>
      <c r="E321" s="37" t="s">
        <v>651</v>
      </c>
      <c r="F321">
        <f t="shared" si="20"/>
        <v>1</v>
      </c>
      <c r="G321" s="37" t="s">
        <v>657</v>
      </c>
      <c r="H321">
        <f t="shared" si="21"/>
        <v>1</v>
      </c>
      <c r="I321" t="s">
        <v>650</v>
      </c>
      <c r="J321">
        <f t="shared" si="22"/>
        <v>0</v>
      </c>
      <c r="K321" t="s">
        <v>669</v>
      </c>
      <c r="L321">
        <f t="shared" si="23"/>
        <v>0</v>
      </c>
      <c r="R321" s="37" t="s">
        <v>657</v>
      </c>
      <c r="S321" t="str">
        <f t="shared" si="24"/>
        <v>Hack</v>
      </c>
    </row>
    <row r="322" spans="1:19" x14ac:dyDescent="0.55000000000000004">
      <c r="A322" s="1" t="s">
        <v>320</v>
      </c>
      <c r="B322" t="s">
        <v>651</v>
      </c>
      <c r="C322" t="s">
        <v>657</v>
      </c>
      <c r="E322" s="37" t="s">
        <v>651</v>
      </c>
      <c r="F322">
        <f t="shared" si="20"/>
        <v>1</v>
      </c>
      <c r="G322" s="37" t="s">
        <v>657</v>
      </c>
      <c r="H322">
        <f t="shared" si="21"/>
        <v>1</v>
      </c>
      <c r="I322" t="s">
        <v>651</v>
      </c>
      <c r="J322">
        <f t="shared" si="22"/>
        <v>1</v>
      </c>
      <c r="K322" t="s">
        <v>657</v>
      </c>
      <c r="L322">
        <f t="shared" si="23"/>
        <v>1</v>
      </c>
      <c r="R322" s="37" t="s">
        <v>657</v>
      </c>
      <c r="S322" t="str">
        <f t="shared" si="24"/>
        <v>Hack</v>
      </c>
    </row>
    <row r="323" spans="1:19" x14ac:dyDescent="0.55000000000000004">
      <c r="A323" s="1" t="s">
        <v>321</v>
      </c>
      <c r="B323" t="s">
        <v>650</v>
      </c>
      <c r="C323" t="s">
        <v>669</v>
      </c>
      <c r="E323" s="37" t="s">
        <v>650</v>
      </c>
      <c r="F323">
        <f t="shared" ref="F323:F386" si="25">IF(B323=E323,1,0)</f>
        <v>1</v>
      </c>
      <c r="G323" s="37" t="s">
        <v>669</v>
      </c>
      <c r="H323">
        <f t="shared" ref="H323:H386" si="26">IF(C323=G323,1,0)</f>
        <v>1</v>
      </c>
      <c r="I323" t="s">
        <v>650</v>
      </c>
      <c r="J323">
        <f t="shared" ref="J323:J386" si="27">IF(B323=I323,1,0)</f>
        <v>1</v>
      </c>
      <c r="K323" t="s">
        <v>669</v>
      </c>
      <c r="L323">
        <f t="shared" ref="L323:L386" si="28">IF(C323=K323,1,0)</f>
        <v>1</v>
      </c>
      <c r="R323" s="37" t="s">
        <v>669</v>
      </c>
      <c r="S323" t="str">
        <f t="shared" ref="S323:S386" si="29">IF(R323="N/A","",R323)</f>
        <v/>
      </c>
    </row>
    <row r="324" spans="1:19" x14ac:dyDescent="0.55000000000000004">
      <c r="A324" s="1" t="s">
        <v>322</v>
      </c>
      <c r="B324" t="s">
        <v>650</v>
      </c>
      <c r="C324" t="s">
        <v>669</v>
      </c>
      <c r="E324" s="37" t="s">
        <v>651</v>
      </c>
      <c r="F324">
        <f t="shared" si="25"/>
        <v>0</v>
      </c>
      <c r="G324" s="37" t="s">
        <v>909</v>
      </c>
      <c r="H324">
        <f t="shared" si="26"/>
        <v>0</v>
      </c>
      <c r="I324" t="s">
        <v>651</v>
      </c>
      <c r="J324">
        <f t="shared" si="27"/>
        <v>0</v>
      </c>
      <c r="K324" t="s">
        <v>657</v>
      </c>
      <c r="L324">
        <f t="shared" si="28"/>
        <v>0</v>
      </c>
      <c r="R324" s="37" t="s">
        <v>909</v>
      </c>
      <c r="S324" t="str">
        <f t="shared" si="29"/>
        <v xml:space="preserve">Malware_x000D_
</v>
      </c>
    </row>
    <row r="325" spans="1:19" x14ac:dyDescent="0.55000000000000004">
      <c r="A325" s="1" t="s">
        <v>323</v>
      </c>
      <c r="B325" t="s">
        <v>651</v>
      </c>
      <c r="C325" t="s">
        <v>676</v>
      </c>
      <c r="E325" s="37" t="s">
        <v>651</v>
      </c>
      <c r="F325">
        <f t="shared" si="25"/>
        <v>1</v>
      </c>
      <c r="G325" s="37" t="s">
        <v>657</v>
      </c>
      <c r="H325">
        <f t="shared" si="26"/>
        <v>0</v>
      </c>
      <c r="I325" t="s">
        <v>651</v>
      </c>
      <c r="J325">
        <f t="shared" si="27"/>
        <v>1</v>
      </c>
      <c r="K325" t="s">
        <v>657</v>
      </c>
      <c r="L325">
        <f t="shared" si="28"/>
        <v>0</v>
      </c>
      <c r="R325" s="37" t="s">
        <v>657</v>
      </c>
      <c r="S325" t="str">
        <f t="shared" si="29"/>
        <v>Hack</v>
      </c>
    </row>
    <row r="326" spans="1:19" x14ac:dyDescent="0.55000000000000004">
      <c r="A326" s="1" t="s">
        <v>324</v>
      </c>
      <c r="B326" t="s">
        <v>650</v>
      </c>
      <c r="C326" t="s">
        <v>669</v>
      </c>
      <c r="E326" s="37" t="s">
        <v>651</v>
      </c>
      <c r="F326">
        <f t="shared" si="25"/>
        <v>0</v>
      </c>
      <c r="G326" s="37" t="s">
        <v>663</v>
      </c>
      <c r="H326">
        <f t="shared" si="26"/>
        <v>0</v>
      </c>
      <c r="I326" t="s">
        <v>651</v>
      </c>
      <c r="J326">
        <f t="shared" si="27"/>
        <v>0</v>
      </c>
      <c r="K326" t="s">
        <v>913</v>
      </c>
      <c r="L326">
        <f t="shared" si="28"/>
        <v>0</v>
      </c>
      <c r="R326" s="37" t="s">
        <v>663</v>
      </c>
      <c r="S326" t="str">
        <f t="shared" si="29"/>
        <v>Malware</v>
      </c>
    </row>
    <row r="327" spans="1:19" x14ac:dyDescent="0.55000000000000004">
      <c r="A327" s="1" t="s">
        <v>325</v>
      </c>
      <c r="B327" t="s">
        <v>651</v>
      </c>
      <c r="C327" t="s">
        <v>663</v>
      </c>
      <c r="E327" s="37" t="s">
        <v>651</v>
      </c>
      <c r="F327">
        <f t="shared" si="25"/>
        <v>1</v>
      </c>
      <c r="G327" s="37" t="s">
        <v>657</v>
      </c>
      <c r="H327">
        <f t="shared" si="26"/>
        <v>0</v>
      </c>
      <c r="I327" t="s">
        <v>651</v>
      </c>
      <c r="J327">
        <f t="shared" si="27"/>
        <v>1</v>
      </c>
      <c r="K327" t="s">
        <v>663</v>
      </c>
      <c r="L327">
        <f t="shared" si="28"/>
        <v>1</v>
      </c>
      <c r="R327" s="37" t="s">
        <v>657</v>
      </c>
      <c r="S327" t="str">
        <f t="shared" si="29"/>
        <v>Hack</v>
      </c>
    </row>
    <row r="328" spans="1:19" x14ac:dyDescent="0.55000000000000004">
      <c r="A328" s="1" t="s">
        <v>326</v>
      </c>
      <c r="B328" t="s">
        <v>651</v>
      </c>
      <c r="C328" t="s">
        <v>657</v>
      </c>
      <c r="E328" s="37" t="s">
        <v>651</v>
      </c>
      <c r="F328">
        <f t="shared" si="25"/>
        <v>1</v>
      </c>
      <c r="G328" s="37" t="s">
        <v>908</v>
      </c>
      <c r="H328">
        <f t="shared" si="26"/>
        <v>0</v>
      </c>
      <c r="I328" t="s">
        <v>651</v>
      </c>
      <c r="J328">
        <f t="shared" si="27"/>
        <v>1</v>
      </c>
      <c r="K328" t="s">
        <v>657</v>
      </c>
      <c r="L328">
        <f t="shared" si="28"/>
        <v>1</v>
      </c>
      <c r="R328" s="37" t="s">
        <v>908</v>
      </c>
      <c r="S328" t="str">
        <f t="shared" si="29"/>
        <v xml:space="preserve">Hack_x000D_
</v>
      </c>
    </row>
    <row r="329" spans="1:19" x14ac:dyDescent="0.55000000000000004">
      <c r="A329" s="1" t="s">
        <v>327</v>
      </c>
      <c r="B329" t="s">
        <v>650</v>
      </c>
      <c r="C329" t="s">
        <v>669</v>
      </c>
      <c r="E329" s="37" t="s">
        <v>650</v>
      </c>
      <c r="F329">
        <f t="shared" si="25"/>
        <v>1</v>
      </c>
      <c r="G329" s="37" t="s">
        <v>669</v>
      </c>
      <c r="H329">
        <f t="shared" si="26"/>
        <v>1</v>
      </c>
      <c r="I329" t="s">
        <v>650</v>
      </c>
      <c r="J329">
        <f t="shared" si="27"/>
        <v>1</v>
      </c>
      <c r="K329" t="s">
        <v>669</v>
      </c>
      <c r="L329">
        <f t="shared" si="28"/>
        <v>1</v>
      </c>
      <c r="R329" s="37" t="s">
        <v>669</v>
      </c>
      <c r="S329" t="str">
        <f t="shared" si="29"/>
        <v/>
      </c>
    </row>
    <row r="330" spans="1:19" x14ac:dyDescent="0.55000000000000004">
      <c r="A330" s="1" t="s">
        <v>328</v>
      </c>
      <c r="B330" t="s">
        <v>651</v>
      </c>
      <c r="C330" t="s">
        <v>657</v>
      </c>
      <c r="E330" s="37" t="s">
        <v>651</v>
      </c>
      <c r="F330">
        <f t="shared" si="25"/>
        <v>1</v>
      </c>
      <c r="G330" s="37" t="s">
        <v>657</v>
      </c>
      <c r="H330">
        <f t="shared" si="26"/>
        <v>1</v>
      </c>
      <c r="I330" t="s">
        <v>650</v>
      </c>
      <c r="J330">
        <f t="shared" si="27"/>
        <v>0</v>
      </c>
      <c r="K330" t="s">
        <v>669</v>
      </c>
      <c r="L330">
        <f t="shared" si="28"/>
        <v>0</v>
      </c>
      <c r="R330" s="37" t="s">
        <v>657</v>
      </c>
      <c r="S330" t="str">
        <f t="shared" si="29"/>
        <v>Hack</v>
      </c>
    </row>
    <row r="331" spans="1:19" x14ac:dyDescent="0.55000000000000004">
      <c r="A331" s="1" t="s">
        <v>329</v>
      </c>
      <c r="B331" t="s">
        <v>650</v>
      </c>
      <c r="C331" t="s">
        <v>669</v>
      </c>
      <c r="E331" s="37" t="s">
        <v>651</v>
      </c>
      <c r="F331">
        <f t="shared" si="25"/>
        <v>0</v>
      </c>
      <c r="G331" s="37" t="s">
        <v>663</v>
      </c>
      <c r="H331">
        <f t="shared" si="26"/>
        <v>0</v>
      </c>
      <c r="I331" t="s">
        <v>650</v>
      </c>
      <c r="J331">
        <f t="shared" si="27"/>
        <v>1</v>
      </c>
      <c r="K331" t="s">
        <v>669</v>
      </c>
      <c r="L331">
        <f t="shared" si="28"/>
        <v>1</v>
      </c>
      <c r="R331" s="37" t="s">
        <v>663</v>
      </c>
      <c r="S331" t="str">
        <f t="shared" si="29"/>
        <v>Malware</v>
      </c>
    </row>
    <row r="332" spans="1:19" x14ac:dyDescent="0.55000000000000004">
      <c r="A332" s="1" t="s">
        <v>330</v>
      </c>
      <c r="B332" t="s">
        <v>651</v>
      </c>
      <c r="C332" t="s">
        <v>676</v>
      </c>
      <c r="E332" s="37" t="s">
        <v>651</v>
      </c>
      <c r="F332">
        <f t="shared" si="25"/>
        <v>1</v>
      </c>
      <c r="G332" s="37" t="s">
        <v>676</v>
      </c>
      <c r="H332">
        <f t="shared" si="26"/>
        <v>1</v>
      </c>
      <c r="I332" t="s">
        <v>651</v>
      </c>
      <c r="J332">
        <f t="shared" si="27"/>
        <v>1</v>
      </c>
      <c r="K332" t="s">
        <v>676</v>
      </c>
      <c r="L332">
        <f t="shared" si="28"/>
        <v>1</v>
      </c>
      <c r="R332" s="37" t="s">
        <v>676</v>
      </c>
      <c r="S332" t="str">
        <f t="shared" si="29"/>
        <v>Vulnerability</v>
      </c>
    </row>
    <row r="333" spans="1:19" x14ac:dyDescent="0.55000000000000004">
      <c r="A333" s="1" t="s">
        <v>331</v>
      </c>
      <c r="B333" t="s">
        <v>650</v>
      </c>
      <c r="C333" t="s">
        <v>669</v>
      </c>
      <c r="E333" s="37" t="s">
        <v>651</v>
      </c>
      <c r="F333">
        <f t="shared" si="25"/>
        <v>0</v>
      </c>
      <c r="G333" s="37" t="s">
        <v>657</v>
      </c>
      <c r="H333">
        <f t="shared" si="26"/>
        <v>0</v>
      </c>
      <c r="I333" t="s">
        <v>651</v>
      </c>
      <c r="J333">
        <f t="shared" si="27"/>
        <v>0</v>
      </c>
      <c r="K333" t="s">
        <v>657</v>
      </c>
      <c r="L333">
        <f t="shared" si="28"/>
        <v>0</v>
      </c>
      <c r="R333" s="37" t="s">
        <v>657</v>
      </c>
      <c r="S333" t="str">
        <f t="shared" si="29"/>
        <v>Hack</v>
      </c>
    </row>
    <row r="334" spans="1:19" x14ac:dyDescent="0.55000000000000004">
      <c r="A334" s="1" t="s">
        <v>332</v>
      </c>
      <c r="B334" t="s">
        <v>651</v>
      </c>
      <c r="C334" t="s">
        <v>657</v>
      </c>
      <c r="E334" s="37" t="s">
        <v>651</v>
      </c>
      <c r="F334">
        <f t="shared" si="25"/>
        <v>1</v>
      </c>
      <c r="G334" s="37" t="s">
        <v>657</v>
      </c>
      <c r="H334">
        <f t="shared" si="26"/>
        <v>1</v>
      </c>
      <c r="I334" t="s">
        <v>651</v>
      </c>
      <c r="J334">
        <f t="shared" si="27"/>
        <v>1</v>
      </c>
      <c r="K334" t="s">
        <v>657</v>
      </c>
      <c r="L334">
        <f t="shared" si="28"/>
        <v>1</v>
      </c>
      <c r="R334" s="37" t="s">
        <v>657</v>
      </c>
      <c r="S334" t="str">
        <f t="shared" si="29"/>
        <v>Hack</v>
      </c>
    </row>
    <row r="335" spans="1:19" x14ac:dyDescent="0.55000000000000004">
      <c r="A335" s="1" t="s">
        <v>333</v>
      </c>
      <c r="B335" t="s">
        <v>651</v>
      </c>
      <c r="C335" t="s">
        <v>663</v>
      </c>
      <c r="E335" s="37" t="s">
        <v>651</v>
      </c>
      <c r="F335">
        <f t="shared" si="25"/>
        <v>1</v>
      </c>
      <c r="G335" s="37" t="s">
        <v>657</v>
      </c>
      <c r="H335">
        <f t="shared" si="26"/>
        <v>0</v>
      </c>
      <c r="I335" t="s">
        <v>651</v>
      </c>
      <c r="J335">
        <f t="shared" si="27"/>
        <v>1</v>
      </c>
      <c r="K335" t="s">
        <v>663</v>
      </c>
      <c r="L335">
        <f t="shared" si="28"/>
        <v>1</v>
      </c>
      <c r="R335" s="37" t="s">
        <v>657</v>
      </c>
      <c r="S335" t="str">
        <f t="shared" si="29"/>
        <v>Hack</v>
      </c>
    </row>
    <row r="336" spans="1:19" x14ac:dyDescent="0.55000000000000004">
      <c r="A336" s="1" t="s">
        <v>334</v>
      </c>
      <c r="B336" t="s">
        <v>651</v>
      </c>
      <c r="C336" t="s">
        <v>676</v>
      </c>
      <c r="E336" s="37" t="s">
        <v>651</v>
      </c>
      <c r="F336">
        <f t="shared" si="25"/>
        <v>1</v>
      </c>
      <c r="G336" s="37" t="s">
        <v>657</v>
      </c>
      <c r="H336">
        <f t="shared" si="26"/>
        <v>0</v>
      </c>
      <c r="I336" t="s">
        <v>651</v>
      </c>
      <c r="J336">
        <f t="shared" si="27"/>
        <v>1</v>
      </c>
      <c r="K336" t="s">
        <v>657</v>
      </c>
      <c r="L336">
        <f t="shared" si="28"/>
        <v>0</v>
      </c>
      <c r="R336" s="37" t="s">
        <v>657</v>
      </c>
      <c r="S336" t="str">
        <f t="shared" si="29"/>
        <v>Hack</v>
      </c>
    </row>
    <row r="337" spans="1:19" x14ac:dyDescent="0.55000000000000004">
      <c r="A337" s="1" t="s">
        <v>335</v>
      </c>
      <c r="B337" t="s">
        <v>650</v>
      </c>
      <c r="C337" t="s">
        <v>669</v>
      </c>
      <c r="E337" s="37" t="s">
        <v>651</v>
      </c>
      <c r="F337">
        <f t="shared" si="25"/>
        <v>0</v>
      </c>
      <c r="G337" s="37" t="s">
        <v>657</v>
      </c>
      <c r="H337">
        <f t="shared" si="26"/>
        <v>0</v>
      </c>
      <c r="I337" t="s">
        <v>650</v>
      </c>
      <c r="J337">
        <f t="shared" si="27"/>
        <v>1</v>
      </c>
      <c r="K337" t="s">
        <v>669</v>
      </c>
      <c r="L337">
        <f t="shared" si="28"/>
        <v>1</v>
      </c>
      <c r="R337" s="37" t="s">
        <v>657</v>
      </c>
      <c r="S337" t="str">
        <f t="shared" si="29"/>
        <v>Hack</v>
      </c>
    </row>
    <row r="338" spans="1:19" x14ac:dyDescent="0.55000000000000004">
      <c r="A338" s="1" t="s">
        <v>336</v>
      </c>
      <c r="B338" t="s">
        <v>650</v>
      </c>
      <c r="C338" t="s">
        <v>669</v>
      </c>
      <c r="E338" s="37" t="s">
        <v>651</v>
      </c>
      <c r="F338">
        <f t="shared" si="25"/>
        <v>0</v>
      </c>
      <c r="G338" s="37" t="s">
        <v>657</v>
      </c>
      <c r="H338">
        <f t="shared" si="26"/>
        <v>0</v>
      </c>
      <c r="I338" t="s">
        <v>650</v>
      </c>
      <c r="J338">
        <f t="shared" si="27"/>
        <v>1</v>
      </c>
      <c r="K338" t="s">
        <v>669</v>
      </c>
      <c r="L338">
        <f t="shared" si="28"/>
        <v>1</v>
      </c>
      <c r="R338" s="37" t="s">
        <v>657</v>
      </c>
      <c r="S338" t="str">
        <f t="shared" si="29"/>
        <v>Hack</v>
      </c>
    </row>
    <row r="339" spans="1:19" x14ac:dyDescent="0.55000000000000004">
      <c r="A339" s="1" t="s">
        <v>337</v>
      </c>
      <c r="B339" t="s">
        <v>651</v>
      </c>
      <c r="C339" t="s">
        <v>657</v>
      </c>
      <c r="E339" s="37" t="s">
        <v>651</v>
      </c>
      <c r="F339">
        <f t="shared" si="25"/>
        <v>1</v>
      </c>
      <c r="G339" s="37" t="s">
        <v>908</v>
      </c>
      <c r="H339">
        <f t="shared" si="26"/>
        <v>0</v>
      </c>
      <c r="I339" t="s">
        <v>651</v>
      </c>
      <c r="J339">
        <f t="shared" si="27"/>
        <v>1</v>
      </c>
      <c r="K339" t="s">
        <v>657</v>
      </c>
      <c r="L339">
        <f t="shared" si="28"/>
        <v>1</v>
      </c>
      <c r="R339" s="37" t="s">
        <v>908</v>
      </c>
      <c r="S339" t="str">
        <f t="shared" si="29"/>
        <v xml:space="preserve">Hack_x000D_
</v>
      </c>
    </row>
    <row r="340" spans="1:19" x14ac:dyDescent="0.55000000000000004">
      <c r="A340" s="1" t="s">
        <v>338</v>
      </c>
      <c r="B340" t="s">
        <v>650</v>
      </c>
      <c r="C340" t="s">
        <v>669</v>
      </c>
      <c r="E340" s="37" t="s">
        <v>650</v>
      </c>
      <c r="F340">
        <f t="shared" si="25"/>
        <v>1</v>
      </c>
      <c r="G340" s="37" t="s">
        <v>669</v>
      </c>
      <c r="H340">
        <f t="shared" si="26"/>
        <v>1</v>
      </c>
      <c r="I340" t="s">
        <v>650</v>
      </c>
      <c r="J340">
        <f t="shared" si="27"/>
        <v>1</v>
      </c>
      <c r="K340" t="s">
        <v>669</v>
      </c>
      <c r="L340">
        <f t="shared" si="28"/>
        <v>1</v>
      </c>
      <c r="R340" s="37" t="s">
        <v>669</v>
      </c>
      <c r="S340" t="str">
        <f t="shared" si="29"/>
        <v/>
      </c>
    </row>
    <row r="341" spans="1:19" x14ac:dyDescent="0.55000000000000004">
      <c r="A341" s="1" t="s">
        <v>339</v>
      </c>
      <c r="B341" t="s">
        <v>651</v>
      </c>
      <c r="C341" t="s">
        <v>683</v>
      </c>
      <c r="E341" s="37" t="s">
        <v>651</v>
      </c>
      <c r="F341">
        <f t="shared" si="25"/>
        <v>1</v>
      </c>
      <c r="G341" s="37" t="s">
        <v>908</v>
      </c>
      <c r="H341">
        <f t="shared" si="26"/>
        <v>0</v>
      </c>
      <c r="I341" t="s">
        <v>651</v>
      </c>
      <c r="J341">
        <f t="shared" si="27"/>
        <v>1</v>
      </c>
      <c r="K341" t="s">
        <v>676</v>
      </c>
      <c r="L341">
        <f t="shared" si="28"/>
        <v>0</v>
      </c>
      <c r="R341" s="37" t="s">
        <v>908</v>
      </c>
      <c r="S341" t="str">
        <f t="shared" si="29"/>
        <v xml:space="preserve">Hack_x000D_
</v>
      </c>
    </row>
    <row r="342" spans="1:19" x14ac:dyDescent="0.55000000000000004">
      <c r="A342" s="1" t="s">
        <v>340</v>
      </c>
      <c r="B342" t="s">
        <v>650</v>
      </c>
      <c r="C342" t="s">
        <v>669</v>
      </c>
      <c r="E342" s="37" t="s">
        <v>650</v>
      </c>
      <c r="F342">
        <f t="shared" si="25"/>
        <v>1</v>
      </c>
      <c r="G342" s="37" t="s">
        <v>669</v>
      </c>
      <c r="H342">
        <f t="shared" si="26"/>
        <v>1</v>
      </c>
      <c r="I342" t="s">
        <v>650</v>
      </c>
      <c r="J342">
        <f t="shared" si="27"/>
        <v>1</v>
      </c>
      <c r="K342" t="s">
        <v>669</v>
      </c>
      <c r="L342">
        <f t="shared" si="28"/>
        <v>1</v>
      </c>
      <c r="R342" s="37" t="s">
        <v>669</v>
      </c>
      <c r="S342" t="str">
        <f t="shared" si="29"/>
        <v/>
      </c>
    </row>
    <row r="343" spans="1:19" x14ac:dyDescent="0.55000000000000004">
      <c r="A343" s="1" t="s">
        <v>341</v>
      </c>
      <c r="B343" t="s">
        <v>650</v>
      </c>
      <c r="C343" t="s">
        <v>669</v>
      </c>
      <c r="E343" s="37" t="s">
        <v>651</v>
      </c>
      <c r="F343">
        <f t="shared" si="25"/>
        <v>0</v>
      </c>
      <c r="G343" s="37" t="s">
        <v>657</v>
      </c>
      <c r="H343">
        <f t="shared" si="26"/>
        <v>0</v>
      </c>
      <c r="I343" t="s">
        <v>651</v>
      </c>
      <c r="J343">
        <f t="shared" si="27"/>
        <v>0</v>
      </c>
      <c r="K343" t="s">
        <v>657</v>
      </c>
      <c r="L343">
        <f t="shared" si="28"/>
        <v>0</v>
      </c>
      <c r="R343" s="37" t="s">
        <v>657</v>
      </c>
      <c r="S343" t="str">
        <f t="shared" si="29"/>
        <v>Hack</v>
      </c>
    </row>
    <row r="344" spans="1:19" x14ac:dyDescent="0.55000000000000004">
      <c r="A344" s="1" t="s">
        <v>342</v>
      </c>
      <c r="B344" t="s">
        <v>651</v>
      </c>
      <c r="C344" t="s">
        <v>657</v>
      </c>
      <c r="E344" s="37" t="s">
        <v>651</v>
      </c>
      <c r="F344">
        <f t="shared" si="25"/>
        <v>1</v>
      </c>
      <c r="G344" s="37" t="s">
        <v>657</v>
      </c>
      <c r="H344">
        <f t="shared" si="26"/>
        <v>1</v>
      </c>
      <c r="I344" t="s">
        <v>651</v>
      </c>
      <c r="J344">
        <f t="shared" si="27"/>
        <v>1</v>
      </c>
      <c r="K344" t="s">
        <v>657</v>
      </c>
      <c r="L344">
        <f t="shared" si="28"/>
        <v>1</v>
      </c>
      <c r="R344" s="37" t="s">
        <v>657</v>
      </c>
      <c r="S344" t="str">
        <f t="shared" si="29"/>
        <v>Hack</v>
      </c>
    </row>
    <row r="345" spans="1:19" x14ac:dyDescent="0.55000000000000004">
      <c r="A345" s="1" t="s">
        <v>343</v>
      </c>
      <c r="B345" t="s">
        <v>651</v>
      </c>
      <c r="C345" t="s">
        <v>657</v>
      </c>
      <c r="E345" s="37" t="s">
        <v>651</v>
      </c>
      <c r="F345">
        <f t="shared" si="25"/>
        <v>1</v>
      </c>
      <c r="G345" s="37" t="s">
        <v>657</v>
      </c>
      <c r="H345">
        <f t="shared" si="26"/>
        <v>1</v>
      </c>
      <c r="I345" t="s">
        <v>651</v>
      </c>
      <c r="J345">
        <f t="shared" si="27"/>
        <v>1</v>
      </c>
      <c r="K345" t="s">
        <v>657</v>
      </c>
      <c r="L345">
        <f t="shared" si="28"/>
        <v>1</v>
      </c>
      <c r="R345" s="37" t="s">
        <v>657</v>
      </c>
      <c r="S345" t="str">
        <f t="shared" si="29"/>
        <v>Hack</v>
      </c>
    </row>
    <row r="346" spans="1:19" x14ac:dyDescent="0.55000000000000004">
      <c r="A346" s="1" t="s">
        <v>344</v>
      </c>
      <c r="B346" t="s">
        <v>651</v>
      </c>
      <c r="C346" t="s">
        <v>663</v>
      </c>
      <c r="E346" s="37" t="s">
        <v>651</v>
      </c>
      <c r="F346">
        <f t="shared" si="25"/>
        <v>1</v>
      </c>
      <c r="G346" s="37" t="s">
        <v>909</v>
      </c>
      <c r="H346">
        <f t="shared" si="26"/>
        <v>0</v>
      </c>
      <c r="I346" t="s">
        <v>651</v>
      </c>
      <c r="J346">
        <f t="shared" si="27"/>
        <v>1</v>
      </c>
      <c r="K346" t="s">
        <v>663</v>
      </c>
      <c r="L346">
        <f t="shared" si="28"/>
        <v>1</v>
      </c>
      <c r="R346" s="37" t="s">
        <v>909</v>
      </c>
      <c r="S346" t="str">
        <f t="shared" si="29"/>
        <v xml:space="preserve">Malware_x000D_
</v>
      </c>
    </row>
    <row r="347" spans="1:19" x14ac:dyDescent="0.55000000000000004">
      <c r="A347" s="1" t="s">
        <v>345</v>
      </c>
      <c r="B347" t="s">
        <v>650</v>
      </c>
      <c r="C347" t="s">
        <v>669</v>
      </c>
      <c r="E347" s="37" t="s">
        <v>650</v>
      </c>
      <c r="F347">
        <f t="shared" si="25"/>
        <v>1</v>
      </c>
      <c r="G347" s="37" t="s">
        <v>669</v>
      </c>
      <c r="H347">
        <f t="shared" si="26"/>
        <v>1</v>
      </c>
      <c r="I347" t="s">
        <v>650</v>
      </c>
      <c r="J347">
        <f t="shared" si="27"/>
        <v>1</v>
      </c>
      <c r="K347" t="s">
        <v>669</v>
      </c>
      <c r="L347">
        <f t="shared" si="28"/>
        <v>1</v>
      </c>
      <c r="R347" s="37" t="s">
        <v>669</v>
      </c>
      <c r="S347" t="str">
        <f t="shared" si="29"/>
        <v/>
      </c>
    </row>
    <row r="348" spans="1:19" x14ac:dyDescent="0.55000000000000004">
      <c r="A348" s="1" t="s">
        <v>346</v>
      </c>
      <c r="B348" t="s">
        <v>651</v>
      </c>
      <c r="C348" t="s">
        <v>663</v>
      </c>
      <c r="E348" s="37" t="s">
        <v>651</v>
      </c>
      <c r="F348">
        <f t="shared" si="25"/>
        <v>1</v>
      </c>
      <c r="G348" s="37" t="s">
        <v>657</v>
      </c>
      <c r="H348">
        <f t="shared" si="26"/>
        <v>0</v>
      </c>
      <c r="I348" t="s">
        <v>651</v>
      </c>
      <c r="J348">
        <f t="shared" si="27"/>
        <v>1</v>
      </c>
      <c r="K348" t="s">
        <v>913</v>
      </c>
      <c r="L348">
        <f t="shared" si="28"/>
        <v>0</v>
      </c>
      <c r="R348" s="37" t="s">
        <v>657</v>
      </c>
      <c r="S348" t="str">
        <f t="shared" si="29"/>
        <v>Hack</v>
      </c>
    </row>
    <row r="349" spans="1:19" x14ac:dyDescent="0.55000000000000004">
      <c r="A349" s="1" t="s">
        <v>347</v>
      </c>
      <c r="B349" t="s">
        <v>651</v>
      </c>
      <c r="C349" t="s">
        <v>663</v>
      </c>
      <c r="E349" s="37" t="s">
        <v>651</v>
      </c>
      <c r="F349">
        <f t="shared" si="25"/>
        <v>1</v>
      </c>
      <c r="G349" s="37" t="s">
        <v>663</v>
      </c>
      <c r="H349">
        <f t="shared" si="26"/>
        <v>1</v>
      </c>
      <c r="I349" t="s">
        <v>651</v>
      </c>
      <c r="J349">
        <f t="shared" si="27"/>
        <v>1</v>
      </c>
      <c r="K349" t="s">
        <v>663</v>
      </c>
      <c r="L349">
        <f t="shared" si="28"/>
        <v>1</v>
      </c>
      <c r="R349" s="37" t="s">
        <v>663</v>
      </c>
      <c r="S349" t="str">
        <f t="shared" si="29"/>
        <v>Malware</v>
      </c>
    </row>
    <row r="350" spans="1:19" x14ac:dyDescent="0.55000000000000004">
      <c r="A350" s="1" t="s">
        <v>348</v>
      </c>
      <c r="B350" t="s">
        <v>650</v>
      </c>
      <c r="C350" t="s">
        <v>669</v>
      </c>
      <c r="E350" s="37" t="s">
        <v>651</v>
      </c>
      <c r="F350">
        <f t="shared" si="25"/>
        <v>0</v>
      </c>
      <c r="G350" s="37" t="s">
        <v>908</v>
      </c>
      <c r="H350">
        <f t="shared" si="26"/>
        <v>0</v>
      </c>
      <c r="I350" t="s">
        <v>650</v>
      </c>
      <c r="J350">
        <f t="shared" si="27"/>
        <v>1</v>
      </c>
      <c r="K350" t="s">
        <v>669</v>
      </c>
      <c r="L350">
        <f t="shared" si="28"/>
        <v>1</v>
      </c>
      <c r="R350" s="37" t="s">
        <v>908</v>
      </c>
      <c r="S350" t="str">
        <f t="shared" si="29"/>
        <v xml:space="preserve">Hack_x000D_
</v>
      </c>
    </row>
    <row r="351" spans="1:19" x14ac:dyDescent="0.55000000000000004">
      <c r="A351" s="1" t="s">
        <v>349</v>
      </c>
      <c r="B351" t="s">
        <v>650</v>
      </c>
      <c r="C351" t="s">
        <v>669</v>
      </c>
      <c r="E351" s="37" t="s">
        <v>650</v>
      </c>
      <c r="F351">
        <f t="shared" si="25"/>
        <v>1</v>
      </c>
      <c r="G351" s="37" t="s">
        <v>669</v>
      </c>
      <c r="H351">
        <f t="shared" si="26"/>
        <v>1</v>
      </c>
      <c r="I351" t="s">
        <v>650</v>
      </c>
      <c r="J351">
        <f t="shared" si="27"/>
        <v>1</v>
      </c>
      <c r="K351" t="s">
        <v>669</v>
      </c>
      <c r="L351">
        <f t="shared" si="28"/>
        <v>1</v>
      </c>
      <c r="R351" s="37" t="s">
        <v>669</v>
      </c>
      <c r="S351" t="str">
        <f t="shared" si="29"/>
        <v/>
      </c>
    </row>
    <row r="352" spans="1:19" x14ac:dyDescent="0.55000000000000004">
      <c r="A352" s="1" t="s">
        <v>350</v>
      </c>
      <c r="B352" t="s">
        <v>651</v>
      </c>
      <c r="C352" t="s">
        <v>657</v>
      </c>
      <c r="E352" s="37" t="s">
        <v>651</v>
      </c>
      <c r="F352">
        <f t="shared" si="25"/>
        <v>1</v>
      </c>
      <c r="G352" s="37" t="s">
        <v>657</v>
      </c>
      <c r="H352">
        <f t="shared" si="26"/>
        <v>1</v>
      </c>
      <c r="I352" t="s">
        <v>651</v>
      </c>
      <c r="J352">
        <f t="shared" si="27"/>
        <v>1</v>
      </c>
      <c r="K352" t="s">
        <v>657</v>
      </c>
      <c r="L352">
        <f t="shared" si="28"/>
        <v>1</v>
      </c>
      <c r="R352" s="37" t="s">
        <v>657</v>
      </c>
      <c r="S352" t="str">
        <f t="shared" si="29"/>
        <v>Hack</v>
      </c>
    </row>
    <row r="353" spans="1:19" x14ac:dyDescent="0.55000000000000004">
      <c r="A353" s="1" t="s">
        <v>351</v>
      </c>
      <c r="B353" t="s">
        <v>650</v>
      </c>
      <c r="C353" t="s">
        <v>669</v>
      </c>
      <c r="E353" s="37" t="s">
        <v>651</v>
      </c>
      <c r="F353">
        <f t="shared" si="25"/>
        <v>0</v>
      </c>
      <c r="G353" s="37" t="s">
        <v>657</v>
      </c>
      <c r="H353">
        <f t="shared" si="26"/>
        <v>0</v>
      </c>
      <c r="I353" t="s">
        <v>650</v>
      </c>
      <c r="J353">
        <f t="shared" si="27"/>
        <v>1</v>
      </c>
      <c r="K353" t="s">
        <v>669</v>
      </c>
      <c r="L353">
        <f t="shared" si="28"/>
        <v>1</v>
      </c>
      <c r="R353" s="37" t="s">
        <v>657</v>
      </c>
      <c r="S353" t="str">
        <f t="shared" si="29"/>
        <v>Hack</v>
      </c>
    </row>
    <row r="354" spans="1:19" x14ac:dyDescent="0.55000000000000004">
      <c r="A354" s="1" t="s">
        <v>352</v>
      </c>
      <c r="B354" t="s">
        <v>650</v>
      </c>
      <c r="C354" t="s">
        <v>669</v>
      </c>
      <c r="E354" s="37" t="s">
        <v>651</v>
      </c>
      <c r="F354">
        <f t="shared" si="25"/>
        <v>0</v>
      </c>
      <c r="G354" s="37" t="s">
        <v>676</v>
      </c>
      <c r="H354">
        <f t="shared" si="26"/>
        <v>0</v>
      </c>
      <c r="I354" t="s">
        <v>650</v>
      </c>
      <c r="J354">
        <f t="shared" si="27"/>
        <v>1</v>
      </c>
      <c r="K354" t="s">
        <v>669</v>
      </c>
      <c r="L354">
        <f t="shared" si="28"/>
        <v>1</v>
      </c>
      <c r="R354" s="37" t="s">
        <v>676</v>
      </c>
      <c r="S354" t="str">
        <f t="shared" si="29"/>
        <v>Vulnerability</v>
      </c>
    </row>
    <row r="355" spans="1:19" x14ac:dyDescent="0.55000000000000004">
      <c r="A355" s="1" t="s">
        <v>353</v>
      </c>
      <c r="B355" t="s">
        <v>650</v>
      </c>
      <c r="C355" t="s">
        <v>669</v>
      </c>
      <c r="E355" s="37" t="s">
        <v>651</v>
      </c>
      <c r="F355">
        <f t="shared" si="25"/>
        <v>0</v>
      </c>
      <c r="G355" s="37" t="s">
        <v>657</v>
      </c>
      <c r="H355">
        <f t="shared" si="26"/>
        <v>0</v>
      </c>
      <c r="I355" t="s">
        <v>650</v>
      </c>
      <c r="J355">
        <f t="shared" si="27"/>
        <v>1</v>
      </c>
      <c r="K355" t="s">
        <v>669</v>
      </c>
      <c r="L355">
        <f t="shared" si="28"/>
        <v>1</v>
      </c>
      <c r="R355" s="37" t="s">
        <v>657</v>
      </c>
      <c r="S355" t="str">
        <f t="shared" si="29"/>
        <v>Hack</v>
      </c>
    </row>
    <row r="356" spans="1:19" x14ac:dyDescent="0.55000000000000004">
      <c r="A356" s="1" t="s">
        <v>354</v>
      </c>
      <c r="B356" t="s">
        <v>651</v>
      </c>
      <c r="C356" t="s">
        <v>663</v>
      </c>
      <c r="E356" s="37" t="s">
        <v>651</v>
      </c>
      <c r="F356">
        <f t="shared" si="25"/>
        <v>1</v>
      </c>
      <c r="G356" s="37" t="s">
        <v>657</v>
      </c>
      <c r="H356">
        <f t="shared" si="26"/>
        <v>0</v>
      </c>
      <c r="I356" t="s">
        <v>651</v>
      </c>
      <c r="J356">
        <f t="shared" si="27"/>
        <v>1</v>
      </c>
      <c r="K356" t="s">
        <v>913</v>
      </c>
      <c r="L356">
        <f t="shared" si="28"/>
        <v>0</v>
      </c>
      <c r="R356" s="37" t="s">
        <v>657</v>
      </c>
      <c r="S356" t="str">
        <f t="shared" si="29"/>
        <v>Hack</v>
      </c>
    </row>
    <row r="357" spans="1:19" x14ac:dyDescent="0.55000000000000004">
      <c r="A357" s="1" t="s">
        <v>355</v>
      </c>
      <c r="B357" t="s">
        <v>650</v>
      </c>
      <c r="C357" t="s">
        <v>669</v>
      </c>
      <c r="E357" s="37" t="s">
        <v>651</v>
      </c>
      <c r="F357">
        <f t="shared" si="25"/>
        <v>0</v>
      </c>
      <c r="G357" s="37" t="s">
        <v>657</v>
      </c>
      <c r="H357">
        <f t="shared" si="26"/>
        <v>0</v>
      </c>
      <c r="I357" t="s">
        <v>651</v>
      </c>
      <c r="J357">
        <f t="shared" si="27"/>
        <v>0</v>
      </c>
      <c r="K357" t="s">
        <v>657</v>
      </c>
      <c r="L357">
        <f t="shared" si="28"/>
        <v>0</v>
      </c>
      <c r="R357" s="37" t="s">
        <v>657</v>
      </c>
      <c r="S357" t="str">
        <f t="shared" si="29"/>
        <v>Hack</v>
      </c>
    </row>
    <row r="358" spans="1:19" x14ac:dyDescent="0.55000000000000004">
      <c r="A358" s="1" t="s">
        <v>356</v>
      </c>
      <c r="B358" t="s">
        <v>651</v>
      </c>
      <c r="C358" t="s">
        <v>657</v>
      </c>
      <c r="E358" s="37" t="s">
        <v>651</v>
      </c>
      <c r="F358">
        <f t="shared" si="25"/>
        <v>1</v>
      </c>
      <c r="G358" s="37" t="s">
        <v>908</v>
      </c>
      <c r="H358">
        <f t="shared" si="26"/>
        <v>0</v>
      </c>
      <c r="I358" t="s">
        <v>651</v>
      </c>
      <c r="J358">
        <f t="shared" si="27"/>
        <v>1</v>
      </c>
      <c r="K358" t="s">
        <v>657</v>
      </c>
      <c r="L358">
        <f t="shared" si="28"/>
        <v>1</v>
      </c>
      <c r="R358" s="37" t="s">
        <v>908</v>
      </c>
      <c r="S358" t="str">
        <f t="shared" si="29"/>
        <v xml:space="preserve">Hack_x000D_
</v>
      </c>
    </row>
    <row r="359" spans="1:19" x14ac:dyDescent="0.55000000000000004">
      <c r="A359" s="1" t="s">
        <v>357</v>
      </c>
      <c r="B359" t="s">
        <v>651</v>
      </c>
      <c r="C359" t="s">
        <v>657</v>
      </c>
      <c r="E359" s="37" t="s">
        <v>651</v>
      </c>
      <c r="F359">
        <f t="shared" si="25"/>
        <v>1</v>
      </c>
      <c r="G359" s="37" t="s">
        <v>657</v>
      </c>
      <c r="H359">
        <f t="shared" si="26"/>
        <v>1</v>
      </c>
      <c r="I359" t="s">
        <v>651</v>
      </c>
      <c r="J359">
        <f t="shared" si="27"/>
        <v>1</v>
      </c>
      <c r="K359" t="s">
        <v>657</v>
      </c>
      <c r="L359">
        <f t="shared" si="28"/>
        <v>1</v>
      </c>
      <c r="R359" s="37" t="s">
        <v>657</v>
      </c>
      <c r="S359" t="str">
        <f t="shared" si="29"/>
        <v>Hack</v>
      </c>
    </row>
    <row r="360" spans="1:19" x14ac:dyDescent="0.55000000000000004">
      <c r="A360" s="1" t="s">
        <v>358</v>
      </c>
      <c r="B360" t="s">
        <v>651</v>
      </c>
      <c r="C360" t="s">
        <v>657</v>
      </c>
      <c r="E360" s="37" t="s">
        <v>651</v>
      </c>
      <c r="F360">
        <f t="shared" si="25"/>
        <v>1</v>
      </c>
      <c r="G360" s="37" t="s">
        <v>657</v>
      </c>
      <c r="H360">
        <f t="shared" si="26"/>
        <v>1</v>
      </c>
      <c r="I360" t="s">
        <v>650</v>
      </c>
      <c r="J360">
        <f t="shared" si="27"/>
        <v>0</v>
      </c>
      <c r="K360" t="s">
        <v>669</v>
      </c>
      <c r="L360">
        <f t="shared" si="28"/>
        <v>0</v>
      </c>
      <c r="R360" s="37" t="s">
        <v>657</v>
      </c>
      <c r="S360" t="str">
        <f t="shared" si="29"/>
        <v>Hack</v>
      </c>
    </row>
    <row r="361" spans="1:19" x14ac:dyDescent="0.55000000000000004">
      <c r="A361" s="1" t="s">
        <v>359</v>
      </c>
      <c r="B361" t="s">
        <v>650</v>
      </c>
      <c r="C361" t="s">
        <v>669</v>
      </c>
      <c r="E361" s="37" t="s">
        <v>651</v>
      </c>
      <c r="F361">
        <f t="shared" si="25"/>
        <v>0</v>
      </c>
      <c r="G361" s="37" t="s">
        <v>908</v>
      </c>
      <c r="H361">
        <f t="shared" si="26"/>
        <v>0</v>
      </c>
      <c r="I361" t="s">
        <v>650</v>
      </c>
      <c r="J361">
        <f t="shared" si="27"/>
        <v>1</v>
      </c>
      <c r="K361" t="s">
        <v>669</v>
      </c>
      <c r="L361">
        <f t="shared" si="28"/>
        <v>1</v>
      </c>
      <c r="R361" s="37" t="s">
        <v>908</v>
      </c>
      <c r="S361" t="str">
        <f t="shared" si="29"/>
        <v xml:space="preserve">Hack_x000D_
</v>
      </c>
    </row>
    <row r="362" spans="1:19" x14ac:dyDescent="0.55000000000000004">
      <c r="A362" s="1" t="s">
        <v>360</v>
      </c>
      <c r="B362" t="s">
        <v>651</v>
      </c>
      <c r="C362" t="s">
        <v>657</v>
      </c>
      <c r="E362" s="37" t="s">
        <v>651</v>
      </c>
      <c r="F362">
        <f t="shared" si="25"/>
        <v>1</v>
      </c>
      <c r="G362" s="37" t="s">
        <v>657</v>
      </c>
      <c r="H362">
        <f t="shared" si="26"/>
        <v>1</v>
      </c>
      <c r="I362" t="s">
        <v>651</v>
      </c>
      <c r="J362">
        <f t="shared" si="27"/>
        <v>1</v>
      </c>
      <c r="K362" t="s">
        <v>911</v>
      </c>
      <c r="L362">
        <f t="shared" si="28"/>
        <v>0</v>
      </c>
      <c r="R362" s="37" t="s">
        <v>657</v>
      </c>
      <c r="S362" t="str">
        <f t="shared" si="29"/>
        <v>Hack</v>
      </c>
    </row>
    <row r="363" spans="1:19" x14ac:dyDescent="0.55000000000000004">
      <c r="A363" s="1" t="s">
        <v>361</v>
      </c>
      <c r="B363" t="s">
        <v>650</v>
      </c>
      <c r="C363" t="s">
        <v>669</v>
      </c>
      <c r="E363" s="37" t="s">
        <v>650</v>
      </c>
      <c r="F363">
        <f t="shared" si="25"/>
        <v>1</v>
      </c>
      <c r="G363" s="37" t="s">
        <v>669</v>
      </c>
      <c r="H363">
        <f t="shared" si="26"/>
        <v>1</v>
      </c>
      <c r="I363" t="s">
        <v>650</v>
      </c>
      <c r="J363">
        <f t="shared" si="27"/>
        <v>1</v>
      </c>
      <c r="K363" t="s">
        <v>669</v>
      </c>
      <c r="L363">
        <f t="shared" si="28"/>
        <v>1</v>
      </c>
      <c r="R363" s="37" t="s">
        <v>669</v>
      </c>
      <c r="S363" t="str">
        <f t="shared" si="29"/>
        <v/>
      </c>
    </row>
    <row r="364" spans="1:19" x14ac:dyDescent="0.55000000000000004">
      <c r="A364" s="1" t="s">
        <v>362</v>
      </c>
      <c r="B364" t="s">
        <v>650</v>
      </c>
      <c r="C364" t="s">
        <v>669</v>
      </c>
      <c r="E364" s="37" t="s">
        <v>651</v>
      </c>
      <c r="F364">
        <f t="shared" si="25"/>
        <v>0</v>
      </c>
      <c r="G364" s="37" t="s">
        <v>663</v>
      </c>
      <c r="H364">
        <f t="shared" si="26"/>
        <v>0</v>
      </c>
      <c r="I364" t="s">
        <v>650</v>
      </c>
      <c r="J364">
        <f t="shared" si="27"/>
        <v>1</v>
      </c>
      <c r="K364" t="s">
        <v>669</v>
      </c>
      <c r="L364">
        <f t="shared" si="28"/>
        <v>1</v>
      </c>
      <c r="R364" s="37" t="s">
        <v>663</v>
      </c>
      <c r="S364" t="str">
        <f t="shared" si="29"/>
        <v>Malware</v>
      </c>
    </row>
    <row r="365" spans="1:19" x14ac:dyDescent="0.55000000000000004">
      <c r="A365" s="1" t="s">
        <v>363</v>
      </c>
      <c r="B365" t="s">
        <v>651</v>
      </c>
      <c r="C365" t="s">
        <v>657</v>
      </c>
      <c r="E365" t="s">
        <v>651</v>
      </c>
      <c r="F365">
        <f t="shared" si="25"/>
        <v>1</v>
      </c>
      <c r="G365" t="s">
        <v>657</v>
      </c>
      <c r="H365">
        <f t="shared" si="26"/>
        <v>1</v>
      </c>
      <c r="I365" t="s">
        <v>651</v>
      </c>
      <c r="J365">
        <f t="shared" si="27"/>
        <v>1</v>
      </c>
      <c r="K365" t="s">
        <v>657</v>
      </c>
      <c r="L365">
        <f t="shared" si="28"/>
        <v>1</v>
      </c>
      <c r="R365" t="s">
        <v>657</v>
      </c>
      <c r="S365" t="str">
        <f t="shared" si="29"/>
        <v>Hack</v>
      </c>
    </row>
    <row r="366" spans="1:19" x14ac:dyDescent="0.55000000000000004">
      <c r="A366" s="1" t="s">
        <v>364</v>
      </c>
      <c r="B366" t="s">
        <v>650</v>
      </c>
      <c r="C366" t="s">
        <v>669</v>
      </c>
      <c r="E366" s="37" t="s">
        <v>650</v>
      </c>
      <c r="F366">
        <f t="shared" si="25"/>
        <v>1</v>
      </c>
      <c r="G366" s="37" t="s">
        <v>669</v>
      </c>
      <c r="H366">
        <f t="shared" si="26"/>
        <v>1</v>
      </c>
      <c r="I366" t="s">
        <v>650</v>
      </c>
      <c r="J366">
        <f t="shared" si="27"/>
        <v>1</v>
      </c>
      <c r="K366" t="s">
        <v>669</v>
      </c>
      <c r="L366">
        <f t="shared" si="28"/>
        <v>1</v>
      </c>
      <c r="R366" s="37" t="s">
        <v>669</v>
      </c>
      <c r="S366" t="str">
        <f t="shared" si="29"/>
        <v/>
      </c>
    </row>
    <row r="367" spans="1:19" x14ac:dyDescent="0.55000000000000004">
      <c r="A367" s="1" t="s">
        <v>365</v>
      </c>
      <c r="B367" t="s">
        <v>651</v>
      </c>
      <c r="C367" t="s">
        <v>657</v>
      </c>
      <c r="E367" s="37" t="s">
        <v>651</v>
      </c>
      <c r="F367">
        <f t="shared" si="25"/>
        <v>1</v>
      </c>
      <c r="G367" s="37" t="s">
        <v>657</v>
      </c>
      <c r="H367">
        <f t="shared" si="26"/>
        <v>1</v>
      </c>
      <c r="I367" t="s">
        <v>651</v>
      </c>
      <c r="J367">
        <f t="shared" si="27"/>
        <v>1</v>
      </c>
      <c r="K367" t="s">
        <v>657</v>
      </c>
      <c r="L367">
        <f t="shared" si="28"/>
        <v>1</v>
      </c>
      <c r="R367" s="37" t="s">
        <v>657</v>
      </c>
      <c r="S367" t="str">
        <f t="shared" si="29"/>
        <v>Hack</v>
      </c>
    </row>
    <row r="368" spans="1:19" x14ac:dyDescent="0.55000000000000004">
      <c r="A368" s="1" t="s">
        <v>366</v>
      </c>
      <c r="B368" t="s">
        <v>650</v>
      </c>
      <c r="C368" t="s">
        <v>669</v>
      </c>
      <c r="E368" s="37" t="s">
        <v>651</v>
      </c>
      <c r="F368">
        <f t="shared" si="25"/>
        <v>0</v>
      </c>
      <c r="G368" s="37" t="s">
        <v>908</v>
      </c>
      <c r="H368">
        <f t="shared" si="26"/>
        <v>0</v>
      </c>
      <c r="I368" t="s">
        <v>651</v>
      </c>
      <c r="J368">
        <f t="shared" si="27"/>
        <v>0</v>
      </c>
      <c r="K368" t="s">
        <v>657</v>
      </c>
      <c r="L368">
        <f t="shared" si="28"/>
        <v>0</v>
      </c>
      <c r="R368" s="37" t="s">
        <v>908</v>
      </c>
      <c r="S368" t="str">
        <f t="shared" si="29"/>
        <v xml:space="preserve">Hack_x000D_
</v>
      </c>
    </row>
    <row r="369" spans="1:19" x14ac:dyDescent="0.55000000000000004">
      <c r="A369" s="1" t="s">
        <v>367</v>
      </c>
      <c r="B369" t="s">
        <v>650</v>
      </c>
      <c r="C369" t="s">
        <v>669</v>
      </c>
      <c r="E369" s="37" t="s">
        <v>651</v>
      </c>
      <c r="F369">
        <f t="shared" si="25"/>
        <v>0</v>
      </c>
      <c r="G369" s="37" t="s">
        <v>908</v>
      </c>
      <c r="H369">
        <f t="shared" si="26"/>
        <v>0</v>
      </c>
      <c r="I369" t="s">
        <v>650</v>
      </c>
      <c r="J369">
        <f t="shared" si="27"/>
        <v>1</v>
      </c>
      <c r="K369" t="s">
        <v>669</v>
      </c>
      <c r="L369">
        <f t="shared" si="28"/>
        <v>1</v>
      </c>
      <c r="R369" s="37" t="s">
        <v>908</v>
      </c>
      <c r="S369" t="str">
        <f t="shared" si="29"/>
        <v xml:space="preserve">Hack_x000D_
</v>
      </c>
    </row>
    <row r="370" spans="1:19" x14ac:dyDescent="0.55000000000000004">
      <c r="A370" s="1" t="s">
        <v>368</v>
      </c>
      <c r="B370" t="s">
        <v>650</v>
      </c>
      <c r="C370" t="s">
        <v>669</v>
      </c>
      <c r="E370" s="37" t="s">
        <v>651</v>
      </c>
      <c r="F370">
        <f t="shared" si="25"/>
        <v>0</v>
      </c>
      <c r="G370" s="37" t="s">
        <v>657</v>
      </c>
      <c r="H370">
        <f t="shared" si="26"/>
        <v>0</v>
      </c>
      <c r="I370" t="s">
        <v>651</v>
      </c>
      <c r="J370">
        <f t="shared" si="27"/>
        <v>0</v>
      </c>
      <c r="K370" t="s">
        <v>911</v>
      </c>
      <c r="L370">
        <f t="shared" si="28"/>
        <v>0</v>
      </c>
      <c r="R370" s="37" t="s">
        <v>657</v>
      </c>
      <c r="S370" t="str">
        <f t="shared" si="29"/>
        <v>Hack</v>
      </c>
    </row>
    <row r="371" spans="1:19" x14ac:dyDescent="0.55000000000000004">
      <c r="A371" s="1" t="s">
        <v>369</v>
      </c>
      <c r="B371" t="s">
        <v>650</v>
      </c>
      <c r="C371" t="s">
        <v>669</v>
      </c>
      <c r="E371" s="37" t="s">
        <v>651</v>
      </c>
      <c r="F371">
        <f t="shared" si="25"/>
        <v>0</v>
      </c>
      <c r="G371" s="37" t="s">
        <v>657</v>
      </c>
      <c r="H371">
        <f t="shared" si="26"/>
        <v>0</v>
      </c>
      <c r="I371" t="s">
        <v>650</v>
      </c>
      <c r="J371">
        <f t="shared" si="27"/>
        <v>1</v>
      </c>
      <c r="K371" t="s">
        <v>669</v>
      </c>
      <c r="L371">
        <f t="shared" si="28"/>
        <v>1</v>
      </c>
      <c r="R371" s="37" t="s">
        <v>657</v>
      </c>
      <c r="S371" t="str">
        <f t="shared" si="29"/>
        <v>Hack</v>
      </c>
    </row>
    <row r="372" spans="1:19" x14ac:dyDescent="0.55000000000000004">
      <c r="A372" s="1" t="s">
        <v>370</v>
      </c>
      <c r="B372" t="s">
        <v>650</v>
      </c>
      <c r="C372" t="s">
        <v>669</v>
      </c>
      <c r="E372" s="37" t="s">
        <v>651</v>
      </c>
      <c r="F372">
        <f t="shared" si="25"/>
        <v>0</v>
      </c>
      <c r="G372" s="37" t="s">
        <v>657</v>
      </c>
      <c r="H372">
        <f t="shared" si="26"/>
        <v>0</v>
      </c>
      <c r="I372" t="s">
        <v>651</v>
      </c>
      <c r="J372">
        <f t="shared" si="27"/>
        <v>0</v>
      </c>
      <c r="K372" t="s">
        <v>657</v>
      </c>
      <c r="L372">
        <f t="shared" si="28"/>
        <v>0</v>
      </c>
      <c r="R372" s="37" t="s">
        <v>657</v>
      </c>
      <c r="S372" t="str">
        <f t="shared" si="29"/>
        <v>Hack</v>
      </c>
    </row>
    <row r="373" spans="1:19" x14ac:dyDescent="0.55000000000000004">
      <c r="A373" s="1" t="s">
        <v>371</v>
      </c>
      <c r="B373" t="s">
        <v>650</v>
      </c>
      <c r="C373" t="s">
        <v>669</v>
      </c>
      <c r="E373" s="37" t="s">
        <v>650</v>
      </c>
      <c r="F373">
        <f t="shared" si="25"/>
        <v>1</v>
      </c>
      <c r="G373" s="37" t="s">
        <v>669</v>
      </c>
      <c r="H373">
        <f t="shared" si="26"/>
        <v>1</v>
      </c>
      <c r="I373" t="s">
        <v>650</v>
      </c>
      <c r="J373">
        <f t="shared" si="27"/>
        <v>1</v>
      </c>
      <c r="K373" t="s">
        <v>669</v>
      </c>
      <c r="L373">
        <f t="shared" si="28"/>
        <v>1</v>
      </c>
      <c r="R373" s="37" t="s">
        <v>669</v>
      </c>
      <c r="S373" t="str">
        <f t="shared" si="29"/>
        <v/>
      </c>
    </row>
    <row r="374" spans="1:19" x14ac:dyDescent="0.55000000000000004">
      <c r="A374" s="1" t="s">
        <v>372</v>
      </c>
      <c r="B374" t="s">
        <v>651</v>
      </c>
      <c r="C374" t="s">
        <v>663</v>
      </c>
      <c r="E374" s="37" t="s">
        <v>651</v>
      </c>
      <c r="F374">
        <f t="shared" si="25"/>
        <v>1</v>
      </c>
      <c r="G374" s="37" t="s">
        <v>909</v>
      </c>
      <c r="H374">
        <f t="shared" si="26"/>
        <v>0</v>
      </c>
      <c r="I374" t="s">
        <v>651</v>
      </c>
      <c r="J374">
        <f t="shared" si="27"/>
        <v>1</v>
      </c>
      <c r="K374" t="s">
        <v>663</v>
      </c>
      <c r="L374">
        <f t="shared" si="28"/>
        <v>1</v>
      </c>
      <c r="R374" s="37" t="s">
        <v>909</v>
      </c>
      <c r="S374" t="str">
        <f t="shared" si="29"/>
        <v xml:space="preserve">Malware_x000D_
</v>
      </c>
    </row>
    <row r="375" spans="1:19" x14ac:dyDescent="0.55000000000000004">
      <c r="A375" s="1" t="s">
        <v>373</v>
      </c>
      <c r="B375" t="s">
        <v>651</v>
      </c>
      <c r="C375" t="s">
        <v>657</v>
      </c>
      <c r="E375" s="37" t="s">
        <v>651</v>
      </c>
      <c r="F375">
        <f t="shared" si="25"/>
        <v>1</v>
      </c>
      <c r="G375" s="37" t="s">
        <v>657</v>
      </c>
      <c r="H375">
        <f t="shared" si="26"/>
        <v>1</v>
      </c>
      <c r="I375" t="s">
        <v>651</v>
      </c>
      <c r="J375">
        <f t="shared" si="27"/>
        <v>1</v>
      </c>
      <c r="K375" t="s">
        <v>911</v>
      </c>
      <c r="L375">
        <f t="shared" si="28"/>
        <v>0</v>
      </c>
      <c r="R375" s="37" t="s">
        <v>657</v>
      </c>
      <c r="S375" t="str">
        <f t="shared" si="29"/>
        <v>Hack</v>
      </c>
    </row>
    <row r="376" spans="1:19" x14ac:dyDescent="0.55000000000000004">
      <c r="A376" s="1" t="s">
        <v>374</v>
      </c>
      <c r="B376" t="s">
        <v>651</v>
      </c>
      <c r="C376" t="s">
        <v>657</v>
      </c>
      <c r="E376" s="37" t="s">
        <v>651</v>
      </c>
      <c r="F376">
        <f t="shared" si="25"/>
        <v>1</v>
      </c>
      <c r="G376" s="37" t="s">
        <v>657</v>
      </c>
      <c r="H376">
        <f t="shared" si="26"/>
        <v>1</v>
      </c>
      <c r="I376" t="s">
        <v>651</v>
      </c>
      <c r="J376">
        <f t="shared" si="27"/>
        <v>1</v>
      </c>
      <c r="K376" t="s">
        <v>657</v>
      </c>
      <c r="L376">
        <f t="shared" si="28"/>
        <v>1</v>
      </c>
      <c r="R376" s="37" t="s">
        <v>657</v>
      </c>
      <c r="S376" t="str">
        <f t="shared" si="29"/>
        <v>Hack</v>
      </c>
    </row>
    <row r="377" spans="1:19" x14ac:dyDescent="0.55000000000000004">
      <c r="A377" s="1" t="s">
        <v>375</v>
      </c>
      <c r="B377" t="s">
        <v>650</v>
      </c>
      <c r="C377" t="s">
        <v>669</v>
      </c>
      <c r="E377" s="37" t="s">
        <v>650</v>
      </c>
      <c r="F377">
        <f t="shared" si="25"/>
        <v>1</v>
      </c>
      <c r="G377" s="37" t="s">
        <v>669</v>
      </c>
      <c r="H377">
        <f t="shared" si="26"/>
        <v>1</v>
      </c>
      <c r="I377" t="s">
        <v>650</v>
      </c>
      <c r="J377">
        <f t="shared" si="27"/>
        <v>1</v>
      </c>
      <c r="K377" t="s">
        <v>912</v>
      </c>
      <c r="L377">
        <f t="shared" si="28"/>
        <v>0</v>
      </c>
      <c r="R377" s="37" t="s">
        <v>669</v>
      </c>
      <c r="S377" t="str">
        <f t="shared" si="29"/>
        <v/>
      </c>
    </row>
    <row r="378" spans="1:19" x14ac:dyDescent="0.55000000000000004">
      <c r="A378" s="1" t="s">
        <v>376</v>
      </c>
      <c r="B378" t="s">
        <v>650</v>
      </c>
      <c r="C378" t="s">
        <v>669</v>
      </c>
      <c r="E378" s="37" t="s">
        <v>651</v>
      </c>
      <c r="F378">
        <f t="shared" si="25"/>
        <v>0</v>
      </c>
      <c r="G378" s="37" t="s">
        <v>657</v>
      </c>
      <c r="H378">
        <f t="shared" si="26"/>
        <v>0</v>
      </c>
      <c r="I378" t="s">
        <v>651</v>
      </c>
      <c r="J378">
        <f t="shared" si="27"/>
        <v>0</v>
      </c>
      <c r="K378" t="s">
        <v>657</v>
      </c>
      <c r="L378">
        <f t="shared" si="28"/>
        <v>0</v>
      </c>
      <c r="R378" s="37" t="s">
        <v>657</v>
      </c>
      <c r="S378" t="str">
        <f t="shared" si="29"/>
        <v>Hack</v>
      </c>
    </row>
    <row r="379" spans="1:19" x14ac:dyDescent="0.55000000000000004">
      <c r="A379" s="1" t="s">
        <v>377</v>
      </c>
      <c r="B379" t="s">
        <v>651</v>
      </c>
      <c r="C379" t="s">
        <v>657</v>
      </c>
      <c r="E379" s="37" t="s">
        <v>651</v>
      </c>
      <c r="F379">
        <f t="shared" si="25"/>
        <v>1</v>
      </c>
      <c r="G379" s="37" t="s">
        <v>657</v>
      </c>
      <c r="H379">
        <f t="shared" si="26"/>
        <v>1</v>
      </c>
      <c r="I379" t="s">
        <v>651</v>
      </c>
      <c r="J379">
        <f t="shared" si="27"/>
        <v>1</v>
      </c>
      <c r="K379" t="s">
        <v>657</v>
      </c>
      <c r="L379">
        <f t="shared" si="28"/>
        <v>1</v>
      </c>
      <c r="R379" s="37" t="s">
        <v>657</v>
      </c>
      <c r="S379" t="str">
        <f t="shared" si="29"/>
        <v>Hack</v>
      </c>
    </row>
    <row r="380" spans="1:19" x14ac:dyDescent="0.55000000000000004">
      <c r="A380" s="1" t="s">
        <v>378</v>
      </c>
      <c r="B380" t="s">
        <v>650</v>
      </c>
      <c r="C380" t="s">
        <v>669</v>
      </c>
      <c r="E380" s="37" t="s">
        <v>651</v>
      </c>
      <c r="F380">
        <f t="shared" si="25"/>
        <v>0</v>
      </c>
      <c r="G380" s="37" t="s">
        <v>908</v>
      </c>
      <c r="H380">
        <f t="shared" si="26"/>
        <v>0</v>
      </c>
      <c r="I380" t="s">
        <v>651</v>
      </c>
      <c r="J380">
        <f t="shared" si="27"/>
        <v>0</v>
      </c>
      <c r="K380" t="s">
        <v>911</v>
      </c>
      <c r="L380">
        <f t="shared" si="28"/>
        <v>0</v>
      </c>
      <c r="R380" s="37" t="s">
        <v>908</v>
      </c>
      <c r="S380" t="str">
        <f t="shared" si="29"/>
        <v xml:space="preserve">Hack_x000D_
</v>
      </c>
    </row>
    <row r="381" spans="1:19" x14ac:dyDescent="0.55000000000000004">
      <c r="A381" s="1" t="s">
        <v>379</v>
      </c>
      <c r="B381" t="s">
        <v>651</v>
      </c>
      <c r="C381" t="s">
        <v>676</v>
      </c>
      <c r="E381" s="37" t="s">
        <v>651</v>
      </c>
      <c r="F381">
        <f t="shared" si="25"/>
        <v>1</v>
      </c>
      <c r="G381" s="37" t="s">
        <v>663</v>
      </c>
      <c r="H381">
        <f t="shared" si="26"/>
        <v>0</v>
      </c>
      <c r="I381" t="s">
        <v>651</v>
      </c>
      <c r="J381">
        <f t="shared" si="27"/>
        <v>1</v>
      </c>
      <c r="K381" t="s">
        <v>663</v>
      </c>
      <c r="L381">
        <f t="shared" si="28"/>
        <v>0</v>
      </c>
      <c r="R381" s="37" t="s">
        <v>663</v>
      </c>
      <c r="S381" t="str">
        <f t="shared" si="29"/>
        <v>Malware</v>
      </c>
    </row>
    <row r="382" spans="1:19" x14ac:dyDescent="0.55000000000000004">
      <c r="A382" s="1" t="s">
        <v>380</v>
      </c>
      <c r="B382" t="s">
        <v>651</v>
      </c>
      <c r="C382" t="s">
        <v>657</v>
      </c>
      <c r="E382" s="37" t="s">
        <v>651</v>
      </c>
      <c r="F382">
        <f t="shared" si="25"/>
        <v>1</v>
      </c>
      <c r="G382" s="37" t="s">
        <v>657</v>
      </c>
      <c r="H382">
        <f t="shared" si="26"/>
        <v>1</v>
      </c>
      <c r="I382" t="s">
        <v>651</v>
      </c>
      <c r="J382">
        <f t="shared" si="27"/>
        <v>1</v>
      </c>
      <c r="K382" t="s">
        <v>657</v>
      </c>
      <c r="L382">
        <f t="shared" si="28"/>
        <v>1</v>
      </c>
      <c r="R382" s="37" t="s">
        <v>657</v>
      </c>
      <c r="S382" t="str">
        <f t="shared" si="29"/>
        <v>Hack</v>
      </c>
    </row>
    <row r="383" spans="1:19" x14ac:dyDescent="0.55000000000000004">
      <c r="A383" s="1" t="s">
        <v>381</v>
      </c>
      <c r="B383" t="s">
        <v>651</v>
      </c>
      <c r="C383" t="s">
        <v>657</v>
      </c>
      <c r="E383" s="37" t="s">
        <v>651</v>
      </c>
      <c r="F383">
        <f t="shared" si="25"/>
        <v>1</v>
      </c>
      <c r="G383" s="37" t="s">
        <v>657</v>
      </c>
      <c r="H383">
        <f t="shared" si="26"/>
        <v>1</v>
      </c>
      <c r="I383" t="s">
        <v>651</v>
      </c>
      <c r="J383">
        <f t="shared" si="27"/>
        <v>1</v>
      </c>
      <c r="K383" t="s">
        <v>657</v>
      </c>
      <c r="L383">
        <f t="shared" si="28"/>
        <v>1</v>
      </c>
      <c r="R383" s="37" t="s">
        <v>657</v>
      </c>
      <c r="S383" t="str">
        <f t="shared" si="29"/>
        <v>Hack</v>
      </c>
    </row>
    <row r="384" spans="1:19" x14ac:dyDescent="0.55000000000000004">
      <c r="A384" s="1" t="s">
        <v>382</v>
      </c>
      <c r="B384" t="s">
        <v>651</v>
      </c>
      <c r="C384" t="s">
        <v>657</v>
      </c>
      <c r="E384" s="37" t="s">
        <v>651</v>
      </c>
      <c r="F384">
        <f t="shared" si="25"/>
        <v>1</v>
      </c>
      <c r="G384" s="37" t="s">
        <v>908</v>
      </c>
      <c r="H384">
        <f t="shared" si="26"/>
        <v>0</v>
      </c>
      <c r="I384" t="s">
        <v>651</v>
      </c>
      <c r="J384">
        <f t="shared" si="27"/>
        <v>1</v>
      </c>
      <c r="K384" t="s">
        <v>657</v>
      </c>
      <c r="L384">
        <f t="shared" si="28"/>
        <v>1</v>
      </c>
      <c r="R384" s="37" t="s">
        <v>908</v>
      </c>
      <c r="S384" t="str">
        <f t="shared" si="29"/>
        <v xml:space="preserve">Hack_x000D_
</v>
      </c>
    </row>
    <row r="385" spans="1:19" x14ac:dyDescent="0.55000000000000004">
      <c r="A385" s="1" t="s">
        <v>383</v>
      </c>
      <c r="B385" t="s">
        <v>651</v>
      </c>
      <c r="C385" t="s">
        <v>663</v>
      </c>
      <c r="E385" s="37" t="s">
        <v>651</v>
      </c>
      <c r="F385">
        <f t="shared" si="25"/>
        <v>1</v>
      </c>
      <c r="G385" s="37" t="s">
        <v>657</v>
      </c>
      <c r="H385">
        <f t="shared" si="26"/>
        <v>0</v>
      </c>
      <c r="I385" t="s">
        <v>650</v>
      </c>
      <c r="J385">
        <f t="shared" si="27"/>
        <v>0</v>
      </c>
      <c r="K385" t="s">
        <v>669</v>
      </c>
      <c r="L385">
        <f t="shared" si="28"/>
        <v>0</v>
      </c>
      <c r="R385" s="37" t="s">
        <v>657</v>
      </c>
      <c r="S385" t="str">
        <f t="shared" si="29"/>
        <v>Hack</v>
      </c>
    </row>
    <row r="386" spans="1:19" x14ac:dyDescent="0.55000000000000004">
      <c r="A386" s="1" t="s">
        <v>384</v>
      </c>
      <c r="B386" t="s">
        <v>650</v>
      </c>
      <c r="C386" t="s">
        <v>669</v>
      </c>
      <c r="E386" s="37" t="s">
        <v>651</v>
      </c>
      <c r="F386">
        <f t="shared" si="25"/>
        <v>0</v>
      </c>
      <c r="G386" s="37" t="s">
        <v>676</v>
      </c>
      <c r="H386">
        <f t="shared" si="26"/>
        <v>0</v>
      </c>
      <c r="I386" t="s">
        <v>651</v>
      </c>
      <c r="J386">
        <f t="shared" si="27"/>
        <v>0</v>
      </c>
      <c r="K386" t="s">
        <v>914</v>
      </c>
      <c r="L386">
        <f t="shared" si="28"/>
        <v>0</v>
      </c>
      <c r="R386" s="37" t="s">
        <v>676</v>
      </c>
      <c r="S386" t="str">
        <f t="shared" si="29"/>
        <v>Vulnerability</v>
      </c>
    </row>
    <row r="387" spans="1:19" x14ac:dyDescent="0.55000000000000004">
      <c r="A387" s="1" t="s">
        <v>385</v>
      </c>
      <c r="B387" t="s">
        <v>651</v>
      </c>
      <c r="C387" t="s">
        <v>657</v>
      </c>
      <c r="E387" s="37" t="s">
        <v>651</v>
      </c>
      <c r="F387">
        <f t="shared" ref="F387:F450" si="30">IF(B387=E387,1,0)</f>
        <v>1</v>
      </c>
      <c r="G387" s="37" t="s">
        <v>908</v>
      </c>
      <c r="H387">
        <f t="shared" ref="H387:H450" si="31">IF(C387=G387,1,0)</f>
        <v>0</v>
      </c>
      <c r="I387" t="s">
        <v>650</v>
      </c>
      <c r="J387">
        <f t="shared" ref="J387:J450" si="32">IF(B387=I387,1,0)</f>
        <v>0</v>
      </c>
      <c r="K387" t="s">
        <v>669</v>
      </c>
      <c r="L387">
        <f t="shared" ref="L387:L450" si="33">IF(C387=K387,1,0)</f>
        <v>0</v>
      </c>
      <c r="R387" s="37" t="s">
        <v>908</v>
      </c>
      <c r="S387" t="str">
        <f t="shared" ref="S387:S450" si="34">IF(R387="N/A","",R387)</f>
        <v xml:space="preserve">Hack_x000D_
</v>
      </c>
    </row>
    <row r="388" spans="1:19" x14ac:dyDescent="0.55000000000000004">
      <c r="A388" s="1" t="s">
        <v>386</v>
      </c>
      <c r="B388" t="s">
        <v>651</v>
      </c>
      <c r="C388" t="s">
        <v>657</v>
      </c>
      <c r="E388" s="37" t="s">
        <v>651</v>
      </c>
      <c r="F388">
        <f t="shared" si="30"/>
        <v>1</v>
      </c>
      <c r="G388" s="37" t="s">
        <v>657</v>
      </c>
      <c r="H388">
        <f t="shared" si="31"/>
        <v>1</v>
      </c>
      <c r="I388" t="s">
        <v>651</v>
      </c>
      <c r="J388">
        <f t="shared" si="32"/>
        <v>1</v>
      </c>
      <c r="K388" t="s">
        <v>657</v>
      </c>
      <c r="L388">
        <f t="shared" si="33"/>
        <v>1</v>
      </c>
      <c r="R388" s="37" t="s">
        <v>657</v>
      </c>
      <c r="S388" t="str">
        <f t="shared" si="34"/>
        <v>Hack</v>
      </c>
    </row>
    <row r="389" spans="1:19" x14ac:dyDescent="0.55000000000000004">
      <c r="A389" s="1" t="s">
        <v>387</v>
      </c>
      <c r="B389" t="s">
        <v>650</v>
      </c>
      <c r="C389" t="s">
        <v>669</v>
      </c>
      <c r="E389" s="37" t="s">
        <v>651</v>
      </c>
      <c r="F389">
        <f t="shared" si="30"/>
        <v>0</v>
      </c>
      <c r="G389" s="37" t="s">
        <v>663</v>
      </c>
      <c r="H389">
        <f t="shared" si="31"/>
        <v>0</v>
      </c>
      <c r="I389" t="s">
        <v>650</v>
      </c>
      <c r="J389">
        <f t="shared" si="32"/>
        <v>1</v>
      </c>
      <c r="K389" t="s">
        <v>669</v>
      </c>
      <c r="L389">
        <f t="shared" si="33"/>
        <v>1</v>
      </c>
      <c r="R389" s="37" t="s">
        <v>663</v>
      </c>
      <c r="S389" t="str">
        <f t="shared" si="34"/>
        <v>Malware</v>
      </c>
    </row>
    <row r="390" spans="1:19" x14ac:dyDescent="0.55000000000000004">
      <c r="A390" s="1" t="s">
        <v>388</v>
      </c>
      <c r="B390" t="s">
        <v>650</v>
      </c>
      <c r="C390" t="s">
        <v>669</v>
      </c>
      <c r="E390" s="37" t="s">
        <v>651</v>
      </c>
      <c r="F390">
        <f t="shared" si="30"/>
        <v>0</v>
      </c>
      <c r="G390" s="37" t="s">
        <v>657</v>
      </c>
      <c r="H390">
        <f t="shared" si="31"/>
        <v>0</v>
      </c>
      <c r="I390" t="s">
        <v>651</v>
      </c>
      <c r="J390">
        <f t="shared" si="32"/>
        <v>0</v>
      </c>
      <c r="K390" t="s">
        <v>657</v>
      </c>
      <c r="L390">
        <f t="shared" si="33"/>
        <v>0</v>
      </c>
      <c r="R390" s="37" t="s">
        <v>657</v>
      </c>
      <c r="S390" t="str">
        <f t="shared" si="34"/>
        <v>Hack</v>
      </c>
    </row>
    <row r="391" spans="1:19" x14ac:dyDescent="0.55000000000000004">
      <c r="A391" s="1" t="s">
        <v>389</v>
      </c>
      <c r="B391" t="s">
        <v>650</v>
      </c>
      <c r="C391" t="s">
        <v>669</v>
      </c>
      <c r="E391" s="37" t="s">
        <v>651</v>
      </c>
      <c r="F391">
        <f t="shared" si="30"/>
        <v>0</v>
      </c>
      <c r="G391" s="37" t="s">
        <v>657</v>
      </c>
      <c r="H391">
        <f t="shared" si="31"/>
        <v>0</v>
      </c>
      <c r="I391" t="s">
        <v>651</v>
      </c>
      <c r="J391">
        <f t="shared" si="32"/>
        <v>0</v>
      </c>
      <c r="K391" t="s">
        <v>657</v>
      </c>
      <c r="L391">
        <f t="shared" si="33"/>
        <v>0</v>
      </c>
      <c r="R391" s="37" t="s">
        <v>657</v>
      </c>
      <c r="S391" t="str">
        <f t="shared" si="34"/>
        <v>Hack</v>
      </c>
    </row>
    <row r="392" spans="1:19" x14ac:dyDescent="0.55000000000000004">
      <c r="A392" s="1" t="s">
        <v>390</v>
      </c>
      <c r="B392" t="s">
        <v>650</v>
      </c>
      <c r="C392" t="s">
        <v>669</v>
      </c>
      <c r="E392" t="s">
        <v>651</v>
      </c>
      <c r="F392">
        <f t="shared" si="30"/>
        <v>0</v>
      </c>
      <c r="G392" t="s">
        <v>657</v>
      </c>
      <c r="H392">
        <f t="shared" si="31"/>
        <v>0</v>
      </c>
      <c r="I392" t="s">
        <v>650</v>
      </c>
      <c r="J392">
        <f t="shared" si="32"/>
        <v>1</v>
      </c>
      <c r="K392" t="s">
        <v>669</v>
      </c>
      <c r="L392">
        <f t="shared" si="33"/>
        <v>1</v>
      </c>
      <c r="R392" t="s">
        <v>657</v>
      </c>
      <c r="S392" t="str">
        <f t="shared" si="34"/>
        <v>Hack</v>
      </c>
    </row>
    <row r="393" spans="1:19" x14ac:dyDescent="0.55000000000000004">
      <c r="A393" s="1" t="s">
        <v>391</v>
      </c>
      <c r="B393" t="s">
        <v>650</v>
      </c>
      <c r="C393" t="s">
        <v>669</v>
      </c>
      <c r="E393" s="37" t="s">
        <v>651</v>
      </c>
      <c r="F393">
        <f t="shared" si="30"/>
        <v>0</v>
      </c>
      <c r="G393" s="37" t="s">
        <v>657</v>
      </c>
      <c r="H393">
        <f t="shared" si="31"/>
        <v>0</v>
      </c>
      <c r="I393" t="s">
        <v>650</v>
      </c>
      <c r="J393">
        <f t="shared" si="32"/>
        <v>1</v>
      </c>
      <c r="K393" t="s">
        <v>669</v>
      </c>
      <c r="L393">
        <f t="shared" si="33"/>
        <v>1</v>
      </c>
      <c r="R393" s="37" t="s">
        <v>657</v>
      </c>
      <c r="S393" t="str">
        <f t="shared" si="34"/>
        <v>Hack</v>
      </c>
    </row>
    <row r="394" spans="1:19" x14ac:dyDescent="0.55000000000000004">
      <c r="A394" s="1" t="s">
        <v>392</v>
      </c>
      <c r="B394" t="s">
        <v>651</v>
      </c>
      <c r="C394" t="s">
        <v>663</v>
      </c>
      <c r="E394" s="37" t="s">
        <v>651</v>
      </c>
      <c r="F394">
        <f t="shared" si="30"/>
        <v>1</v>
      </c>
      <c r="G394" s="37" t="s">
        <v>663</v>
      </c>
      <c r="H394">
        <f t="shared" si="31"/>
        <v>1</v>
      </c>
      <c r="I394" t="s">
        <v>651</v>
      </c>
      <c r="J394">
        <f t="shared" si="32"/>
        <v>1</v>
      </c>
      <c r="K394" t="s">
        <v>663</v>
      </c>
      <c r="L394">
        <f t="shared" si="33"/>
        <v>1</v>
      </c>
      <c r="R394" s="37" t="s">
        <v>663</v>
      </c>
      <c r="S394" t="str">
        <f t="shared" si="34"/>
        <v>Malware</v>
      </c>
    </row>
    <row r="395" spans="1:19" x14ac:dyDescent="0.55000000000000004">
      <c r="A395" s="1" t="s">
        <v>393</v>
      </c>
      <c r="B395" t="s">
        <v>650</v>
      </c>
      <c r="C395" t="s">
        <v>669</v>
      </c>
      <c r="E395" s="37" t="s">
        <v>650</v>
      </c>
      <c r="F395">
        <f t="shared" si="30"/>
        <v>1</v>
      </c>
      <c r="G395" s="37" t="s">
        <v>669</v>
      </c>
      <c r="H395">
        <f t="shared" si="31"/>
        <v>1</v>
      </c>
      <c r="I395" t="s">
        <v>650</v>
      </c>
      <c r="J395">
        <f t="shared" si="32"/>
        <v>1</v>
      </c>
      <c r="K395" t="s">
        <v>912</v>
      </c>
      <c r="L395">
        <f t="shared" si="33"/>
        <v>0</v>
      </c>
      <c r="R395" s="37" t="s">
        <v>669</v>
      </c>
      <c r="S395" t="str">
        <f t="shared" si="34"/>
        <v/>
      </c>
    </row>
    <row r="396" spans="1:19" x14ac:dyDescent="0.55000000000000004">
      <c r="A396" s="1" t="s">
        <v>394</v>
      </c>
      <c r="B396" t="s">
        <v>651</v>
      </c>
      <c r="C396" t="s">
        <v>657</v>
      </c>
      <c r="E396" s="37" t="s">
        <v>651</v>
      </c>
      <c r="F396">
        <f t="shared" si="30"/>
        <v>1</v>
      </c>
      <c r="G396" s="37" t="s">
        <v>657</v>
      </c>
      <c r="H396">
        <f t="shared" si="31"/>
        <v>1</v>
      </c>
      <c r="I396" t="s">
        <v>651</v>
      </c>
      <c r="J396">
        <f t="shared" si="32"/>
        <v>1</v>
      </c>
      <c r="K396" t="s">
        <v>663</v>
      </c>
      <c r="L396">
        <f t="shared" si="33"/>
        <v>0</v>
      </c>
      <c r="R396" s="37" t="s">
        <v>657</v>
      </c>
      <c r="S396" t="str">
        <f t="shared" si="34"/>
        <v>Hack</v>
      </c>
    </row>
    <row r="397" spans="1:19" x14ac:dyDescent="0.55000000000000004">
      <c r="A397" s="1" t="s">
        <v>395</v>
      </c>
      <c r="B397" t="s">
        <v>651</v>
      </c>
      <c r="C397" t="s">
        <v>657</v>
      </c>
      <c r="E397" s="37" t="s">
        <v>651</v>
      </c>
      <c r="F397">
        <f t="shared" si="30"/>
        <v>1</v>
      </c>
      <c r="G397" s="37" t="s">
        <v>657</v>
      </c>
      <c r="H397">
        <f t="shared" si="31"/>
        <v>1</v>
      </c>
      <c r="I397" t="s">
        <v>651</v>
      </c>
      <c r="J397">
        <f t="shared" si="32"/>
        <v>1</v>
      </c>
      <c r="K397" t="s">
        <v>657</v>
      </c>
      <c r="L397">
        <f t="shared" si="33"/>
        <v>1</v>
      </c>
      <c r="R397" s="37" t="s">
        <v>657</v>
      </c>
      <c r="S397" t="str">
        <f t="shared" si="34"/>
        <v>Hack</v>
      </c>
    </row>
    <row r="398" spans="1:19" x14ac:dyDescent="0.55000000000000004">
      <c r="A398" s="1" t="s">
        <v>396</v>
      </c>
      <c r="B398" t="s">
        <v>651</v>
      </c>
      <c r="C398" t="s">
        <v>663</v>
      </c>
      <c r="E398" s="37" t="s">
        <v>651</v>
      </c>
      <c r="F398">
        <f t="shared" si="30"/>
        <v>1</v>
      </c>
      <c r="G398" s="37" t="s">
        <v>663</v>
      </c>
      <c r="H398">
        <f t="shared" si="31"/>
        <v>1</v>
      </c>
      <c r="I398" t="s">
        <v>651</v>
      </c>
      <c r="J398">
        <f t="shared" si="32"/>
        <v>1</v>
      </c>
      <c r="K398" t="s">
        <v>663</v>
      </c>
      <c r="L398">
        <f t="shared" si="33"/>
        <v>1</v>
      </c>
      <c r="R398" s="37" t="s">
        <v>663</v>
      </c>
      <c r="S398" t="str">
        <f t="shared" si="34"/>
        <v>Malware</v>
      </c>
    </row>
    <row r="399" spans="1:19" x14ac:dyDescent="0.55000000000000004">
      <c r="A399" s="1" t="s">
        <v>397</v>
      </c>
      <c r="B399" t="s">
        <v>650</v>
      </c>
      <c r="C399" t="s">
        <v>669</v>
      </c>
      <c r="E399" s="37" t="s">
        <v>650</v>
      </c>
      <c r="F399">
        <f t="shared" si="30"/>
        <v>1</v>
      </c>
      <c r="G399" s="37" t="s">
        <v>669</v>
      </c>
      <c r="H399">
        <f t="shared" si="31"/>
        <v>1</v>
      </c>
      <c r="I399" t="s">
        <v>650</v>
      </c>
      <c r="J399">
        <f t="shared" si="32"/>
        <v>1</v>
      </c>
      <c r="K399" t="s">
        <v>669</v>
      </c>
      <c r="L399">
        <f t="shared" si="33"/>
        <v>1</v>
      </c>
      <c r="R399" s="37" t="s">
        <v>669</v>
      </c>
      <c r="S399" t="str">
        <f t="shared" si="34"/>
        <v/>
      </c>
    </row>
    <row r="400" spans="1:19" x14ac:dyDescent="0.55000000000000004">
      <c r="A400" s="1" t="s">
        <v>398</v>
      </c>
      <c r="B400" t="s">
        <v>650</v>
      </c>
      <c r="C400" t="s">
        <v>669</v>
      </c>
      <c r="E400" s="37" t="s">
        <v>650</v>
      </c>
      <c r="F400">
        <f t="shared" si="30"/>
        <v>1</v>
      </c>
      <c r="G400" s="37" t="s">
        <v>669</v>
      </c>
      <c r="H400">
        <f t="shared" si="31"/>
        <v>1</v>
      </c>
      <c r="I400" t="s">
        <v>650</v>
      </c>
      <c r="J400">
        <f t="shared" si="32"/>
        <v>1</v>
      </c>
      <c r="K400" t="s">
        <v>669</v>
      </c>
      <c r="L400">
        <f t="shared" si="33"/>
        <v>1</v>
      </c>
      <c r="R400" s="37" t="s">
        <v>669</v>
      </c>
      <c r="S400" t="str">
        <f t="shared" si="34"/>
        <v/>
      </c>
    </row>
    <row r="401" spans="1:19" x14ac:dyDescent="0.55000000000000004">
      <c r="A401" s="1" t="s">
        <v>399</v>
      </c>
      <c r="B401" t="s">
        <v>651</v>
      </c>
      <c r="C401" t="s">
        <v>657</v>
      </c>
      <c r="E401" s="37" t="s">
        <v>651</v>
      </c>
      <c r="F401">
        <f t="shared" si="30"/>
        <v>1</v>
      </c>
      <c r="G401" s="37" t="s">
        <v>657</v>
      </c>
      <c r="H401">
        <f t="shared" si="31"/>
        <v>1</v>
      </c>
      <c r="I401" t="s">
        <v>650</v>
      </c>
      <c r="J401">
        <f t="shared" si="32"/>
        <v>0</v>
      </c>
      <c r="K401" t="s">
        <v>669</v>
      </c>
      <c r="L401">
        <f t="shared" si="33"/>
        <v>0</v>
      </c>
      <c r="R401" s="37" t="s">
        <v>657</v>
      </c>
      <c r="S401" t="str">
        <f t="shared" si="34"/>
        <v>Hack</v>
      </c>
    </row>
    <row r="402" spans="1:19" x14ac:dyDescent="0.55000000000000004">
      <c r="A402" s="1" t="s">
        <v>400</v>
      </c>
      <c r="B402" t="s">
        <v>650</v>
      </c>
      <c r="C402" t="s">
        <v>669</v>
      </c>
      <c r="E402" s="37" t="s">
        <v>651</v>
      </c>
      <c r="F402">
        <f t="shared" si="30"/>
        <v>0</v>
      </c>
      <c r="G402" s="37" t="s">
        <v>657</v>
      </c>
      <c r="H402">
        <f t="shared" si="31"/>
        <v>0</v>
      </c>
      <c r="I402" t="s">
        <v>650</v>
      </c>
      <c r="J402">
        <f t="shared" si="32"/>
        <v>1</v>
      </c>
      <c r="K402" t="s">
        <v>669</v>
      </c>
      <c r="L402">
        <f t="shared" si="33"/>
        <v>1</v>
      </c>
      <c r="R402" s="37" t="s">
        <v>657</v>
      </c>
      <c r="S402" t="str">
        <f t="shared" si="34"/>
        <v>Hack</v>
      </c>
    </row>
    <row r="403" spans="1:19" x14ac:dyDescent="0.55000000000000004">
      <c r="A403" s="1" t="s">
        <v>401</v>
      </c>
      <c r="B403" t="s">
        <v>650</v>
      </c>
      <c r="C403" t="s">
        <v>669</v>
      </c>
      <c r="E403" s="37" t="s">
        <v>651</v>
      </c>
      <c r="F403">
        <f t="shared" si="30"/>
        <v>0</v>
      </c>
      <c r="G403" s="37" t="s">
        <v>663</v>
      </c>
      <c r="H403">
        <f t="shared" si="31"/>
        <v>0</v>
      </c>
      <c r="I403" t="s">
        <v>651</v>
      </c>
      <c r="J403">
        <f t="shared" si="32"/>
        <v>0</v>
      </c>
      <c r="K403" t="s">
        <v>663</v>
      </c>
      <c r="L403">
        <f t="shared" si="33"/>
        <v>0</v>
      </c>
      <c r="R403" s="37" t="s">
        <v>663</v>
      </c>
      <c r="S403" t="str">
        <f t="shared" si="34"/>
        <v>Malware</v>
      </c>
    </row>
    <row r="404" spans="1:19" x14ac:dyDescent="0.55000000000000004">
      <c r="A404" s="1" t="s">
        <v>402</v>
      </c>
      <c r="B404" t="s">
        <v>651</v>
      </c>
      <c r="C404" t="s">
        <v>657</v>
      </c>
      <c r="E404" s="37" t="s">
        <v>651</v>
      </c>
      <c r="F404">
        <f t="shared" si="30"/>
        <v>1</v>
      </c>
      <c r="G404" s="37" t="s">
        <v>657</v>
      </c>
      <c r="H404">
        <f t="shared" si="31"/>
        <v>1</v>
      </c>
      <c r="I404" t="s">
        <v>651</v>
      </c>
      <c r="J404">
        <f t="shared" si="32"/>
        <v>1</v>
      </c>
      <c r="K404" t="s">
        <v>657</v>
      </c>
      <c r="L404">
        <f t="shared" si="33"/>
        <v>1</v>
      </c>
      <c r="R404" s="37" t="s">
        <v>657</v>
      </c>
      <c r="S404" t="str">
        <f t="shared" si="34"/>
        <v>Hack</v>
      </c>
    </row>
    <row r="405" spans="1:19" x14ac:dyDescent="0.55000000000000004">
      <c r="A405" s="1" t="s">
        <v>403</v>
      </c>
      <c r="B405" t="s">
        <v>651</v>
      </c>
      <c r="C405" t="s">
        <v>657</v>
      </c>
      <c r="E405" s="37" t="s">
        <v>651</v>
      </c>
      <c r="F405">
        <f t="shared" si="30"/>
        <v>1</v>
      </c>
      <c r="G405" s="37" t="s">
        <v>657</v>
      </c>
      <c r="H405">
        <f t="shared" si="31"/>
        <v>1</v>
      </c>
      <c r="I405" t="s">
        <v>651</v>
      </c>
      <c r="J405">
        <f t="shared" si="32"/>
        <v>1</v>
      </c>
      <c r="K405" t="s">
        <v>676</v>
      </c>
      <c r="L405">
        <f t="shared" si="33"/>
        <v>0</v>
      </c>
      <c r="R405" s="37" t="s">
        <v>657</v>
      </c>
      <c r="S405" t="str">
        <f t="shared" si="34"/>
        <v>Hack</v>
      </c>
    </row>
    <row r="406" spans="1:19" x14ac:dyDescent="0.55000000000000004">
      <c r="A406" s="1" t="s">
        <v>404</v>
      </c>
      <c r="B406" t="s">
        <v>650</v>
      </c>
      <c r="C406" t="s">
        <v>669</v>
      </c>
      <c r="E406" s="37" t="s">
        <v>650</v>
      </c>
      <c r="F406">
        <f t="shared" si="30"/>
        <v>1</v>
      </c>
      <c r="G406" s="37" t="s">
        <v>669</v>
      </c>
      <c r="H406">
        <f t="shared" si="31"/>
        <v>1</v>
      </c>
      <c r="I406" t="s">
        <v>650</v>
      </c>
      <c r="J406">
        <f t="shared" si="32"/>
        <v>1</v>
      </c>
      <c r="K406" t="s">
        <v>669</v>
      </c>
      <c r="L406">
        <f t="shared" si="33"/>
        <v>1</v>
      </c>
      <c r="R406" s="37" t="s">
        <v>669</v>
      </c>
      <c r="S406" t="str">
        <f t="shared" si="34"/>
        <v/>
      </c>
    </row>
    <row r="407" spans="1:19" x14ac:dyDescent="0.55000000000000004">
      <c r="A407" s="1" t="s">
        <v>405</v>
      </c>
      <c r="B407" t="s">
        <v>650</v>
      </c>
      <c r="C407" t="s">
        <v>669</v>
      </c>
      <c r="E407" s="37" t="s">
        <v>650</v>
      </c>
      <c r="F407">
        <f t="shared" si="30"/>
        <v>1</v>
      </c>
      <c r="G407" s="37" t="s">
        <v>669</v>
      </c>
      <c r="H407">
        <f t="shared" si="31"/>
        <v>1</v>
      </c>
      <c r="I407" t="s">
        <v>650</v>
      </c>
      <c r="J407">
        <f t="shared" si="32"/>
        <v>1</v>
      </c>
      <c r="K407" t="s">
        <v>669</v>
      </c>
      <c r="L407">
        <f t="shared" si="33"/>
        <v>1</v>
      </c>
      <c r="R407" s="37" t="s">
        <v>669</v>
      </c>
      <c r="S407" t="str">
        <f t="shared" si="34"/>
        <v/>
      </c>
    </row>
    <row r="408" spans="1:19" x14ac:dyDescent="0.55000000000000004">
      <c r="A408" s="1" t="s">
        <v>406</v>
      </c>
      <c r="B408" t="s">
        <v>650</v>
      </c>
      <c r="C408" t="s">
        <v>669</v>
      </c>
      <c r="E408" s="37" t="s">
        <v>651</v>
      </c>
      <c r="F408">
        <f t="shared" si="30"/>
        <v>0</v>
      </c>
      <c r="G408" s="37" t="s">
        <v>663</v>
      </c>
      <c r="H408">
        <f t="shared" si="31"/>
        <v>0</v>
      </c>
      <c r="I408" t="s">
        <v>651</v>
      </c>
      <c r="J408">
        <f t="shared" si="32"/>
        <v>0</v>
      </c>
      <c r="K408" t="s">
        <v>676</v>
      </c>
      <c r="L408">
        <f t="shared" si="33"/>
        <v>0</v>
      </c>
      <c r="R408" s="37" t="s">
        <v>663</v>
      </c>
      <c r="S408" t="str">
        <f t="shared" si="34"/>
        <v>Malware</v>
      </c>
    </row>
    <row r="409" spans="1:19" x14ac:dyDescent="0.55000000000000004">
      <c r="A409" s="1" t="s">
        <v>407</v>
      </c>
      <c r="B409" t="s">
        <v>650</v>
      </c>
      <c r="C409" t="s">
        <v>669</v>
      </c>
      <c r="E409" s="37" t="s">
        <v>651</v>
      </c>
      <c r="F409">
        <f t="shared" si="30"/>
        <v>0</v>
      </c>
      <c r="G409" s="37" t="s">
        <v>657</v>
      </c>
      <c r="H409">
        <f t="shared" si="31"/>
        <v>0</v>
      </c>
      <c r="I409" t="s">
        <v>650</v>
      </c>
      <c r="J409">
        <f t="shared" si="32"/>
        <v>1</v>
      </c>
      <c r="K409" t="s">
        <v>669</v>
      </c>
      <c r="L409">
        <f t="shared" si="33"/>
        <v>1</v>
      </c>
      <c r="R409" s="37" t="s">
        <v>657</v>
      </c>
      <c r="S409" t="str">
        <f t="shared" si="34"/>
        <v>Hack</v>
      </c>
    </row>
    <row r="410" spans="1:19" x14ac:dyDescent="0.55000000000000004">
      <c r="A410" s="1" t="s">
        <v>408</v>
      </c>
      <c r="B410" t="s">
        <v>650</v>
      </c>
      <c r="C410" t="s">
        <v>669</v>
      </c>
      <c r="E410" s="37" t="s">
        <v>651</v>
      </c>
      <c r="F410">
        <f t="shared" si="30"/>
        <v>0</v>
      </c>
      <c r="G410" s="37" t="s">
        <v>657</v>
      </c>
      <c r="H410">
        <f t="shared" si="31"/>
        <v>0</v>
      </c>
      <c r="I410" t="s">
        <v>650</v>
      </c>
      <c r="J410">
        <f t="shared" si="32"/>
        <v>1</v>
      </c>
      <c r="K410" t="s">
        <v>669</v>
      </c>
      <c r="L410">
        <f t="shared" si="33"/>
        <v>1</v>
      </c>
      <c r="R410" s="37" t="s">
        <v>657</v>
      </c>
      <c r="S410" t="str">
        <f t="shared" si="34"/>
        <v>Hack</v>
      </c>
    </row>
    <row r="411" spans="1:19" x14ac:dyDescent="0.55000000000000004">
      <c r="A411" s="1" t="s">
        <v>409</v>
      </c>
      <c r="B411" t="s">
        <v>650</v>
      </c>
      <c r="C411" t="s">
        <v>669</v>
      </c>
      <c r="E411" t="s">
        <v>650</v>
      </c>
      <c r="F411">
        <f t="shared" si="30"/>
        <v>1</v>
      </c>
      <c r="G411" t="s">
        <v>669</v>
      </c>
      <c r="H411">
        <f t="shared" si="31"/>
        <v>1</v>
      </c>
      <c r="I411" t="s">
        <v>650</v>
      </c>
      <c r="J411">
        <f t="shared" si="32"/>
        <v>1</v>
      </c>
      <c r="K411" t="s">
        <v>669</v>
      </c>
      <c r="L411">
        <f t="shared" si="33"/>
        <v>1</v>
      </c>
      <c r="R411" t="s">
        <v>669</v>
      </c>
      <c r="S411" t="str">
        <f t="shared" si="34"/>
        <v/>
      </c>
    </row>
    <row r="412" spans="1:19" x14ac:dyDescent="0.55000000000000004">
      <c r="A412" s="1" t="s">
        <v>410</v>
      </c>
      <c r="B412" t="s">
        <v>650</v>
      </c>
      <c r="C412" t="s">
        <v>669</v>
      </c>
      <c r="E412" s="37" t="s">
        <v>650</v>
      </c>
      <c r="F412">
        <f t="shared" si="30"/>
        <v>1</v>
      </c>
      <c r="G412" s="37" t="s">
        <v>669</v>
      </c>
      <c r="H412">
        <f t="shared" si="31"/>
        <v>1</v>
      </c>
      <c r="I412" t="s">
        <v>650</v>
      </c>
      <c r="J412">
        <f t="shared" si="32"/>
        <v>1</v>
      </c>
      <c r="K412" t="s">
        <v>669</v>
      </c>
      <c r="L412">
        <f t="shared" si="33"/>
        <v>1</v>
      </c>
      <c r="R412" s="37" t="s">
        <v>669</v>
      </c>
      <c r="S412" t="str">
        <f t="shared" si="34"/>
        <v/>
      </c>
    </row>
    <row r="413" spans="1:19" x14ac:dyDescent="0.55000000000000004">
      <c r="A413" s="1" t="s">
        <v>411</v>
      </c>
      <c r="B413" t="s">
        <v>651</v>
      </c>
      <c r="C413" t="s">
        <v>657</v>
      </c>
      <c r="E413" s="37" t="s">
        <v>651</v>
      </c>
      <c r="F413">
        <f t="shared" si="30"/>
        <v>1</v>
      </c>
      <c r="G413" s="37" t="s">
        <v>657</v>
      </c>
      <c r="H413">
        <f t="shared" si="31"/>
        <v>1</v>
      </c>
      <c r="I413" t="s">
        <v>651</v>
      </c>
      <c r="J413">
        <f t="shared" si="32"/>
        <v>1</v>
      </c>
      <c r="K413" t="s">
        <v>657</v>
      </c>
      <c r="L413">
        <f t="shared" si="33"/>
        <v>1</v>
      </c>
      <c r="R413" s="37" t="s">
        <v>657</v>
      </c>
      <c r="S413" t="str">
        <f t="shared" si="34"/>
        <v>Hack</v>
      </c>
    </row>
    <row r="414" spans="1:19" x14ac:dyDescent="0.55000000000000004">
      <c r="A414" s="1" t="s">
        <v>412</v>
      </c>
      <c r="B414" t="s">
        <v>651</v>
      </c>
      <c r="C414" t="s">
        <v>663</v>
      </c>
      <c r="E414" s="37" t="s">
        <v>651</v>
      </c>
      <c r="F414">
        <f t="shared" si="30"/>
        <v>1</v>
      </c>
      <c r="G414" s="37" t="s">
        <v>663</v>
      </c>
      <c r="H414">
        <f t="shared" si="31"/>
        <v>1</v>
      </c>
      <c r="I414" t="s">
        <v>651</v>
      </c>
      <c r="J414">
        <f t="shared" si="32"/>
        <v>1</v>
      </c>
      <c r="K414" t="s">
        <v>913</v>
      </c>
      <c r="L414">
        <f t="shared" si="33"/>
        <v>0</v>
      </c>
      <c r="R414" s="37" t="s">
        <v>663</v>
      </c>
      <c r="S414" t="str">
        <f t="shared" si="34"/>
        <v>Malware</v>
      </c>
    </row>
    <row r="415" spans="1:19" x14ac:dyDescent="0.55000000000000004">
      <c r="A415" s="1" t="s">
        <v>413</v>
      </c>
      <c r="B415" t="s">
        <v>650</v>
      </c>
      <c r="C415" t="s">
        <v>669</v>
      </c>
      <c r="E415" s="37" t="s">
        <v>650</v>
      </c>
      <c r="F415">
        <f t="shared" si="30"/>
        <v>1</v>
      </c>
      <c r="G415" s="37" t="s">
        <v>669</v>
      </c>
      <c r="H415">
        <f t="shared" si="31"/>
        <v>1</v>
      </c>
      <c r="I415" t="s">
        <v>650</v>
      </c>
      <c r="J415">
        <f t="shared" si="32"/>
        <v>1</v>
      </c>
      <c r="K415" t="s">
        <v>669</v>
      </c>
      <c r="L415">
        <f t="shared" si="33"/>
        <v>1</v>
      </c>
      <c r="R415" s="37" t="s">
        <v>669</v>
      </c>
      <c r="S415" t="str">
        <f t="shared" si="34"/>
        <v/>
      </c>
    </row>
    <row r="416" spans="1:19" x14ac:dyDescent="0.55000000000000004">
      <c r="A416" s="1" t="s">
        <v>414</v>
      </c>
      <c r="B416" t="s">
        <v>650</v>
      </c>
      <c r="C416" t="s">
        <v>669</v>
      </c>
      <c r="E416" s="37" t="s">
        <v>651</v>
      </c>
      <c r="F416">
        <f t="shared" si="30"/>
        <v>0</v>
      </c>
      <c r="G416" s="37" t="s">
        <v>657</v>
      </c>
      <c r="H416">
        <f t="shared" si="31"/>
        <v>0</v>
      </c>
      <c r="I416" t="s">
        <v>650</v>
      </c>
      <c r="J416">
        <f t="shared" si="32"/>
        <v>1</v>
      </c>
      <c r="K416" t="s">
        <v>669</v>
      </c>
      <c r="L416">
        <f t="shared" si="33"/>
        <v>1</v>
      </c>
      <c r="R416" s="37" t="s">
        <v>657</v>
      </c>
      <c r="S416" t="str">
        <f t="shared" si="34"/>
        <v>Hack</v>
      </c>
    </row>
    <row r="417" spans="1:19" x14ac:dyDescent="0.55000000000000004">
      <c r="A417" s="1" t="s">
        <v>415</v>
      </c>
      <c r="B417" t="s">
        <v>650</v>
      </c>
      <c r="C417" t="s">
        <v>669</v>
      </c>
      <c r="E417" s="37" t="s">
        <v>651</v>
      </c>
      <c r="F417">
        <f t="shared" si="30"/>
        <v>0</v>
      </c>
      <c r="G417" s="37" t="s">
        <v>657</v>
      </c>
      <c r="H417">
        <f t="shared" si="31"/>
        <v>0</v>
      </c>
      <c r="I417" t="s">
        <v>650</v>
      </c>
      <c r="J417">
        <f t="shared" si="32"/>
        <v>1</v>
      </c>
      <c r="K417" t="s">
        <v>669</v>
      </c>
      <c r="L417">
        <f t="shared" si="33"/>
        <v>1</v>
      </c>
      <c r="R417" s="37" t="s">
        <v>657</v>
      </c>
      <c r="S417" t="str">
        <f t="shared" si="34"/>
        <v>Hack</v>
      </c>
    </row>
    <row r="418" spans="1:19" x14ac:dyDescent="0.55000000000000004">
      <c r="A418" s="1" t="s">
        <v>416</v>
      </c>
      <c r="B418" t="s">
        <v>651</v>
      </c>
      <c r="C418" t="s">
        <v>657</v>
      </c>
      <c r="E418" s="37" t="s">
        <v>651</v>
      </c>
      <c r="F418">
        <f t="shared" si="30"/>
        <v>1</v>
      </c>
      <c r="G418" s="37" t="s">
        <v>657</v>
      </c>
      <c r="H418">
        <f t="shared" si="31"/>
        <v>1</v>
      </c>
      <c r="I418" t="s">
        <v>651</v>
      </c>
      <c r="J418">
        <f t="shared" si="32"/>
        <v>1</v>
      </c>
      <c r="K418" t="s">
        <v>657</v>
      </c>
      <c r="L418">
        <f t="shared" si="33"/>
        <v>1</v>
      </c>
      <c r="R418" s="37" t="s">
        <v>657</v>
      </c>
      <c r="S418" t="str">
        <f t="shared" si="34"/>
        <v>Hack</v>
      </c>
    </row>
    <row r="419" spans="1:19" x14ac:dyDescent="0.55000000000000004">
      <c r="A419" s="1" t="s">
        <v>417</v>
      </c>
      <c r="B419" t="s">
        <v>650</v>
      </c>
      <c r="C419" t="s">
        <v>669</v>
      </c>
      <c r="E419" s="37" t="s">
        <v>651</v>
      </c>
      <c r="F419">
        <f t="shared" si="30"/>
        <v>0</v>
      </c>
      <c r="G419" s="37" t="s">
        <v>657</v>
      </c>
      <c r="H419">
        <f t="shared" si="31"/>
        <v>0</v>
      </c>
      <c r="I419" t="s">
        <v>651</v>
      </c>
      <c r="J419">
        <f t="shared" si="32"/>
        <v>0</v>
      </c>
      <c r="K419" t="s">
        <v>657</v>
      </c>
      <c r="L419">
        <f t="shared" si="33"/>
        <v>0</v>
      </c>
      <c r="R419" s="37" t="s">
        <v>657</v>
      </c>
      <c r="S419" t="str">
        <f t="shared" si="34"/>
        <v>Hack</v>
      </c>
    </row>
    <row r="420" spans="1:19" x14ac:dyDescent="0.55000000000000004">
      <c r="A420" s="1" t="s">
        <v>418</v>
      </c>
      <c r="B420" t="s">
        <v>651</v>
      </c>
      <c r="C420" t="s">
        <v>657</v>
      </c>
      <c r="E420" s="37" t="s">
        <v>651</v>
      </c>
      <c r="F420">
        <f t="shared" si="30"/>
        <v>1</v>
      </c>
      <c r="G420" s="37" t="s">
        <v>657</v>
      </c>
      <c r="H420">
        <f t="shared" si="31"/>
        <v>1</v>
      </c>
      <c r="I420" t="s">
        <v>650</v>
      </c>
      <c r="J420">
        <f t="shared" si="32"/>
        <v>0</v>
      </c>
      <c r="K420" t="s">
        <v>669</v>
      </c>
      <c r="L420">
        <f t="shared" si="33"/>
        <v>0</v>
      </c>
      <c r="R420" s="37" t="s">
        <v>657</v>
      </c>
      <c r="S420" t="str">
        <f t="shared" si="34"/>
        <v>Hack</v>
      </c>
    </row>
    <row r="421" spans="1:19" x14ac:dyDescent="0.55000000000000004">
      <c r="A421" s="1" t="s">
        <v>419</v>
      </c>
      <c r="B421" t="s">
        <v>651</v>
      </c>
      <c r="C421" t="s">
        <v>657</v>
      </c>
      <c r="E421" s="37" t="s">
        <v>651</v>
      </c>
      <c r="F421">
        <f t="shared" si="30"/>
        <v>1</v>
      </c>
      <c r="G421" s="37" t="s">
        <v>657</v>
      </c>
      <c r="H421">
        <f t="shared" si="31"/>
        <v>1</v>
      </c>
      <c r="I421" t="s">
        <v>651</v>
      </c>
      <c r="J421">
        <f t="shared" si="32"/>
        <v>1</v>
      </c>
      <c r="K421" t="s">
        <v>657</v>
      </c>
      <c r="L421">
        <f t="shared" si="33"/>
        <v>1</v>
      </c>
      <c r="R421" s="37" t="s">
        <v>657</v>
      </c>
      <c r="S421" t="str">
        <f t="shared" si="34"/>
        <v>Hack</v>
      </c>
    </row>
    <row r="422" spans="1:19" x14ac:dyDescent="0.55000000000000004">
      <c r="A422" s="1" t="s">
        <v>420</v>
      </c>
      <c r="B422" t="s">
        <v>650</v>
      </c>
      <c r="C422" t="s">
        <v>669</v>
      </c>
      <c r="E422" s="37" t="s">
        <v>651</v>
      </c>
      <c r="F422">
        <f t="shared" si="30"/>
        <v>0</v>
      </c>
      <c r="G422" s="37" t="s">
        <v>663</v>
      </c>
      <c r="H422">
        <f t="shared" si="31"/>
        <v>0</v>
      </c>
      <c r="I422" t="s">
        <v>650</v>
      </c>
      <c r="J422">
        <f t="shared" si="32"/>
        <v>1</v>
      </c>
      <c r="K422" t="s">
        <v>669</v>
      </c>
      <c r="L422">
        <f t="shared" si="33"/>
        <v>1</v>
      </c>
      <c r="R422" s="37" t="s">
        <v>663</v>
      </c>
      <c r="S422" t="str">
        <f t="shared" si="34"/>
        <v>Malware</v>
      </c>
    </row>
    <row r="423" spans="1:19" x14ac:dyDescent="0.55000000000000004">
      <c r="A423" s="1" t="s">
        <v>421</v>
      </c>
      <c r="B423" t="s">
        <v>651</v>
      </c>
      <c r="C423" t="s">
        <v>657</v>
      </c>
      <c r="E423" s="37" t="s">
        <v>651</v>
      </c>
      <c r="F423">
        <f t="shared" si="30"/>
        <v>1</v>
      </c>
      <c r="G423" s="37" t="s">
        <v>657</v>
      </c>
      <c r="H423">
        <f t="shared" si="31"/>
        <v>1</v>
      </c>
      <c r="I423" t="s">
        <v>651</v>
      </c>
      <c r="J423">
        <f t="shared" si="32"/>
        <v>1</v>
      </c>
      <c r="K423" t="s">
        <v>657</v>
      </c>
      <c r="L423">
        <f t="shared" si="33"/>
        <v>1</v>
      </c>
      <c r="R423" s="37" t="s">
        <v>657</v>
      </c>
      <c r="S423" t="str">
        <f t="shared" si="34"/>
        <v>Hack</v>
      </c>
    </row>
    <row r="424" spans="1:19" x14ac:dyDescent="0.55000000000000004">
      <c r="A424" s="1" t="s">
        <v>422</v>
      </c>
      <c r="B424" t="s">
        <v>650</v>
      </c>
      <c r="C424" t="s">
        <v>669</v>
      </c>
      <c r="E424" s="37" t="s">
        <v>651</v>
      </c>
      <c r="F424">
        <f t="shared" si="30"/>
        <v>0</v>
      </c>
      <c r="G424" s="37" t="s">
        <v>657</v>
      </c>
      <c r="H424">
        <f t="shared" si="31"/>
        <v>0</v>
      </c>
      <c r="I424" t="s">
        <v>650</v>
      </c>
      <c r="J424">
        <f t="shared" si="32"/>
        <v>1</v>
      </c>
      <c r="K424" t="s">
        <v>669</v>
      </c>
      <c r="L424">
        <f t="shared" si="33"/>
        <v>1</v>
      </c>
      <c r="R424" s="37" t="s">
        <v>657</v>
      </c>
      <c r="S424" t="str">
        <f t="shared" si="34"/>
        <v>Hack</v>
      </c>
    </row>
    <row r="425" spans="1:19" x14ac:dyDescent="0.55000000000000004">
      <c r="A425" s="1" t="s">
        <v>423</v>
      </c>
      <c r="B425" t="s">
        <v>650</v>
      </c>
      <c r="C425" t="s">
        <v>669</v>
      </c>
      <c r="E425" s="37" t="s">
        <v>651</v>
      </c>
      <c r="F425">
        <f t="shared" si="30"/>
        <v>0</v>
      </c>
      <c r="G425" s="37" t="s">
        <v>657</v>
      </c>
      <c r="H425">
        <f t="shared" si="31"/>
        <v>0</v>
      </c>
      <c r="I425" t="s">
        <v>651</v>
      </c>
      <c r="J425">
        <f t="shared" si="32"/>
        <v>0</v>
      </c>
      <c r="K425" t="s">
        <v>657</v>
      </c>
      <c r="L425">
        <f t="shared" si="33"/>
        <v>0</v>
      </c>
      <c r="R425" s="37" t="s">
        <v>657</v>
      </c>
      <c r="S425" t="str">
        <f t="shared" si="34"/>
        <v>Hack</v>
      </c>
    </row>
    <row r="426" spans="1:19" x14ac:dyDescent="0.55000000000000004">
      <c r="A426" s="1" t="s">
        <v>424</v>
      </c>
      <c r="B426" t="s">
        <v>651</v>
      </c>
      <c r="C426" t="s">
        <v>663</v>
      </c>
      <c r="E426" s="37" t="s">
        <v>651</v>
      </c>
      <c r="F426">
        <f t="shared" si="30"/>
        <v>1</v>
      </c>
      <c r="G426" s="37" t="s">
        <v>657</v>
      </c>
      <c r="H426">
        <f t="shared" si="31"/>
        <v>0</v>
      </c>
      <c r="I426" t="s">
        <v>651</v>
      </c>
      <c r="J426">
        <f t="shared" si="32"/>
        <v>1</v>
      </c>
      <c r="K426" t="s">
        <v>657</v>
      </c>
      <c r="L426">
        <f t="shared" si="33"/>
        <v>0</v>
      </c>
      <c r="R426" s="37" t="s">
        <v>657</v>
      </c>
      <c r="S426" t="str">
        <f t="shared" si="34"/>
        <v>Hack</v>
      </c>
    </row>
    <row r="427" spans="1:19" x14ac:dyDescent="0.55000000000000004">
      <c r="A427" s="1" t="s">
        <v>425</v>
      </c>
      <c r="B427" t="s">
        <v>650</v>
      </c>
      <c r="C427" t="s">
        <v>669</v>
      </c>
      <c r="E427" s="37" t="s">
        <v>650</v>
      </c>
      <c r="F427">
        <f t="shared" si="30"/>
        <v>1</v>
      </c>
      <c r="G427" s="37" t="s">
        <v>669</v>
      </c>
      <c r="H427">
        <f t="shared" si="31"/>
        <v>1</v>
      </c>
      <c r="I427" t="s">
        <v>650</v>
      </c>
      <c r="J427">
        <f t="shared" si="32"/>
        <v>1</v>
      </c>
      <c r="K427" t="s">
        <v>669</v>
      </c>
      <c r="L427">
        <f t="shared" si="33"/>
        <v>1</v>
      </c>
      <c r="R427" s="37" t="s">
        <v>669</v>
      </c>
      <c r="S427" t="str">
        <f t="shared" si="34"/>
        <v/>
      </c>
    </row>
    <row r="428" spans="1:19" x14ac:dyDescent="0.55000000000000004">
      <c r="A428" s="1" t="s">
        <v>426</v>
      </c>
      <c r="B428" t="s">
        <v>650</v>
      </c>
      <c r="C428" t="s">
        <v>669</v>
      </c>
      <c r="E428" s="37" t="s">
        <v>651</v>
      </c>
      <c r="F428">
        <f t="shared" si="30"/>
        <v>0</v>
      </c>
      <c r="G428" s="37" t="s">
        <v>657</v>
      </c>
      <c r="H428">
        <f t="shared" si="31"/>
        <v>0</v>
      </c>
      <c r="I428" t="s">
        <v>650</v>
      </c>
      <c r="J428">
        <f t="shared" si="32"/>
        <v>1</v>
      </c>
      <c r="K428" t="s">
        <v>669</v>
      </c>
      <c r="L428">
        <f t="shared" si="33"/>
        <v>1</v>
      </c>
      <c r="R428" s="37" t="s">
        <v>657</v>
      </c>
      <c r="S428" t="str">
        <f t="shared" si="34"/>
        <v>Hack</v>
      </c>
    </row>
    <row r="429" spans="1:19" x14ac:dyDescent="0.55000000000000004">
      <c r="A429" s="1" t="s">
        <v>427</v>
      </c>
      <c r="B429" t="s">
        <v>650</v>
      </c>
      <c r="C429" t="s">
        <v>669</v>
      </c>
      <c r="E429" s="37" t="s">
        <v>651</v>
      </c>
      <c r="F429">
        <f t="shared" si="30"/>
        <v>0</v>
      </c>
      <c r="G429" s="37" t="s">
        <v>657</v>
      </c>
      <c r="H429">
        <f t="shared" si="31"/>
        <v>0</v>
      </c>
      <c r="I429" t="s">
        <v>650</v>
      </c>
      <c r="J429">
        <f t="shared" si="32"/>
        <v>1</v>
      </c>
      <c r="K429" t="s">
        <v>669</v>
      </c>
      <c r="L429">
        <f t="shared" si="33"/>
        <v>1</v>
      </c>
      <c r="R429" s="37" t="s">
        <v>657</v>
      </c>
      <c r="S429" t="str">
        <f t="shared" si="34"/>
        <v>Hack</v>
      </c>
    </row>
    <row r="430" spans="1:19" x14ac:dyDescent="0.55000000000000004">
      <c r="A430" s="1" t="s">
        <v>428</v>
      </c>
      <c r="B430" t="s">
        <v>651</v>
      </c>
      <c r="C430" t="s">
        <v>657</v>
      </c>
      <c r="E430" s="37" t="s">
        <v>651</v>
      </c>
      <c r="F430">
        <f t="shared" si="30"/>
        <v>1</v>
      </c>
      <c r="G430" s="37" t="s">
        <v>663</v>
      </c>
      <c r="H430">
        <f t="shared" si="31"/>
        <v>0</v>
      </c>
      <c r="I430" t="s">
        <v>651</v>
      </c>
      <c r="J430">
        <f t="shared" si="32"/>
        <v>1</v>
      </c>
      <c r="K430" t="s">
        <v>663</v>
      </c>
      <c r="L430">
        <f t="shared" si="33"/>
        <v>0</v>
      </c>
      <c r="R430" s="37" t="s">
        <v>663</v>
      </c>
      <c r="S430" t="str">
        <f t="shared" si="34"/>
        <v>Malware</v>
      </c>
    </row>
    <row r="431" spans="1:19" x14ac:dyDescent="0.55000000000000004">
      <c r="A431" s="1" t="s">
        <v>429</v>
      </c>
      <c r="B431" t="s">
        <v>651</v>
      </c>
      <c r="C431" t="s">
        <v>657</v>
      </c>
      <c r="E431" s="37" t="s">
        <v>651</v>
      </c>
      <c r="F431">
        <f t="shared" si="30"/>
        <v>1</v>
      </c>
      <c r="G431" s="37" t="s">
        <v>657</v>
      </c>
      <c r="H431">
        <f t="shared" si="31"/>
        <v>1</v>
      </c>
      <c r="I431" t="s">
        <v>651</v>
      </c>
      <c r="J431">
        <f t="shared" si="32"/>
        <v>1</v>
      </c>
      <c r="K431" t="s">
        <v>657</v>
      </c>
      <c r="L431">
        <f t="shared" si="33"/>
        <v>1</v>
      </c>
      <c r="R431" s="37" t="s">
        <v>657</v>
      </c>
      <c r="S431" t="str">
        <f t="shared" si="34"/>
        <v>Hack</v>
      </c>
    </row>
    <row r="432" spans="1:19" x14ac:dyDescent="0.55000000000000004">
      <c r="A432" s="1" t="s">
        <v>430</v>
      </c>
      <c r="B432" t="s">
        <v>650</v>
      </c>
      <c r="C432" t="s">
        <v>669</v>
      </c>
      <c r="E432" s="37" t="s">
        <v>651</v>
      </c>
      <c r="F432">
        <f t="shared" si="30"/>
        <v>0</v>
      </c>
      <c r="G432" s="37" t="s">
        <v>908</v>
      </c>
      <c r="H432">
        <f t="shared" si="31"/>
        <v>0</v>
      </c>
      <c r="I432" t="s">
        <v>650</v>
      </c>
      <c r="J432">
        <f t="shared" si="32"/>
        <v>1</v>
      </c>
      <c r="K432" t="s">
        <v>912</v>
      </c>
      <c r="L432">
        <f t="shared" si="33"/>
        <v>0</v>
      </c>
      <c r="R432" s="37" t="s">
        <v>908</v>
      </c>
      <c r="S432" t="str">
        <f t="shared" si="34"/>
        <v xml:space="preserve">Hack_x000D_
</v>
      </c>
    </row>
    <row r="433" spans="1:19" x14ac:dyDescent="0.55000000000000004">
      <c r="A433" s="1" t="s">
        <v>431</v>
      </c>
      <c r="B433" t="s">
        <v>650</v>
      </c>
      <c r="C433" t="s">
        <v>669</v>
      </c>
      <c r="E433" s="37" t="s">
        <v>650</v>
      </c>
      <c r="F433">
        <f t="shared" si="30"/>
        <v>1</v>
      </c>
      <c r="G433" s="37" t="s">
        <v>669</v>
      </c>
      <c r="H433">
        <f t="shared" si="31"/>
        <v>1</v>
      </c>
      <c r="I433" t="s">
        <v>650</v>
      </c>
      <c r="J433">
        <f t="shared" si="32"/>
        <v>1</v>
      </c>
      <c r="K433" t="s">
        <v>669</v>
      </c>
      <c r="L433">
        <f t="shared" si="33"/>
        <v>1</v>
      </c>
      <c r="R433" s="37" t="s">
        <v>669</v>
      </c>
      <c r="S433" t="str">
        <f t="shared" si="34"/>
        <v/>
      </c>
    </row>
    <row r="434" spans="1:19" x14ac:dyDescent="0.55000000000000004">
      <c r="A434" s="1" t="s">
        <v>432</v>
      </c>
      <c r="B434" t="s">
        <v>651</v>
      </c>
      <c r="C434" t="s">
        <v>657</v>
      </c>
      <c r="E434" s="37" t="s">
        <v>651</v>
      </c>
      <c r="F434">
        <f t="shared" si="30"/>
        <v>1</v>
      </c>
      <c r="G434" s="37" t="s">
        <v>657</v>
      </c>
      <c r="H434">
        <f t="shared" si="31"/>
        <v>1</v>
      </c>
      <c r="I434" t="s">
        <v>651</v>
      </c>
      <c r="J434">
        <f t="shared" si="32"/>
        <v>1</v>
      </c>
      <c r="K434" t="s">
        <v>657</v>
      </c>
      <c r="L434">
        <f t="shared" si="33"/>
        <v>1</v>
      </c>
      <c r="R434" s="37" t="s">
        <v>657</v>
      </c>
      <c r="S434" t="str">
        <f t="shared" si="34"/>
        <v>Hack</v>
      </c>
    </row>
    <row r="435" spans="1:19" x14ac:dyDescent="0.55000000000000004">
      <c r="A435" s="1" t="s">
        <v>433</v>
      </c>
      <c r="B435" t="s">
        <v>651</v>
      </c>
      <c r="C435" t="s">
        <v>657</v>
      </c>
      <c r="E435" s="37" t="s">
        <v>651</v>
      </c>
      <c r="F435">
        <f t="shared" si="30"/>
        <v>1</v>
      </c>
      <c r="G435" s="37" t="s">
        <v>657</v>
      </c>
      <c r="H435">
        <f t="shared" si="31"/>
        <v>1</v>
      </c>
      <c r="I435" t="s">
        <v>651</v>
      </c>
      <c r="J435">
        <f t="shared" si="32"/>
        <v>1</v>
      </c>
      <c r="K435" t="s">
        <v>911</v>
      </c>
      <c r="L435">
        <f t="shared" si="33"/>
        <v>0</v>
      </c>
      <c r="R435" s="37" t="s">
        <v>657</v>
      </c>
      <c r="S435" t="str">
        <f t="shared" si="34"/>
        <v>Hack</v>
      </c>
    </row>
    <row r="436" spans="1:19" x14ac:dyDescent="0.55000000000000004">
      <c r="A436" s="1" t="s">
        <v>434</v>
      </c>
      <c r="B436" t="s">
        <v>650</v>
      </c>
      <c r="C436" t="s">
        <v>669</v>
      </c>
      <c r="E436" s="37" t="s">
        <v>651</v>
      </c>
      <c r="F436">
        <f t="shared" si="30"/>
        <v>0</v>
      </c>
      <c r="G436" s="37" t="s">
        <v>657</v>
      </c>
      <c r="H436">
        <f t="shared" si="31"/>
        <v>0</v>
      </c>
      <c r="I436" t="s">
        <v>650</v>
      </c>
      <c r="J436">
        <f t="shared" si="32"/>
        <v>1</v>
      </c>
      <c r="K436" t="s">
        <v>669</v>
      </c>
      <c r="L436">
        <f t="shared" si="33"/>
        <v>1</v>
      </c>
      <c r="R436" s="37" t="s">
        <v>657</v>
      </c>
      <c r="S436" t="str">
        <f t="shared" si="34"/>
        <v>Hack</v>
      </c>
    </row>
    <row r="437" spans="1:19" x14ac:dyDescent="0.55000000000000004">
      <c r="A437" s="1" t="s">
        <v>435</v>
      </c>
      <c r="B437" t="s">
        <v>650</v>
      </c>
      <c r="C437" t="s">
        <v>669</v>
      </c>
      <c r="E437" s="37" t="s">
        <v>651</v>
      </c>
      <c r="F437">
        <f t="shared" si="30"/>
        <v>0</v>
      </c>
      <c r="G437" s="37" t="s">
        <v>657</v>
      </c>
      <c r="H437">
        <f t="shared" si="31"/>
        <v>0</v>
      </c>
      <c r="I437" t="s">
        <v>650</v>
      </c>
      <c r="J437">
        <f t="shared" si="32"/>
        <v>1</v>
      </c>
      <c r="K437" t="s">
        <v>669</v>
      </c>
      <c r="L437">
        <f t="shared" si="33"/>
        <v>1</v>
      </c>
      <c r="R437" s="37" t="s">
        <v>657</v>
      </c>
      <c r="S437" t="str">
        <f t="shared" si="34"/>
        <v>Hack</v>
      </c>
    </row>
    <row r="438" spans="1:19" x14ac:dyDescent="0.55000000000000004">
      <c r="A438" s="1" t="s">
        <v>436</v>
      </c>
      <c r="B438" t="s">
        <v>651</v>
      </c>
      <c r="C438" t="s">
        <v>657</v>
      </c>
      <c r="E438" s="37" t="s">
        <v>651</v>
      </c>
      <c r="F438">
        <f t="shared" si="30"/>
        <v>1</v>
      </c>
      <c r="G438" s="37" t="s">
        <v>657</v>
      </c>
      <c r="H438">
        <f t="shared" si="31"/>
        <v>1</v>
      </c>
      <c r="I438" t="s">
        <v>651</v>
      </c>
      <c r="J438">
        <f t="shared" si="32"/>
        <v>1</v>
      </c>
      <c r="K438" t="s">
        <v>657</v>
      </c>
      <c r="L438">
        <f t="shared" si="33"/>
        <v>1</v>
      </c>
      <c r="R438" s="37" t="s">
        <v>657</v>
      </c>
      <c r="S438" t="str">
        <f t="shared" si="34"/>
        <v>Hack</v>
      </c>
    </row>
    <row r="439" spans="1:19" x14ac:dyDescent="0.55000000000000004">
      <c r="A439" s="1" t="s">
        <v>437</v>
      </c>
      <c r="B439" t="s">
        <v>651</v>
      </c>
      <c r="C439" t="s">
        <v>663</v>
      </c>
      <c r="E439" s="37" t="s">
        <v>651</v>
      </c>
      <c r="F439">
        <f t="shared" si="30"/>
        <v>1</v>
      </c>
      <c r="G439" s="37" t="s">
        <v>663</v>
      </c>
      <c r="H439">
        <f t="shared" si="31"/>
        <v>1</v>
      </c>
      <c r="I439" t="s">
        <v>651</v>
      </c>
      <c r="J439">
        <f t="shared" si="32"/>
        <v>1</v>
      </c>
      <c r="K439" t="s">
        <v>663</v>
      </c>
      <c r="L439">
        <f t="shared" si="33"/>
        <v>1</v>
      </c>
      <c r="R439" s="37" t="s">
        <v>663</v>
      </c>
      <c r="S439" t="str">
        <f t="shared" si="34"/>
        <v>Malware</v>
      </c>
    </row>
    <row r="440" spans="1:19" x14ac:dyDescent="0.55000000000000004">
      <c r="A440" s="1" t="s">
        <v>438</v>
      </c>
      <c r="B440" t="s">
        <v>651</v>
      </c>
      <c r="C440" t="s">
        <v>657</v>
      </c>
      <c r="E440" s="37" t="s">
        <v>651</v>
      </c>
      <c r="F440">
        <f t="shared" si="30"/>
        <v>1</v>
      </c>
      <c r="G440" s="37" t="s">
        <v>657</v>
      </c>
      <c r="H440">
        <f t="shared" si="31"/>
        <v>1</v>
      </c>
      <c r="I440" t="s">
        <v>651</v>
      </c>
      <c r="J440">
        <f t="shared" si="32"/>
        <v>1</v>
      </c>
      <c r="K440" t="s">
        <v>657</v>
      </c>
      <c r="L440">
        <f t="shared" si="33"/>
        <v>1</v>
      </c>
      <c r="R440" s="37" t="s">
        <v>657</v>
      </c>
      <c r="S440" t="str">
        <f t="shared" si="34"/>
        <v>Hack</v>
      </c>
    </row>
    <row r="441" spans="1:19" x14ac:dyDescent="0.55000000000000004">
      <c r="A441" s="1" t="s">
        <v>439</v>
      </c>
      <c r="B441" t="s">
        <v>650</v>
      </c>
      <c r="C441" t="s">
        <v>669</v>
      </c>
      <c r="E441" s="37" t="s">
        <v>651</v>
      </c>
      <c r="F441">
        <f t="shared" si="30"/>
        <v>0</v>
      </c>
      <c r="G441" s="37" t="s">
        <v>657</v>
      </c>
      <c r="H441">
        <f t="shared" si="31"/>
        <v>0</v>
      </c>
      <c r="I441" t="s">
        <v>650</v>
      </c>
      <c r="J441">
        <f t="shared" si="32"/>
        <v>1</v>
      </c>
      <c r="K441" t="s">
        <v>669</v>
      </c>
      <c r="L441">
        <f t="shared" si="33"/>
        <v>1</v>
      </c>
      <c r="R441" s="37" t="s">
        <v>657</v>
      </c>
      <c r="S441" t="str">
        <f t="shared" si="34"/>
        <v>Hack</v>
      </c>
    </row>
    <row r="442" spans="1:19" x14ac:dyDescent="0.55000000000000004">
      <c r="A442" s="1" t="s">
        <v>440</v>
      </c>
      <c r="B442" t="s">
        <v>650</v>
      </c>
      <c r="C442" t="s">
        <v>669</v>
      </c>
      <c r="E442" s="37" t="s">
        <v>651</v>
      </c>
      <c r="F442">
        <f t="shared" si="30"/>
        <v>0</v>
      </c>
      <c r="G442" s="37" t="s">
        <v>663</v>
      </c>
      <c r="H442">
        <f t="shared" si="31"/>
        <v>0</v>
      </c>
      <c r="I442" t="s">
        <v>650</v>
      </c>
      <c r="J442">
        <f t="shared" si="32"/>
        <v>1</v>
      </c>
      <c r="K442" t="s">
        <v>669</v>
      </c>
      <c r="L442">
        <f t="shared" si="33"/>
        <v>1</v>
      </c>
      <c r="R442" s="37" t="s">
        <v>663</v>
      </c>
      <c r="S442" t="str">
        <f t="shared" si="34"/>
        <v>Malware</v>
      </c>
    </row>
    <row r="443" spans="1:19" x14ac:dyDescent="0.55000000000000004">
      <c r="A443" s="1" t="s">
        <v>441</v>
      </c>
      <c r="B443" t="s">
        <v>650</v>
      </c>
      <c r="C443" t="s">
        <v>669</v>
      </c>
      <c r="E443" s="37" t="s">
        <v>651</v>
      </c>
      <c r="F443">
        <f t="shared" si="30"/>
        <v>0</v>
      </c>
      <c r="G443" s="37" t="s">
        <v>663</v>
      </c>
      <c r="H443">
        <f t="shared" si="31"/>
        <v>0</v>
      </c>
      <c r="I443" t="s">
        <v>650</v>
      </c>
      <c r="J443">
        <f t="shared" si="32"/>
        <v>1</v>
      </c>
      <c r="K443" t="s">
        <v>669</v>
      </c>
      <c r="L443">
        <f t="shared" si="33"/>
        <v>1</v>
      </c>
      <c r="R443" s="37" t="s">
        <v>663</v>
      </c>
      <c r="S443" t="str">
        <f t="shared" si="34"/>
        <v>Malware</v>
      </c>
    </row>
    <row r="444" spans="1:19" x14ac:dyDescent="0.55000000000000004">
      <c r="A444" s="1" t="s">
        <v>442</v>
      </c>
      <c r="B444" t="s">
        <v>650</v>
      </c>
      <c r="C444" t="s">
        <v>669</v>
      </c>
      <c r="E444" s="37" t="s">
        <v>651</v>
      </c>
      <c r="F444">
        <f t="shared" si="30"/>
        <v>0</v>
      </c>
      <c r="G444" s="37" t="s">
        <v>657</v>
      </c>
      <c r="H444">
        <f t="shared" si="31"/>
        <v>0</v>
      </c>
      <c r="I444" t="s">
        <v>650</v>
      </c>
      <c r="J444">
        <f t="shared" si="32"/>
        <v>1</v>
      </c>
      <c r="K444" t="s">
        <v>912</v>
      </c>
      <c r="L444">
        <f t="shared" si="33"/>
        <v>0</v>
      </c>
      <c r="R444" s="37" t="s">
        <v>657</v>
      </c>
      <c r="S444" t="str">
        <f t="shared" si="34"/>
        <v>Hack</v>
      </c>
    </row>
    <row r="445" spans="1:19" x14ac:dyDescent="0.55000000000000004">
      <c r="A445" s="1" t="s">
        <v>443</v>
      </c>
      <c r="B445" t="s">
        <v>650</v>
      </c>
      <c r="C445" t="s">
        <v>669</v>
      </c>
      <c r="E445" s="37" t="s">
        <v>651</v>
      </c>
      <c r="F445">
        <f t="shared" si="30"/>
        <v>0</v>
      </c>
      <c r="G445" s="37" t="s">
        <v>663</v>
      </c>
      <c r="H445">
        <f t="shared" si="31"/>
        <v>0</v>
      </c>
      <c r="I445" t="s">
        <v>651</v>
      </c>
      <c r="J445">
        <f t="shared" si="32"/>
        <v>0</v>
      </c>
      <c r="K445" t="s">
        <v>663</v>
      </c>
      <c r="L445">
        <f t="shared" si="33"/>
        <v>0</v>
      </c>
      <c r="R445" s="37" t="s">
        <v>663</v>
      </c>
      <c r="S445" t="str">
        <f t="shared" si="34"/>
        <v>Malware</v>
      </c>
    </row>
    <row r="446" spans="1:19" x14ac:dyDescent="0.55000000000000004">
      <c r="A446" s="1" t="s">
        <v>444</v>
      </c>
      <c r="B446" t="s">
        <v>651</v>
      </c>
      <c r="C446" t="s">
        <v>657</v>
      </c>
      <c r="E446" s="37" t="s">
        <v>651</v>
      </c>
      <c r="F446">
        <f t="shared" si="30"/>
        <v>1</v>
      </c>
      <c r="G446" s="37" t="s">
        <v>657</v>
      </c>
      <c r="H446">
        <f t="shared" si="31"/>
        <v>1</v>
      </c>
      <c r="I446" t="s">
        <v>651</v>
      </c>
      <c r="J446">
        <f t="shared" si="32"/>
        <v>1</v>
      </c>
      <c r="K446" t="s">
        <v>657</v>
      </c>
      <c r="L446">
        <f t="shared" si="33"/>
        <v>1</v>
      </c>
      <c r="R446" s="37" t="s">
        <v>657</v>
      </c>
      <c r="S446" t="str">
        <f t="shared" si="34"/>
        <v>Hack</v>
      </c>
    </row>
    <row r="447" spans="1:19" x14ac:dyDescent="0.55000000000000004">
      <c r="A447" s="1" t="s">
        <v>445</v>
      </c>
      <c r="B447" t="s">
        <v>651</v>
      </c>
      <c r="C447" t="s">
        <v>657</v>
      </c>
      <c r="E447" s="37" t="s">
        <v>651</v>
      </c>
      <c r="F447">
        <f t="shared" si="30"/>
        <v>1</v>
      </c>
      <c r="G447" s="37" t="s">
        <v>657</v>
      </c>
      <c r="H447">
        <f t="shared" si="31"/>
        <v>1</v>
      </c>
      <c r="I447" t="s">
        <v>651</v>
      </c>
      <c r="J447">
        <f t="shared" si="32"/>
        <v>1</v>
      </c>
      <c r="K447" t="s">
        <v>657</v>
      </c>
      <c r="L447">
        <f t="shared" si="33"/>
        <v>1</v>
      </c>
      <c r="R447" s="37" t="s">
        <v>657</v>
      </c>
      <c r="S447" t="str">
        <f t="shared" si="34"/>
        <v>Hack</v>
      </c>
    </row>
    <row r="448" spans="1:19" x14ac:dyDescent="0.55000000000000004">
      <c r="A448" s="1" t="s">
        <v>446</v>
      </c>
      <c r="B448" t="s">
        <v>651</v>
      </c>
      <c r="C448" t="s">
        <v>663</v>
      </c>
      <c r="E448" s="37" t="s">
        <v>651</v>
      </c>
      <c r="F448">
        <f t="shared" si="30"/>
        <v>1</v>
      </c>
      <c r="G448" s="37" t="s">
        <v>663</v>
      </c>
      <c r="H448">
        <f t="shared" si="31"/>
        <v>1</v>
      </c>
      <c r="I448" t="s">
        <v>651</v>
      </c>
      <c r="J448">
        <f t="shared" si="32"/>
        <v>1</v>
      </c>
      <c r="K448" t="s">
        <v>663</v>
      </c>
      <c r="L448">
        <f t="shared" si="33"/>
        <v>1</v>
      </c>
      <c r="R448" s="37" t="s">
        <v>663</v>
      </c>
      <c r="S448" t="str">
        <f t="shared" si="34"/>
        <v>Malware</v>
      </c>
    </row>
    <row r="449" spans="1:19" x14ac:dyDescent="0.55000000000000004">
      <c r="A449" s="1" t="s">
        <v>447</v>
      </c>
      <c r="B449" t="s">
        <v>651</v>
      </c>
      <c r="C449" t="s">
        <v>683</v>
      </c>
      <c r="E449" s="37" t="s">
        <v>651</v>
      </c>
      <c r="F449">
        <f t="shared" si="30"/>
        <v>1</v>
      </c>
      <c r="G449" s="37" t="s">
        <v>908</v>
      </c>
      <c r="H449">
        <f t="shared" si="31"/>
        <v>0</v>
      </c>
      <c r="I449" t="s">
        <v>651</v>
      </c>
      <c r="J449">
        <f t="shared" si="32"/>
        <v>1</v>
      </c>
      <c r="K449" t="s">
        <v>657</v>
      </c>
      <c r="L449">
        <f t="shared" si="33"/>
        <v>0</v>
      </c>
      <c r="R449" s="37" t="s">
        <v>908</v>
      </c>
      <c r="S449" t="str">
        <f t="shared" si="34"/>
        <v xml:space="preserve">Hack_x000D_
</v>
      </c>
    </row>
    <row r="450" spans="1:19" x14ac:dyDescent="0.55000000000000004">
      <c r="A450" s="1" t="s">
        <v>448</v>
      </c>
      <c r="B450" t="s">
        <v>650</v>
      </c>
      <c r="C450" t="s">
        <v>669</v>
      </c>
      <c r="E450" s="37" t="s">
        <v>651</v>
      </c>
      <c r="F450">
        <f t="shared" si="30"/>
        <v>0</v>
      </c>
      <c r="G450" s="37" t="s">
        <v>663</v>
      </c>
      <c r="H450">
        <f t="shared" si="31"/>
        <v>0</v>
      </c>
      <c r="I450" t="s">
        <v>650</v>
      </c>
      <c r="J450">
        <f t="shared" si="32"/>
        <v>1</v>
      </c>
      <c r="K450" t="s">
        <v>669</v>
      </c>
      <c r="L450">
        <f t="shared" si="33"/>
        <v>1</v>
      </c>
      <c r="R450" s="37" t="s">
        <v>663</v>
      </c>
      <c r="S450" t="str">
        <f t="shared" si="34"/>
        <v>Malware</v>
      </c>
    </row>
    <row r="451" spans="1:19" x14ac:dyDescent="0.55000000000000004">
      <c r="A451" s="1" t="s">
        <v>449</v>
      </c>
      <c r="B451" t="s">
        <v>651</v>
      </c>
      <c r="C451" t="s">
        <v>663</v>
      </c>
      <c r="E451" s="37" t="s">
        <v>651</v>
      </c>
      <c r="F451">
        <f t="shared" ref="F451:F514" si="35">IF(B451=E451,1,0)</f>
        <v>1</v>
      </c>
      <c r="G451" s="37" t="s">
        <v>663</v>
      </c>
      <c r="H451">
        <f t="shared" ref="H451:H514" si="36">IF(C451=G451,1,0)</f>
        <v>1</v>
      </c>
      <c r="I451" t="s">
        <v>651</v>
      </c>
      <c r="J451">
        <f t="shared" ref="J451:J514" si="37">IF(B451=I451,1,0)</f>
        <v>1</v>
      </c>
      <c r="K451" t="s">
        <v>663</v>
      </c>
      <c r="L451">
        <f t="shared" ref="L451:L514" si="38">IF(C451=K451,1,0)</f>
        <v>1</v>
      </c>
      <c r="R451" s="37" t="s">
        <v>663</v>
      </c>
      <c r="S451" t="str">
        <f t="shared" ref="S451:S514" si="39">IF(R451="N/A","",R451)</f>
        <v>Malware</v>
      </c>
    </row>
    <row r="452" spans="1:19" x14ac:dyDescent="0.55000000000000004">
      <c r="A452" s="1" t="s">
        <v>450</v>
      </c>
      <c r="B452" t="s">
        <v>651</v>
      </c>
      <c r="C452" t="s">
        <v>657</v>
      </c>
      <c r="E452" s="37" t="s">
        <v>651</v>
      </c>
      <c r="F452">
        <f t="shared" si="35"/>
        <v>1</v>
      </c>
      <c r="G452" s="37" t="s">
        <v>657</v>
      </c>
      <c r="H452">
        <f t="shared" si="36"/>
        <v>1</v>
      </c>
      <c r="I452" t="s">
        <v>651</v>
      </c>
      <c r="J452">
        <f t="shared" si="37"/>
        <v>1</v>
      </c>
      <c r="K452" t="s">
        <v>657</v>
      </c>
      <c r="L452">
        <f t="shared" si="38"/>
        <v>1</v>
      </c>
      <c r="R452" s="37" t="s">
        <v>657</v>
      </c>
      <c r="S452" t="str">
        <f t="shared" si="39"/>
        <v>Hack</v>
      </c>
    </row>
    <row r="453" spans="1:19" x14ac:dyDescent="0.55000000000000004">
      <c r="A453" s="1" t="s">
        <v>451</v>
      </c>
      <c r="B453" t="s">
        <v>650</v>
      </c>
      <c r="C453" t="s">
        <v>669</v>
      </c>
      <c r="E453" s="37" t="s">
        <v>651</v>
      </c>
      <c r="F453">
        <f t="shared" si="35"/>
        <v>0</v>
      </c>
      <c r="G453" s="37" t="s">
        <v>663</v>
      </c>
      <c r="H453">
        <f t="shared" si="36"/>
        <v>0</v>
      </c>
      <c r="I453" t="s">
        <v>651</v>
      </c>
      <c r="J453">
        <f t="shared" si="37"/>
        <v>0</v>
      </c>
      <c r="K453" t="s">
        <v>663</v>
      </c>
      <c r="L453">
        <f t="shared" si="38"/>
        <v>0</v>
      </c>
      <c r="R453" s="37" t="s">
        <v>663</v>
      </c>
      <c r="S453" t="str">
        <f t="shared" si="39"/>
        <v>Malware</v>
      </c>
    </row>
    <row r="454" spans="1:19" x14ac:dyDescent="0.55000000000000004">
      <c r="A454" s="1" t="s">
        <v>452</v>
      </c>
      <c r="B454" t="s">
        <v>650</v>
      </c>
      <c r="C454" t="s">
        <v>669</v>
      </c>
      <c r="E454" s="37" t="s">
        <v>650</v>
      </c>
      <c r="F454">
        <f t="shared" si="35"/>
        <v>1</v>
      </c>
      <c r="G454" s="37" t="s">
        <v>669</v>
      </c>
      <c r="H454">
        <f t="shared" si="36"/>
        <v>1</v>
      </c>
      <c r="I454" t="s">
        <v>650</v>
      </c>
      <c r="J454">
        <f t="shared" si="37"/>
        <v>1</v>
      </c>
      <c r="K454" t="s">
        <v>669</v>
      </c>
      <c r="L454">
        <f t="shared" si="38"/>
        <v>1</v>
      </c>
      <c r="R454" s="37" t="s">
        <v>669</v>
      </c>
      <c r="S454" t="str">
        <f t="shared" si="39"/>
        <v/>
      </c>
    </row>
    <row r="455" spans="1:19" x14ac:dyDescent="0.55000000000000004">
      <c r="A455" s="1" t="s">
        <v>453</v>
      </c>
      <c r="B455" t="s">
        <v>650</v>
      </c>
      <c r="C455" t="s">
        <v>669</v>
      </c>
      <c r="E455" s="37" t="s">
        <v>650</v>
      </c>
      <c r="F455">
        <f t="shared" si="35"/>
        <v>1</v>
      </c>
      <c r="G455" s="37" t="s">
        <v>669</v>
      </c>
      <c r="H455">
        <f t="shared" si="36"/>
        <v>1</v>
      </c>
      <c r="I455" t="s">
        <v>650</v>
      </c>
      <c r="J455">
        <f t="shared" si="37"/>
        <v>1</v>
      </c>
      <c r="K455" t="s">
        <v>669</v>
      </c>
      <c r="L455">
        <f t="shared" si="38"/>
        <v>1</v>
      </c>
      <c r="R455" s="37" t="s">
        <v>669</v>
      </c>
      <c r="S455" t="str">
        <f t="shared" si="39"/>
        <v/>
      </c>
    </row>
    <row r="456" spans="1:19" x14ac:dyDescent="0.55000000000000004">
      <c r="A456" s="1" t="s">
        <v>454</v>
      </c>
      <c r="B456" t="s">
        <v>650</v>
      </c>
      <c r="C456" t="s">
        <v>669</v>
      </c>
      <c r="E456" s="37" t="s">
        <v>650</v>
      </c>
      <c r="F456">
        <f t="shared" si="35"/>
        <v>1</v>
      </c>
      <c r="G456" s="37" t="s">
        <v>669</v>
      </c>
      <c r="H456">
        <f t="shared" si="36"/>
        <v>1</v>
      </c>
      <c r="I456" t="s">
        <v>650</v>
      </c>
      <c r="J456">
        <f t="shared" si="37"/>
        <v>1</v>
      </c>
      <c r="K456" t="s">
        <v>669</v>
      </c>
      <c r="L456">
        <f t="shared" si="38"/>
        <v>1</v>
      </c>
      <c r="R456" s="37" t="s">
        <v>669</v>
      </c>
      <c r="S456" t="str">
        <f t="shared" si="39"/>
        <v/>
      </c>
    </row>
    <row r="457" spans="1:19" x14ac:dyDescent="0.55000000000000004">
      <c r="A457" s="1" t="s">
        <v>455</v>
      </c>
      <c r="B457" t="s">
        <v>650</v>
      </c>
      <c r="C457" t="s">
        <v>669</v>
      </c>
      <c r="E457" s="37" t="s">
        <v>651</v>
      </c>
      <c r="F457">
        <f t="shared" si="35"/>
        <v>0</v>
      </c>
      <c r="G457" s="37" t="s">
        <v>663</v>
      </c>
      <c r="H457">
        <f t="shared" si="36"/>
        <v>0</v>
      </c>
      <c r="I457" t="s">
        <v>650</v>
      </c>
      <c r="J457">
        <f t="shared" si="37"/>
        <v>1</v>
      </c>
      <c r="K457" t="s">
        <v>669</v>
      </c>
      <c r="L457">
        <f t="shared" si="38"/>
        <v>1</v>
      </c>
      <c r="R457" s="37" t="s">
        <v>663</v>
      </c>
      <c r="S457" t="str">
        <f t="shared" si="39"/>
        <v>Malware</v>
      </c>
    </row>
    <row r="458" spans="1:19" x14ac:dyDescent="0.55000000000000004">
      <c r="A458" s="1" t="s">
        <v>456</v>
      </c>
      <c r="B458" t="s">
        <v>650</v>
      </c>
      <c r="C458" t="s">
        <v>669</v>
      </c>
      <c r="E458" s="37" t="s">
        <v>651</v>
      </c>
      <c r="F458">
        <f t="shared" si="35"/>
        <v>0</v>
      </c>
      <c r="G458" s="37" t="s">
        <v>908</v>
      </c>
      <c r="H458">
        <f t="shared" si="36"/>
        <v>0</v>
      </c>
      <c r="I458" t="s">
        <v>650</v>
      </c>
      <c r="J458">
        <f t="shared" si="37"/>
        <v>1</v>
      </c>
      <c r="K458" t="s">
        <v>669</v>
      </c>
      <c r="L458">
        <f t="shared" si="38"/>
        <v>1</v>
      </c>
      <c r="R458" s="37" t="s">
        <v>908</v>
      </c>
      <c r="S458" t="str">
        <f t="shared" si="39"/>
        <v xml:space="preserve">Hack_x000D_
</v>
      </c>
    </row>
    <row r="459" spans="1:19" x14ac:dyDescent="0.55000000000000004">
      <c r="A459" s="1" t="s">
        <v>457</v>
      </c>
      <c r="B459" t="s">
        <v>650</v>
      </c>
      <c r="C459" t="s">
        <v>669</v>
      </c>
      <c r="E459" t="s">
        <v>651</v>
      </c>
      <c r="F459">
        <f t="shared" si="35"/>
        <v>0</v>
      </c>
      <c r="G459" t="s">
        <v>657</v>
      </c>
      <c r="H459">
        <f t="shared" si="36"/>
        <v>0</v>
      </c>
      <c r="I459" t="s">
        <v>651</v>
      </c>
      <c r="J459">
        <f t="shared" si="37"/>
        <v>0</v>
      </c>
      <c r="K459" t="s">
        <v>657</v>
      </c>
      <c r="L459">
        <f t="shared" si="38"/>
        <v>0</v>
      </c>
      <c r="R459" t="s">
        <v>657</v>
      </c>
      <c r="S459" t="str">
        <f t="shared" si="39"/>
        <v>Hack</v>
      </c>
    </row>
    <row r="460" spans="1:19" x14ac:dyDescent="0.55000000000000004">
      <c r="A460" s="1" t="s">
        <v>458</v>
      </c>
      <c r="B460" t="s">
        <v>651</v>
      </c>
      <c r="C460" t="s">
        <v>657</v>
      </c>
      <c r="E460" s="37" t="s">
        <v>651</v>
      </c>
      <c r="F460">
        <f t="shared" si="35"/>
        <v>1</v>
      </c>
      <c r="G460" s="37" t="s">
        <v>663</v>
      </c>
      <c r="H460">
        <f t="shared" si="36"/>
        <v>0</v>
      </c>
      <c r="I460" t="s">
        <v>651</v>
      </c>
      <c r="J460">
        <f t="shared" si="37"/>
        <v>1</v>
      </c>
      <c r="K460" t="s">
        <v>663</v>
      </c>
      <c r="L460">
        <f t="shared" si="38"/>
        <v>0</v>
      </c>
      <c r="R460" s="37" t="s">
        <v>663</v>
      </c>
      <c r="S460" t="str">
        <f t="shared" si="39"/>
        <v>Malware</v>
      </c>
    </row>
    <row r="461" spans="1:19" x14ac:dyDescent="0.55000000000000004">
      <c r="A461" s="1" t="s">
        <v>459</v>
      </c>
      <c r="B461" t="s">
        <v>651</v>
      </c>
      <c r="C461" t="s">
        <v>663</v>
      </c>
      <c r="E461" s="37" t="s">
        <v>651</v>
      </c>
      <c r="F461">
        <f t="shared" si="35"/>
        <v>1</v>
      </c>
      <c r="G461" s="37" t="s">
        <v>657</v>
      </c>
      <c r="H461">
        <f t="shared" si="36"/>
        <v>0</v>
      </c>
      <c r="I461" t="s">
        <v>651</v>
      </c>
      <c r="J461">
        <f t="shared" si="37"/>
        <v>1</v>
      </c>
      <c r="K461" t="s">
        <v>657</v>
      </c>
      <c r="L461">
        <f t="shared" si="38"/>
        <v>0</v>
      </c>
      <c r="R461" s="37" t="s">
        <v>657</v>
      </c>
      <c r="S461" t="str">
        <f t="shared" si="39"/>
        <v>Hack</v>
      </c>
    </row>
    <row r="462" spans="1:19" x14ac:dyDescent="0.55000000000000004">
      <c r="A462" s="1" t="s">
        <v>460</v>
      </c>
      <c r="B462" t="s">
        <v>650</v>
      </c>
      <c r="C462" t="s">
        <v>669</v>
      </c>
      <c r="E462" s="37" t="s">
        <v>650</v>
      </c>
      <c r="F462">
        <f t="shared" si="35"/>
        <v>1</v>
      </c>
      <c r="G462" s="37" t="s">
        <v>669</v>
      </c>
      <c r="H462">
        <f t="shared" si="36"/>
        <v>1</v>
      </c>
      <c r="I462" t="s">
        <v>650</v>
      </c>
      <c r="J462">
        <f t="shared" si="37"/>
        <v>1</v>
      </c>
      <c r="K462" t="s">
        <v>669</v>
      </c>
      <c r="L462">
        <f t="shared" si="38"/>
        <v>1</v>
      </c>
      <c r="R462" s="37" t="s">
        <v>669</v>
      </c>
      <c r="S462" t="str">
        <f t="shared" si="39"/>
        <v/>
      </c>
    </row>
    <row r="463" spans="1:19" x14ac:dyDescent="0.55000000000000004">
      <c r="A463" s="1" t="s">
        <v>461</v>
      </c>
      <c r="B463" t="s">
        <v>650</v>
      </c>
      <c r="C463" t="s">
        <v>669</v>
      </c>
      <c r="E463" s="37" t="s">
        <v>651</v>
      </c>
      <c r="F463">
        <f t="shared" si="35"/>
        <v>0</v>
      </c>
      <c r="G463" s="37" t="s">
        <v>909</v>
      </c>
      <c r="H463">
        <f t="shared" si="36"/>
        <v>0</v>
      </c>
      <c r="I463" t="s">
        <v>651</v>
      </c>
      <c r="J463">
        <f t="shared" si="37"/>
        <v>0</v>
      </c>
      <c r="K463" t="s">
        <v>911</v>
      </c>
      <c r="L463">
        <f t="shared" si="38"/>
        <v>0</v>
      </c>
      <c r="R463" s="37" t="s">
        <v>909</v>
      </c>
      <c r="S463" t="str">
        <f t="shared" si="39"/>
        <v xml:space="preserve">Malware_x000D_
</v>
      </c>
    </row>
    <row r="464" spans="1:19" x14ac:dyDescent="0.55000000000000004">
      <c r="A464" s="1" t="s">
        <v>462</v>
      </c>
      <c r="B464" t="s">
        <v>650</v>
      </c>
      <c r="C464" t="s">
        <v>669</v>
      </c>
      <c r="E464" s="37" t="s">
        <v>651</v>
      </c>
      <c r="F464">
        <f t="shared" si="35"/>
        <v>0</v>
      </c>
      <c r="G464" s="37" t="s">
        <v>657</v>
      </c>
      <c r="H464">
        <f t="shared" si="36"/>
        <v>0</v>
      </c>
      <c r="I464" t="s">
        <v>651</v>
      </c>
      <c r="J464">
        <f t="shared" si="37"/>
        <v>0</v>
      </c>
      <c r="K464" t="s">
        <v>657</v>
      </c>
      <c r="L464">
        <f t="shared" si="38"/>
        <v>0</v>
      </c>
      <c r="R464" s="37" t="s">
        <v>657</v>
      </c>
      <c r="S464" t="str">
        <f t="shared" si="39"/>
        <v>Hack</v>
      </c>
    </row>
    <row r="465" spans="1:19" x14ac:dyDescent="0.55000000000000004">
      <c r="A465" s="1" t="s">
        <v>463</v>
      </c>
      <c r="B465" t="s">
        <v>651</v>
      </c>
      <c r="C465" t="s">
        <v>657</v>
      </c>
      <c r="E465" s="37" t="s">
        <v>651</v>
      </c>
      <c r="F465">
        <f t="shared" si="35"/>
        <v>1</v>
      </c>
      <c r="G465" s="37" t="s">
        <v>657</v>
      </c>
      <c r="H465">
        <f t="shared" si="36"/>
        <v>1</v>
      </c>
      <c r="I465" t="s">
        <v>651</v>
      </c>
      <c r="J465">
        <f t="shared" si="37"/>
        <v>1</v>
      </c>
      <c r="K465" t="s">
        <v>657</v>
      </c>
      <c r="L465">
        <f t="shared" si="38"/>
        <v>1</v>
      </c>
      <c r="R465" s="37" t="s">
        <v>657</v>
      </c>
      <c r="S465" t="str">
        <f t="shared" si="39"/>
        <v>Hack</v>
      </c>
    </row>
    <row r="466" spans="1:19" x14ac:dyDescent="0.55000000000000004">
      <c r="A466" s="1" t="s">
        <v>464</v>
      </c>
      <c r="B466" t="s">
        <v>651</v>
      </c>
      <c r="C466" t="s">
        <v>657</v>
      </c>
      <c r="E466" s="37" t="s">
        <v>651</v>
      </c>
      <c r="F466">
        <f t="shared" si="35"/>
        <v>1</v>
      </c>
      <c r="G466" s="37" t="s">
        <v>908</v>
      </c>
      <c r="H466">
        <f t="shared" si="36"/>
        <v>0</v>
      </c>
      <c r="I466" t="s">
        <v>651</v>
      </c>
      <c r="J466">
        <f t="shared" si="37"/>
        <v>1</v>
      </c>
      <c r="K466" t="s">
        <v>657</v>
      </c>
      <c r="L466">
        <f t="shared" si="38"/>
        <v>1</v>
      </c>
      <c r="R466" s="37" t="s">
        <v>908</v>
      </c>
      <c r="S466" t="str">
        <f t="shared" si="39"/>
        <v xml:space="preserve">Hack_x000D_
</v>
      </c>
    </row>
    <row r="467" spans="1:19" x14ac:dyDescent="0.55000000000000004">
      <c r="A467" s="1" t="s">
        <v>465</v>
      </c>
      <c r="B467" t="s">
        <v>650</v>
      </c>
      <c r="C467" t="s">
        <v>669</v>
      </c>
      <c r="E467" s="37" t="s">
        <v>651</v>
      </c>
      <c r="F467">
        <f t="shared" si="35"/>
        <v>0</v>
      </c>
      <c r="G467" s="37" t="s">
        <v>909</v>
      </c>
      <c r="H467">
        <f t="shared" si="36"/>
        <v>0</v>
      </c>
      <c r="I467" t="s">
        <v>650</v>
      </c>
      <c r="J467">
        <f t="shared" si="37"/>
        <v>1</v>
      </c>
      <c r="K467" t="s">
        <v>669</v>
      </c>
      <c r="L467">
        <f t="shared" si="38"/>
        <v>1</v>
      </c>
      <c r="R467" s="37" t="s">
        <v>909</v>
      </c>
      <c r="S467" t="str">
        <f t="shared" si="39"/>
        <v xml:space="preserve">Malware_x000D_
</v>
      </c>
    </row>
    <row r="468" spans="1:19" x14ac:dyDescent="0.55000000000000004">
      <c r="A468" s="1" t="s">
        <v>466</v>
      </c>
      <c r="B468" t="s">
        <v>650</v>
      </c>
      <c r="C468" t="s">
        <v>669</v>
      </c>
      <c r="E468" s="37" t="s">
        <v>650</v>
      </c>
      <c r="F468">
        <f t="shared" si="35"/>
        <v>1</v>
      </c>
      <c r="G468" s="37" t="s">
        <v>669</v>
      </c>
      <c r="H468">
        <f t="shared" si="36"/>
        <v>1</v>
      </c>
      <c r="I468" t="s">
        <v>650</v>
      </c>
      <c r="J468">
        <f t="shared" si="37"/>
        <v>1</v>
      </c>
      <c r="K468" t="s">
        <v>669</v>
      </c>
      <c r="L468">
        <f t="shared" si="38"/>
        <v>1</v>
      </c>
      <c r="R468" s="37" t="s">
        <v>669</v>
      </c>
      <c r="S468" t="str">
        <f t="shared" si="39"/>
        <v/>
      </c>
    </row>
    <row r="469" spans="1:19" x14ac:dyDescent="0.55000000000000004">
      <c r="A469" s="1" t="s">
        <v>467</v>
      </c>
      <c r="B469" t="s">
        <v>650</v>
      </c>
      <c r="C469" t="s">
        <v>669</v>
      </c>
      <c r="E469" s="37" t="s">
        <v>650</v>
      </c>
      <c r="F469">
        <f t="shared" si="35"/>
        <v>1</v>
      </c>
      <c r="G469" s="37" t="s">
        <v>669</v>
      </c>
      <c r="H469">
        <f t="shared" si="36"/>
        <v>1</v>
      </c>
      <c r="I469" t="s">
        <v>650</v>
      </c>
      <c r="J469">
        <f t="shared" si="37"/>
        <v>1</v>
      </c>
      <c r="K469" t="s">
        <v>669</v>
      </c>
      <c r="L469">
        <f t="shared" si="38"/>
        <v>1</v>
      </c>
      <c r="R469" s="37" t="s">
        <v>669</v>
      </c>
      <c r="S469" t="str">
        <f t="shared" si="39"/>
        <v/>
      </c>
    </row>
    <row r="470" spans="1:19" x14ac:dyDescent="0.55000000000000004">
      <c r="A470" s="1" t="s">
        <v>468</v>
      </c>
      <c r="B470" t="s">
        <v>650</v>
      </c>
      <c r="C470" t="s">
        <v>669</v>
      </c>
      <c r="E470" s="37" t="s">
        <v>651</v>
      </c>
      <c r="F470">
        <f t="shared" si="35"/>
        <v>0</v>
      </c>
      <c r="G470" s="37" t="s">
        <v>657</v>
      </c>
      <c r="H470">
        <f t="shared" si="36"/>
        <v>0</v>
      </c>
      <c r="I470" t="s">
        <v>650</v>
      </c>
      <c r="J470">
        <f t="shared" si="37"/>
        <v>1</v>
      </c>
      <c r="K470" t="s">
        <v>669</v>
      </c>
      <c r="L470">
        <f t="shared" si="38"/>
        <v>1</v>
      </c>
      <c r="R470" s="37" t="s">
        <v>657</v>
      </c>
      <c r="S470" t="str">
        <f t="shared" si="39"/>
        <v>Hack</v>
      </c>
    </row>
    <row r="471" spans="1:19" x14ac:dyDescent="0.55000000000000004">
      <c r="A471" s="1" t="s">
        <v>469</v>
      </c>
      <c r="B471" t="s">
        <v>650</v>
      </c>
      <c r="C471" t="s">
        <v>669</v>
      </c>
      <c r="E471" s="37" t="s">
        <v>650</v>
      </c>
      <c r="F471">
        <f t="shared" si="35"/>
        <v>1</v>
      </c>
      <c r="G471" s="37" t="s">
        <v>669</v>
      </c>
      <c r="H471">
        <f t="shared" si="36"/>
        <v>1</v>
      </c>
      <c r="I471" t="s">
        <v>650</v>
      </c>
      <c r="J471">
        <f t="shared" si="37"/>
        <v>1</v>
      </c>
      <c r="K471" t="s">
        <v>669</v>
      </c>
      <c r="L471">
        <f t="shared" si="38"/>
        <v>1</v>
      </c>
      <c r="R471" s="37" t="s">
        <v>669</v>
      </c>
      <c r="S471" t="str">
        <f t="shared" si="39"/>
        <v/>
      </c>
    </row>
    <row r="472" spans="1:19" x14ac:dyDescent="0.55000000000000004">
      <c r="A472" s="1" t="s">
        <v>470</v>
      </c>
      <c r="B472" t="s">
        <v>650</v>
      </c>
      <c r="C472" t="s">
        <v>669</v>
      </c>
      <c r="E472" s="37" t="s">
        <v>651</v>
      </c>
      <c r="F472">
        <f t="shared" si="35"/>
        <v>0</v>
      </c>
      <c r="G472" s="37" t="s">
        <v>657</v>
      </c>
      <c r="H472">
        <f t="shared" si="36"/>
        <v>0</v>
      </c>
      <c r="I472" t="s">
        <v>650</v>
      </c>
      <c r="J472">
        <f t="shared" si="37"/>
        <v>1</v>
      </c>
      <c r="K472" t="s">
        <v>669</v>
      </c>
      <c r="L472">
        <f t="shared" si="38"/>
        <v>1</v>
      </c>
      <c r="R472" s="37" t="s">
        <v>657</v>
      </c>
      <c r="S472" t="str">
        <f t="shared" si="39"/>
        <v>Hack</v>
      </c>
    </row>
    <row r="473" spans="1:19" x14ac:dyDescent="0.55000000000000004">
      <c r="A473" s="1" t="s">
        <v>471</v>
      </c>
      <c r="B473" t="s">
        <v>651</v>
      </c>
      <c r="C473" t="s">
        <v>657</v>
      </c>
      <c r="E473" s="37" t="s">
        <v>651</v>
      </c>
      <c r="F473">
        <f t="shared" si="35"/>
        <v>1</v>
      </c>
      <c r="G473" s="37" t="s">
        <v>663</v>
      </c>
      <c r="H473">
        <f t="shared" si="36"/>
        <v>0</v>
      </c>
      <c r="I473" t="s">
        <v>651</v>
      </c>
      <c r="J473">
        <f t="shared" si="37"/>
        <v>1</v>
      </c>
      <c r="K473" t="s">
        <v>663</v>
      </c>
      <c r="L473">
        <f t="shared" si="38"/>
        <v>0</v>
      </c>
      <c r="R473" s="37" t="s">
        <v>663</v>
      </c>
      <c r="S473" t="str">
        <f t="shared" si="39"/>
        <v>Malware</v>
      </c>
    </row>
    <row r="474" spans="1:19" x14ac:dyDescent="0.55000000000000004">
      <c r="A474" s="1" t="s">
        <v>472</v>
      </c>
      <c r="B474" t="s">
        <v>650</v>
      </c>
      <c r="C474" t="s">
        <v>669</v>
      </c>
      <c r="E474" s="37" t="s">
        <v>651</v>
      </c>
      <c r="F474">
        <f t="shared" si="35"/>
        <v>0</v>
      </c>
      <c r="G474" s="37" t="s">
        <v>657</v>
      </c>
      <c r="H474">
        <f t="shared" si="36"/>
        <v>0</v>
      </c>
      <c r="I474" t="s">
        <v>651</v>
      </c>
      <c r="J474">
        <f t="shared" si="37"/>
        <v>0</v>
      </c>
      <c r="K474" t="s">
        <v>657</v>
      </c>
      <c r="L474">
        <f t="shared" si="38"/>
        <v>0</v>
      </c>
      <c r="R474" s="37" t="s">
        <v>657</v>
      </c>
      <c r="S474" t="str">
        <f t="shared" si="39"/>
        <v>Hack</v>
      </c>
    </row>
    <row r="475" spans="1:19" x14ac:dyDescent="0.55000000000000004">
      <c r="A475" s="1" t="s">
        <v>473</v>
      </c>
      <c r="B475" t="s">
        <v>651</v>
      </c>
      <c r="C475" t="s">
        <v>657</v>
      </c>
      <c r="E475" s="37" t="s">
        <v>651</v>
      </c>
      <c r="F475">
        <f t="shared" si="35"/>
        <v>1</v>
      </c>
      <c r="G475" s="37" t="s">
        <v>908</v>
      </c>
      <c r="H475">
        <f t="shared" si="36"/>
        <v>0</v>
      </c>
      <c r="I475" t="s">
        <v>651</v>
      </c>
      <c r="J475">
        <f t="shared" si="37"/>
        <v>1</v>
      </c>
      <c r="K475" t="s">
        <v>911</v>
      </c>
      <c r="L475">
        <f t="shared" si="38"/>
        <v>0</v>
      </c>
      <c r="R475" s="37" t="s">
        <v>908</v>
      </c>
      <c r="S475" t="str">
        <f t="shared" si="39"/>
        <v xml:space="preserve">Hack_x000D_
</v>
      </c>
    </row>
    <row r="476" spans="1:19" x14ac:dyDescent="0.55000000000000004">
      <c r="A476" s="1" t="s">
        <v>474</v>
      </c>
      <c r="B476" t="s">
        <v>651</v>
      </c>
      <c r="C476" t="s">
        <v>657</v>
      </c>
      <c r="E476" s="37" t="s">
        <v>651</v>
      </c>
      <c r="F476">
        <f t="shared" si="35"/>
        <v>1</v>
      </c>
      <c r="G476" s="37" t="s">
        <v>657</v>
      </c>
      <c r="H476">
        <f t="shared" si="36"/>
        <v>1</v>
      </c>
      <c r="I476" t="s">
        <v>651</v>
      </c>
      <c r="J476">
        <f t="shared" si="37"/>
        <v>1</v>
      </c>
      <c r="K476" t="s">
        <v>657</v>
      </c>
      <c r="L476">
        <f t="shared" si="38"/>
        <v>1</v>
      </c>
      <c r="R476" s="37" t="s">
        <v>657</v>
      </c>
      <c r="S476" t="str">
        <f t="shared" si="39"/>
        <v>Hack</v>
      </c>
    </row>
    <row r="477" spans="1:19" x14ac:dyDescent="0.55000000000000004">
      <c r="A477" s="1" t="s">
        <v>475</v>
      </c>
      <c r="B477" t="s">
        <v>650</v>
      </c>
      <c r="C477" t="s">
        <v>669</v>
      </c>
      <c r="E477" s="37" t="s">
        <v>651</v>
      </c>
      <c r="F477">
        <f t="shared" si="35"/>
        <v>0</v>
      </c>
      <c r="G477" s="37" t="s">
        <v>657</v>
      </c>
      <c r="H477">
        <f t="shared" si="36"/>
        <v>0</v>
      </c>
      <c r="I477" t="s">
        <v>650</v>
      </c>
      <c r="J477">
        <f t="shared" si="37"/>
        <v>1</v>
      </c>
      <c r="K477" t="s">
        <v>669</v>
      </c>
      <c r="L477">
        <f t="shared" si="38"/>
        <v>1</v>
      </c>
      <c r="R477" s="37" t="s">
        <v>657</v>
      </c>
      <c r="S477" t="str">
        <f t="shared" si="39"/>
        <v>Hack</v>
      </c>
    </row>
    <row r="478" spans="1:19" x14ac:dyDescent="0.55000000000000004">
      <c r="A478" s="1" t="s">
        <v>476</v>
      </c>
      <c r="B478" t="s">
        <v>651</v>
      </c>
      <c r="C478" t="s">
        <v>657</v>
      </c>
      <c r="E478" s="37" t="s">
        <v>651</v>
      </c>
      <c r="F478">
        <f t="shared" si="35"/>
        <v>1</v>
      </c>
      <c r="G478" s="37" t="s">
        <v>657</v>
      </c>
      <c r="H478">
        <f t="shared" si="36"/>
        <v>1</v>
      </c>
      <c r="I478" t="s">
        <v>651</v>
      </c>
      <c r="J478">
        <f t="shared" si="37"/>
        <v>1</v>
      </c>
      <c r="K478" t="s">
        <v>657</v>
      </c>
      <c r="L478">
        <f t="shared" si="38"/>
        <v>1</v>
      </c>
      <c r="R478" s="37" t="s">
        <v>657</v>
      </c>
      <c r="S478" t="str">
        <f t="shared" si="39"/>
        <v>Hack</v>
      </c>
    </row>
    <row r="479" spans="1:19" x14ac:dyDescent="0.55000000000000004">
      <c r="A479" s="1" t="s">
        <v>477</v>
      </c>
      <c r="B479" t="s">
        <v>651</v>
      </c>
      <c r="C479" t="s">
        <v>657</v>
      </c>
      <c r="E479" s="37" t="s">
        <v>651</v>
      </c>
      <c r="F479">
        <f t="shared" si="35"/>
        <v>1</v>
      </c>
      <c r="G479" s="37" t="s">
        <v>657</v>
      </c>
      <c r="H479">
        <f t="shared" si="36"/>
        <v>1</v>
      </c>
      <c r="I479" t="s">
        <v>650</v>
      </c>
      <c r="J479">
        <f t="shared" si="37"/>
        <v>0</v>
      </c>
      <c r="K479" t="s">
        <v>669</v>
      </c>
      <c r="L479">
        <f t="shared" si="38"/>
        <v>0</v>
      </c>
      <c r="R479" s="37" t="s">
        <v>657</v>
      </c>
      <c r="S479" t="str">
        <f t="shared" si="39"/>
        <v>Hack</v>
      </c>
    </row>
    <row r="480" spans="1:19" x14ac:dyDescent="0.55000000000000004">
      <c r="A480" s="1" t="s">
        <v>478</v>
      </c>
      <c r="B480" t="s">
        <v>650</v>
      </c>
      <c r="C480" t="s">
        <v>669</v>
      </c>
      <c r="E480" s="37" t="s">
        <v>651</v>
      </c>
      <c r="F480">
        <f t="shared" si="35"/>
        <v>0</v>
      </c>
      <c r="G480" s="37" t="s">
        <v>657</v>
      </c>
      <c r="H480">
        <f t="shared" si="36"/>
        <v>0</v>
      </c>
      <c r="I480" t="s">
        <v>650</v>
      </c>
      <c r="J480">
        <f t="shared" si="37"/>
        <v>1</v>
      </c>
      <c r="K480" t="s">
        <v>669</v>
      </c>
      <c r="L480">
        <f t="shared" si="38"/>
        <v>1</v>
      </c>
      <c r="R480" s="37" t="s">
        <v>657</v>
      </c>
      <c r="S480" t="str">
        <f t="shared" si="39"/>
        <v>Hack</v>
      </c>
    </row>
    <row r="481" spans="1:19" x14ac:dyDescent="0.55000000000000004">
      <c r="A481" s="1" t="s">
        <v>479</v>
      </c>
      <c r="B481" t="s">
        <v>651</v>
      </c>
      <c r="C481" t="s">
        <v>676</v>
      </c>
      <c r="E481" s="37" t="s">
        <v>651</v>
      </c>
      <c r="F481">
        <f t="shared" si="35"/>
        <v>1</v>
      </c>
      <c r="G481" s="37" t="s">
        <v>676</v>
      </c>
      <c r="H481">
        <f t="shared" si="36"/>
        <v>1</v>
      </c>
      <c r="I481" t="s">
        <v>651</v>
      </c>
      <c r="J481">
        <f t="shared" si="37"/>
        <v>1</v>
      </c>
      <c r="K481" t="s">
        <v>914</v>
      </c>
      <c r="L481">
        <f t="shared" si="38"/>
        <v>0</v>
      </c>
      <c r="R481" s="37" t="s">
        <v>676</v>
      </c>
      <c r="S481" t="str">
        <f t="shared" si="39"/>
        <v>Vulnerability</v>
      </c>
    </row>
    <row r="482" spans="1:19" x14ac:dyDescent="0.55000000000000004">
      <c r="A482" s="1" t="s">
        <v>480</v>
      </c>
      <c r="B482" t="s">
        <v>650</v>
      </c>
      <c r="C482" t="s">
        <v>669</v>
      </c>
      <c r="E482" s="37" t="s">
        <v>650</v>
      </c>
      <c r="F482">
        <f t="shared" si="35"/>
        <v>1</v>
      </c>
      <c r="G482" s="37" t="s">
        <v>669</v>
      </c>
      <c r="H482">
        <f t="shared" si="36"/>
        <v>1</v>
      </c>
      <c r="I482" t="s">
        <v>650</v>
      </c>
      <c r="J482">
        <f t="shared" si="37"/>
        <v>1</v>
      </c>
      <c r="K482" t="s">
        <v>669</v>
      </c>
      <c r="L482">
        <f t="shared" si="38"/>
        <v>1</v>
      </c>
      <c r="R482" s="37" t="s">
        <v>669</v>
      </c>
      <c r="S482" t="str">
        <f t="shared" si="39"/>
        <v/>
      </c>
    </row>
    <row r="483" spans="1:19" x14ac:dyDescent="0.55000000000000004">
      <c r="A483" s="1" t="s">
        <v>481</v>
      </c>
      <c r="B483" t="s">
        <v>651</v>
      </c>
      <c r="C483" t="s">
        <v>663</v>
      </c>
      <c r="E483" s="37" t="s">
        <v>651</v>
      </c>
      <c r="F483">
        <f t="shared" si="35"/>
        <v>1</v>
      </c>
      <c r="G483" s="37" t="s">
        <v>663</v>
      </c>
      <c r="H483">
        <f t="shared" si="36"/>
        <v>1</v>
      </c>
      <c r="I483" t="s">
        <v>651</v>
      </c>
      <c r="J483">
        <f t="shared" si="37"/>
        <v>1</v>
      </c>
      <c r="K483" t="s">
        <v>663</v>
      </c>
      <c r="L483">
        <f t="shared" si="38"/>
        <v>1</v>
      </c>
      <c r="R483" s="37" t="s">
        <v>663</v>
      </c>
      <c r="S483" t="str">
        <f t="shared" si="39"/>
        <v>Malware</v>
      </c>
    </row>
    <row r="484" spans="1:19" x14ac:dyDescent="0.55000000000000004">
      <c r="A484" s="1" t="s">
        <v>482</v>
      </c>
      <c r="B484" t="s">
        <v>651</v>
      </c>
      <c r="C484" t="s">
        <v>657</v>
      </c>
      <c r="E484" s="37" t="s">
        <v>651</v>
      </c>
      <c r="F484">
        <f t="shared" si="35"/>
        <v>1</v>
      </c>
      <c r="G484" s="37" t="s">
        <v>657</v>
      </c>
      <c r="H484">
        <f t="shared" si="36"/>
        <v>1</v>
      </c>
      <c r="I484" t="s">
        <v>651</v>
      </c>
      <c r="J484">
        <f t="shared" si="37"/>
        <v>1</v>
      </c>
      <c r="K484" t="s">
        <v>657</v>
      </c>
      <c r="L484">
        <f t="shared" si="38"/>
        <v>1</v>
      </c>
      <c r="R484" s="37" t="s">
        <v>657</v>
      </c>
      <c r="S484" t="str">
        <f t="shared" si="39"/>
        <v>Hack</v>
      </c>
    </row>
    <row r="485" spans="1:19" x14ac:dyDescent="0.55000000000000004">
      <c r="A485" s="1" t="s">
        <v>483</v>
      </c>
      <c r="B485" t="s">
        <v>651</v>
      </c>
      <c r="C485" t="s">
        <v>657</v>
      </c>
      <c r="E485" s="37" t="s">
        <v>651</v>
      </c>
      <c r="F485">
        <f t="shared" si="35"/>
        <v>1</v>
      </c>
      <c r="G485" s="37" t="s">
        <v>908</v>
      </c>
      <c r="H485">
        <f t="shared" si="36"/>
        <v>0</v>
      </c>
      <c r="I485" t="s">
        <v>651</v>
      </c>
      <c r="J485">
        <f t="shared" si="37"/>
        <v>1</v>
      </c>
      <c r="K485" t="s">
        <v>657</v>
      </c>
      <c r="L485">
        <f t="shared" si="38"/>
        <v>1</v>
      </c>
      <c r="R485" s="37" t="s">
        <v>908</v>
      </c>
      <c r="S485" t="str">
        <f t="shared" si="39"/>
        <v xml:space="preserve">Hack_x000D_
</v>
      </c>
    </row>
    <row r="486" spans="1:19" x14ac:dyDescent="0.55000000000000004">
      <c r="A486" s="1" t="s">
        <v>484</v>
      </c>
      <c r="B486" t="s">
        <v>650</v>
      </c>
      <c r="C486" t="s">
        <v>669</v>
      </c>
      <c r="E486" s="37" t="s">
        <v>650</v>
      </c>
      <c r="F486">
        <f t="shared" si="35"/>
        <v>1</v>
      </c>
      <c r="G486" s="37" t="s">
        <v>669</v>
      </c>
      <c r="H486">
        <f t="shared" si="36"/>
        <v>1</v>
      </c>
      <c r="I486" t="s">
        <v>650</v>
      </c>
      <c r="J486">
        <f t="shared" si="37"/>
        <v>1</v>
      </c>
      <c r="K486" t="s">
        <v>669</v>
      </c>
      <c r="L486">
        <f t="shared" si="38"/>
        <v>1</v>
      </c>
      <c r="R486" s="37" t="s">
        <v>669</v>
      </c>
      <c r="S486" t="str">
        <f t="shared" si="39"/>
        <v/>
      </c>
    </row>
    <row r="487" spans="1:19" x14ac:dyDescent="0.55000000000000004">
      <c r="A487" s="1" t="s">
        <v>485</v>
      </c>
      <c r="B487" t="s">
        <v>651</v>
      </c>
      <c r="C487" t="s">
        <v>663</v>
      </c>
      <c r="E487" s="37" t="s">
        <v>651</v>
      </c>
      <c r="F487">
        <f t="shared" si="35"/>
        <v>1</v>
      </c>
      <c r="G487" s="37" t="s">
        <v>663</v>
      </c>
      <c r="H487">
        <f t="shared" si="36"/>
        <v>1</v>
      </c>
      <c r="I487" t="s">
        <v>651</v>
      </c>
      <c r="J487">
        <f t="shared" si="37"/>
        <v>1</v>
      </c>
      <c r="K487" t="s">
        <v>663</v>
      </c>
      <c r="L487">
        <f t="shared" si="38"/>
        <v>1</v>
      </c>
      <c r="R487" s="37" t="s">
        <v>663</v>
      </c>
      <c r="S487" t="str">
        <f t="shared" si="39"/>
        <v>Malware</v>
      </c>
    </row>
    <row r="488" spans="1:19" x14ac:dyDescent="0.55000000000000004">
      <c r="A488" s="1" t="s">
        <v>486</v>
      </c>
      <c r="B488" t="s">
        <v>650</v>
      </c>
      <c r="C488" t="s">
        <v>669</v>
      </c>
      <c r="E488" s="37" t="s">
        <v>651</v>
      </c>
      <c r="F488">
        <f t="shared" si="35"/>
        <v>0</v>
      </c>
      <c r="G488" s="37" t="s">
        <v>657</v>
      </c>
      <c r="H488">
        <f t="shared" si="36"/>
        <v>0</v>
      </c>
      <c r="I488" t="s">
        <v>650</v>
      </c>
      <c r="J488">
        <f t="shared" si="37"/>
        <v>1</v>
      </c>
      <c r="K488" t="s">
        <v>669</v>
      </c>
      <c r="L488">
        <f t="shared" si="38"/>
        <v>1</v>
      </c>
      <c r="R488" s="37" t="s">
        <v>657</v>
      </c>
      <c r="S488" t="str">
        <f t="shared" si="39"/>
        <v>Hack</v>
      </c>
    </row>
    <row r="489" spans="1:19" x14ac:dyDescent="0.55000000000000004">
      <c r="A489" s="1" t="s">
        <v>487</v>
      </c>
      <c r="B489" t="s">
        <v>650</v>
      </c>
      <c r="C489" t="s">
        <v>669</v>
      </c>
      <c r="E489" s="37" t="s">
        <v>651</v>
      </c>
      <c r="F489">
        <f t="shared" si="35"/>
        <v>0</v>
      </c>
      <c r="G489" s="37" t="s">
        <v>663</v>
      </c>
      <c r="H489">
        <f t="shared" si="36"/>
        <v>0</v>
      </c>
      <c r="I489" t="s">
        <v>651</v>
      </c>
      <c r="J489">
        <f t="shared" si="37"/>
        <v>0</v>
      </c>
      <c r="K489" t="s">
        <v>663</v>
      </c>
      <c r="L489">
        <f t="shared" si="38"/>
        <v>0</v>
      </c>
      <c r="R489" s="37" t="s">
        <v>663</v>
      </c>
      <c r="S489" t="str">
        <f t="shared" si="39"/>
        <v>Malware</v>
      </c>
    </row>
    <row r="490" spans="1:19" x14ac:dyDescent="0.55000000000000004">
      <c r="A490" s="1" t="s">
        <v>488</v>
      </c>
      <c r="B490" t="s">
        <v>650</v>
      </c>
      <c r="C490" t="s">
        <v>669</v>
      </c>
      <c r="E490" s="37" t="s">
        <v>651</v>
      </c>
      <c r="F490">
        <f t="shared" si="35"/>
        <v>0</v>
      </c>
      <c r="G490" s="37" t="s">
        <v>657</v>
      </c>
      <c r="H490">
        <f t="shared" si="36"/>
        <v>0</v>
      </c>
      <c r="I490" t="s">
        <v>650</v>
      </c>
      <c r="J490">
        <f t="shared" si="37"/>
        <v>1</v>
      </c>
      <c r="K490" t="s">
        <v>669</v>
      </c>
      <c r="L490">
        <f t="shared" si="38"/>
        <v>1</v>
      </c>
      <c r="R490" s="37" t="s">
        <v>657</v>
      </c>
      <c r="S490" t="str">
        <f t="shared" si="39"/>
        <v>Hack</v>
      </c>
    </row>
    <row r="491" spans="1:19" x14ac:dyDescent="0.55000000000000004">
      <c r="A491" s="1" t="s">
        <v>489</v>
      </c>
      <c r="B491" t="s">
        <v>651</v>
      </c>
      <c r="C491" t="s">
        <v>657</v>
      </c>
      <c r="E491" s="37" t="s">
        <v>651</v>
      </c>
      <c r="F491">
        <f t="shared" si="35"/>
        <v>1</v>
      </c>
      <c r="G491" s="37" t="s">
        <v>657</v>
      </c>
      <c r="H491">
        <f t="shared" si="36"/>
        <v>1</v>
      </c>
      <c r="I491" t="s">
        <v>651</v>
      </c>
      <c r="J491">
        <f t="shared" si="37"/>
        <v>1</v>
      </c>
      <c r="K491" t="s">
        <v>657</v>
      </c>
      <c r="L491">
        <f t="shared" si="38"/>
        <v>1</v>
      </c>
      <c r="R491" s="37" t="s">
        <v>657</v>
      </c>
      <c r="S491" t="str">
        <f t="shared" si="39"/>
        <v>Hack</v>
      </c>
    </row>
    <row r="492" spans="1:19" x14ac:dyDescent="0.55000000000000004">
      <c r="A492" s="1" t="s">
        <v>490</v>
      </c>
      <c r="B492" t="s">
        <v>651</v>
      </c>
      <c r="C492" t="s">
        <v>657</v>
      </c>
      <c r="E492" s="37" t="s">
        <v>651</v>
      </c>
      <c r="F492">
        <f t="shared" si="35"/>
        <v>1</v>
      </c>
      <c r="G492" s="37" t="s">
        <v>657</v>
      </c>
      <c r="H492">
        <f t="shared" si="36"/>
        <v>1</v>
      </c>
      <c r="I492" t="s">
        <v>651</v>
      </c>
      <c r="J492">
        <f t="shared" si="37"/>
        <v>1</v>
      </c>
      <c r="K492" t="s">
        <v>657</v>
      </c>
      <c r="L492">
        <f t="shared" si="38"/>
        <v>1</v>
      </c>
      <c r="R492" s="37" t="s">
        <v>657</v>
      </c>
      <c r="S492" t="str">
        <f t="shared" si="39"/>
        <v>Hack</v>
      </c>
    </row>
    <row r="493" spans="1:19" x14ac:dyDescent="0.55000000000000004">
      <c r="A493" s="1" t="s">
        <v>491</v>
      </c>
      <c r="B493" t="s">
        <v>650</v>
      </c>
      <c r="C493" t="s">
        <v>669</v>
      </c>
      <c r="E493" s="37" t="s">
        <v>651</v>
      </c>
      <c r="F493">
        <f t="shared" si="35"/>
        <v>0</v>
      </c>
      <c r="G493" s="37" t="s">
        <v>657</v>
      </c>
      <c r="H493">
        <f t="shared" si="36"/>
        <v>0</v>
      </c>
      <c r="I493" t="s">
        <v>650</v>
      </c>
      <c r="J493">
        <f t="shared" si="37"/>
        <v>1</v>
      </c>
      <c r="K493" t="s">
        <v>669</v>
      </c>
      <c r="L493">
        <f t="shared" si="38"/>
        <v>1</v>
      </c>
      <c r="R493" s="37" t="s">
        <v>657</v>
      </c>
      <c r="S493" t="str">
        <f t="shared" si="39"/>
        <v>Hack</v>
      </c>
    </row>
    <row r="494" spans="1:19" x14ac:dyDescent="0.55000000000000004">
      <c r="A494" s="1" t="s">
        <v>492</v>
      </c>
      <c r="B494" t="s">
        <v>650</v>
      </c>
      <c r="C494" t="s">
        <v>669</v>
      </c>
      <c r="E494" s="37" t="s">
        <v>651</v>
      </c>
      <c r="F494">
        <f t="shared" si="35"/>
        <v>0</v>
      </c>
      <c r="G494" s="37" t="s">
        <v>663</v>
      </c>
      <c r="H494">
        <f t="shared" si="36"/>
        <v>0</v>
      </c>
      <c r="I494" t="s">
        <v>651</v>
      </c>
      <c r="J494">
        <f t="shared" si="37"/>
        <v>0</v>
      </c>
      <c r="K494" t="s">
        <v>663</v>
      </c>
      <c r="L494">
        <f t="shared" si="38"/>
        <v>0</v>
      </c>
      <c r="R494" s="37" t="s">
        <v>663</v>
      </c>
      <c r="S494" t="str">
        <f t="shared" si="39"/>
        <v>Malware</v>
      </c>
    </row>
    <row r="495" spans="1:19" x14ac:dyDescent="0.55000000000000004">
      <c r="A495" s="1" t="s">
        <v>493</v>
      </c>
      <c r="B495" t="s">
        <v>651</v>
      </c>
      <c r="C495" t="s">
        <v>657</v>
      </c>
      <c r="E495" s="37" t="s">
        <v>651</v>
      </c>
      <c r="F495">
        <f t="shared" si="35"/>
        <v>1</v>
      </c>
      <c r="G495" s="37" t="s">
        <v>657</v>
      </c>
      <c r="H495">
        <f t="shared" si="36"/>
        <v>1</v>
      </c>
      <c r="I495" t="s">
        <v>651</v>
      </c>
      <c r="J495">
        <f t="shared" si="37"/>
        <v>1</v>
      </c>
      <c r="K495" t="s">
        <v>911</v>
      </c>
      <c r="L495">
        <f t="shared" si="38"/>
        <v>0</v>
      </c>
      <c r="R495" s="37" t="s">
        <v>657</v>
      </c>
      <c r="S495" t="str">
        <f t="shared" si="39"/>
        <v>Hack</v>
      </c>
    </row>
    <row r="496" spans="1:19" x14ac:dyDescent="0.55000000000000004">
      <c r="A496" s="1" t="s">
        <v>494</v>
      </c>
      <c r="B496" t="s">
        <v>651</v>
      </c>
      <c r="C496" t="s">
        <v>657</v>
      </c>
      <c r="E496" s="37" t="s">
        <v>651</v>
      </c>
      <c r="F496">
        <f t="shared" si="35"/>
        <v>1</v>
      </c>
      <c r="G496" s="37" t="s">
        <v>908</v>
      </c>
      <c r="H496">
        <f t="shared" si="36"/>
        <v>0</v>
      </c>
      <c r="I496" t="s">
        <v>650</v>
      </c>
      <c r="J496">
        <f t="shared" si="37"/>
        <v>0</v>
      </c>
      <c r="K496" t="s">
        <v>669</v>
      </c>
      <c r="L496">
        <f t="shared" si="38"/>
        <v>0</v>
      </c>
      <c r="R496" s="37" t="s">
        <v>908</v>
      </c>
      <c r="S496" t="str">
        <f t="shared" si="39"/>
        <v xml:space="preserve">Hack_x000D_
</v>
      </c>
    </row>
    <row r="497" spans="1:19" x14ac:dyDescent="0.55000000000000004">
      <c r="A497" s="1" t="s">
        <v>495</v>
      </c>
      <c r="B497" t="s">
        <v>651</v>
      </c>
      <c r="C497" t="s">
        <v>663</v>
      </c>
      <c r="E497" s="37" t="s">
        <v>651</v>
      </c>
      <c r="F497">
        <f t="shared" si="35"/>
        <v>1</v>
      </c>
      <c r="G497" s="37" t="s">
        <v>663</v>
      </c>
      <c r="H497">
        <f t="shared" si="36"/>
        <v>1</v>
      </c>
      <c r="I497" t="s">
        <v>651</v>
      </c>
      <c r="J497">
        <f t="shared" si="37"/>
        <v>1</v>
      </c>
      <c r="K497" t="s">
        <v>663</v>
      </c>
      <c r="L497">
        <f t="shared" si="38"/>
        <v>1</v>
      </c>
      <c r="R497" s="37" t="s">
        <v>663</v>
      </c>
      <c r="S497" t="str">
        <f t="shared" si="39"/>
        <v>Malware</v>
      </c>
    </row>
    <row r="498" spans="1:19" x14ac:dyDescent="0.55000000000000004">
      <c r="A498" s="1" t="s">
        <v>496</v>
      </c>
      <c r="B498" t="s">
        <v>651</v>
      </c>
      <c r="C498" t="s">
        <v>657</v>
      </c>
      <c r="E498" s="37" t="s">
        <v>651</v>
      </c>
      <c r="F498">
        <f t="shared" si="35"/>
        <v>1</v>
      </c>
      <c r="G498" s="37" t="s">
        <v>908</v>
      </c>
      <c r="H498">
        <f t="shared" si="36"/>
        <v>0</v>
      </c>
      <c r="I498" t="s">
        <v>650</v>
      </c>
      <c r="J498">
        <f t="shared" si="37"/>
        <v>0</v>
      </c>
      <c r="K498" t="s">
        <v>669</v>
      </c>
      <c r="L498">
        <f t="shared" si="38"/>
        <v>0</v>
      </c>
      <c r="R498" s="37" t="s">
        <v>908</v>
      </c>
      <c r="S498" t="str">
        <f t="shared" si="39"/>
        <v xml:space="preserve">Hack_x000D_
</v>
      </c>
    </row>
    <row r="499" spans="1:19" x14ac:dyDescent="0.55000000000000004">
      <c r="A499" s="1" t="s">
        <v>497</v>
      </c>
      <c r="B499" t="s">
        <v>650</v>
      </c>
      <c r="C499" t="s">
        <v>669</v>
      </c>
      <c r="E499" s="37" t="s">
        <v>651</v>
      </c>
      <c r="F499">
        <f t="shared" si="35"/>
        <v>0</v>
      </c>
      <c r="G499" s="37" t="s">
        <v>657</v>
      </c>
      <c r="H499">
        <f t="shared" si="36"/>
        <v>0</v>
      </c>
      <c r="I499" t="s">
        <v>651</v>
      </c>
      <c r="J499">
        <f t="shared" si="37"/>
        <v>0</v>
      </c>
      <c r="K499" t="s">
        <v>657</v>
      </c>
      <c r="L499">
        <f t="shared" si="38"/>
        <v>0</v>
      </c>
      <c r="R499" s="37" t="s">
        <v>657</v>
      </c>
      <c r="S499" t="str">
        <f t="shared" si="39"/>
        <v>Hack</v>
      </c>
    </row>
    <row r="500" spans="1:19" x14ac:dyDescent="0.55000000000000004">
      <c r="A500" s="1" t="s">
        <v>498</v>
      </c>
      <c r="B500" t="s">
        <v>650</v>
      </c>
      <c r="C500" t="s">
        <v>669</v>
      </c>
      <c r="E500" s="37" t="s">
        <v>651</v>
      </c>
      <c r="F500">
        <f t="shared" si="35"/>
        <v>0</v>
      </c>
      <c r="G500" s="37" t="s">
        <v>657</v>
      </c>
      <c r="H500">
        <f t="shared" si="36"/>
        <v>0</v>
      </c>
      <c r="I500" t="s">
        <v>650</v>
      </c>
      <c r="J500">
        <f t="shared" si="37"/>
        <v>1</v>
      </c>
      <c r="K500" t="s">
        <v>669</v>
      </c>
      <c r="L500">
        <f t="shared" si="38"/>
        <v>1</v>
      </c>
      <c r="R500" s="37" t="s">
        <v>657</v>
      </c>
      <c r="S500" t="str">
        <f t="shared" si="39"/>
        <v>Hack</v>
      </c>
    </row>
    <row r="501" spans="1:19" x14ac:dyDescent="0.55000000000000004">
      <c r="A501" s="1" t="s">
        <v>499</v>
      </c>
      <c r="B501" t="s">
        <v>651</v>
      </c>
      <c r="C501" t="s">
        <v>657</v>
      </c>
      <c r="E501" s="37" t="s">
        <v>651</v>
      </c>
      <c r="F501">
        <f t="shared" si="35"/>
        <v>1</v>
      </c>
      <c r="G501" s="37" t="s">
        <v>657</v>
      </c>
      <c r="H501">
        <f t="shared" si="36"/>
        <v>1</v>
      </c>
      <c r="I501" t="s">
        <v>651</v>
      </c>
      <c r="J501">
        <f t="shared" si="37"/>
        <v>1</v>
      </c>
      <c r="K501" t="s">
        <v>657</v>
      </c>
      <c r="L501">
        <f t="shared" si="38"/>
        <v>1</v>
      </c>
      <c r="R501" s="37" t="s">
        <v>657</v>
      </c>
      <c r="S501" t="str">
        <f t="shared" si="39"/>
        <v>Hack</v>
      </c>
    </row>
    <row r="502" spans="1:19" x14ac:dyDescent="0.55000000000000004">
      <c r="A502" s="1" t="s">
        <v>500</v>
      </c>
      <c r="B502" t="s">
        <v>651</v>
      </c>
      <c r="C502" t="s">
        <v>663</v>
      </c>
      <c r="E502" s="37" t="s">
        <v>651</v>
      </c>
      <c r="F502">
        <f t="shared" si="35"/>
        <v>1</v>
      </c>
      <c r="G502" s="37" t="s">
        <v>663</v>
      </c>
      <c r="H502">
        <f t="shared" si="36"/>
        <v>1</v>
      </c>
      <c r="I502" t="s">
        <v>651</v>
      </c>
      <c r="J502">
        <f t="shared" si="37"/>
        <v>1</v>
      </c>
      <c r="K502" t="s">
        <v>663</v>
      </c>
      <c r="L502">
        <f t="shared" si="38"/>
        <v>1</v>
      </c>
      <c r="R502" s="37" t="s">
        <v>663</v>
      </c>
      <c r="S502" t="str">
        <f t="shared" si="39"/>
        <v>Malware</v>
      </c>
    </row>
    <row r="503" spans="1:19" x14ac:dyDescent="0.55000000000000004">
      <c r="A503" s="1" t="s">
        <v>501</v>
      </c>
      <c r="B503" t="s">
        <v>650</v>
      </c>
      <c r="C503" t="s">
        <v>669</v>
      </c>
      <c r="E503" s="37" t="s">
        <v>651</v>
      </c>
      <c r="F503">
        <f t="shared" si="35"/>
        <v>0</v>
      </c>
      <c r="G503" s="37" t="s">
        <v>657</v>
      </c>
      <c r="H503">
        <f t="shared" si="36"/>
        <v>0</v>
      </c>
      <c r="I503" t="s">
        <v>651</v>
      </c>
      <c r="J503">
        <f t="shared" si="37"/>
        <v>0</v>
      </c>
      <c r="K503" t="s">
        <v>657</v>
      </c>
      <c r="L503">
        <f t="shared" si="38"/>
        <v>0</v>
      </c>
      <c r="R503" s="37" t="s">
        <v>657</v>
      </c>
      <c r="S503" t="str">
        <f t="shared" si="39"/>
        <v>Hack</v>
      </c>
    </row>
    <row r="504" spans="1:19" x14ac:dyDescent="0.55000000000000004">
      <c r="A504" s="1" t="s">
        <v>502</v>
      </c>
      <c r="B504" t="s">
        <v>651</v>
      </c>
      <c r="C504" t="s">
        <v>657</v>
      </c>
      <c r="E504" s="37" t="s">
        <v>651</v>
      </c>
      <c r="F504">
        <f t="shared" si="35"/>
        <v>1</v>
      </c>
      <c r="G504" s="37" t="s">
        <v>657</v>
      </c>
      <c r="H504">
        <f t="shared" si="36"/>
        <v>1</v>
      </c>
      <c r="I504" t="s">
        <v>651</v>
      </c>
      <c r="J504">
        <f t="shared" si="37"/>
        <v>1</v>
      </c>
      <c r="K504" t="s">
        <v>657</v>
      </c>
      <c r="L504">
        <f t="shared" si="38"/>
        <v>1</v>
      </c>
      <c r="R504" s="37" t="s">
        <v>657</v>
      </c>
      <c r="S504" t="str">
        <f t="shared" si="39"/>
        <v>Hack</v>
      </c>
    </row>
    <row r="505" spans="1:19" x14ac:dyDescent="0.55000000000000004">
      <c r="A505" s="1" t="s">
        <v>503</v>
      </c>
      <c r="B505" t="s">
        <v>650</v>
      </c>
      <c r="C505" t="s">
        <v>669</v>
      </c>
      <c r="E505" s="37" t="s">
        <v>650</v>
      </c>
      <c r="F505">
        <f t="shared" si="35"/>
        <v>1</v>
      </c>
      <c r="G505" s="37" t="s">
        <v>669</v>
      </c>
      <c r="H505">
        <f t="shared" si="36"/>
        <v>1</v>
      </c>
      <c r="I505" t="s">
        <v>650</v>
      </c>
      <c r="J505">
        <f t="shared" si="37"/>
        <v>1</v>
      </c>
      <c r="K505" t="s">
        <v>669</v>
      </c>
      <c r="L505">
        <f t="shared" si="38"/>
        <v>1</v>
      </c>
      <c r="R505" s="37" t="s">
        <v>669</v>
      </c>
      <c r="S505" t="str">
        <f t="shared" si="39"/>
        <v/>
      </c>
    </row>
    <row r="506" spans="1:19" x14ac:dyDescent="0.55000000000000004">
      <c r="A506" s="1" t="s">
        <v>504</v>
      </c>
      <c r="B506" t="s">
        <v>651</v>
      </c>
      <c r="C506" t="s">
        <v>657</v>
      </c>
      <c r="E506" s="37" t="s">
        <v>651</v>
      </c>
      <c r="F506">
        <f t="shared" si="35"/>
        <v>1</v>
      </c>
      <c r="G506" s="37" t="s">
        <v>908</v>
      </c>
      <c r="H506">
        <f t="shared" si="36"/>
        <v>0</v>
      </c>
      <c r="I506" t="s">
        <v>651</v>
      </c>
      <c r="J506">
        <f t="shared" si="37"/>
        <v>1</v>
      </c>
      <c r="K506" t="s">
        <v>657</v>
      </c>
      <c r="L506">
        <f t="shared" si="38"/>
        <v>1</v>
      </c>
      <c r="R506" s="37" t="s">
        <v>908</v>
      </c>
      <c r="S506" t="str">
        <f t="shared" si="39"/>
        <v xml:space="preserve">Hack_x000D_
</v>
      </c>
    </row>
    <row r="507" spans="1:19" x14ac:dyDescent="0.55000000000000004">
      <c r="A507" s="1" t="s">
        <v>505</v>
      </c>
      <c r="B507" t="s">
        <v>650</v>
      </c>
      <c r="C507" t="s">
        <v>669</v>
      </c>
      <c r="E507" s="37" t="s">
        <v>650</v>
      </c>
      <c r="F507">
        <f t="shared" si="35"/>
        <v>1</v>
      </c>
      <c r="G507" s="37" t="s">
        <v>669</v>
      </c>
      <c r="H507">
        <f t="shared" si="36"/>
        <v>1</v>
      </c>
      <c r="I507" t="s">
        <v>650</v>
      </c>
      <c r="J507">
        <f t="shared" si="37"/>
        <v>1</v>
      </c>
      <c r="K507" t="s">
        <v>669</v>
      </c>
      <c r="L507">
        <f t="shared" si="38"/>
        <v>1</v>
      </c>
      <c r="R507" s="37" t="s">
        <v>669</v>
      </c>
      <c r="S507" t="str">
        <f t="shared" si="39"/>
        <v/>
      </c>
    </row>
    <row r="508" spans="1:19" x14ac:dyDescent="0.55000000000000004">
      <c r="A508" s="1" t="s">
        <v>506</v>
      </c>
      <c r="B508" t="s">
        <v>650</v>
      </c>
      <c r="C508" t="s">
        <v>669</v>
      </c>
      <c r="E508" s="37" t="s">
        <v>650</v>
      </c>
      <c r="F508">
        <f t="shared" si="35"/>
        <v>1</v>
      </c>
      <c r="G508" s="37" t="s">
        <v>669</v>
      </c>
      <c r="H508">
        <f t="shared" si="36"/>
        <v>1</v>
      </c>
      <c r="I508" t="s">
        <v>650</v>
      </c>
      <c r="J508">
        <f t="shared" si="37"/>
        <v>1</v>
      </c>
      <c r="K508" t="s">
        <v>669</v>
      </c>
      <c r="L508">
        <f t="shared" si="38"/>
        <v>1</v>
      </c>
      <c r="R508" s="37" t="s">
        <v>669</v>
      </c>
      <c r="S508" t="str">
        <f t="shared" si="39"/>
        <v/>
      </c>
    </row>
    <row r="509" spans="1:19" x14ac:dyDescent="0.55000000000000004">
      <c r="A509" s="1" t="s">
        <v>507</v>
      </c>
      <c r="B509" t="s">
        <v>651</v>
      </c>
      <c r="C509" t="s">
        <v>676</v>
      </c>
      <c r="E509" s="37" t="s">
        <v>651</v>
      </c>
      <c r="F509">
        <f t="shared" si="35"/>
        <v>1</v>
      </c>
      <c r="G509" s="37" t="s">
        <v>657</v>
      </c>
      <c r="H509">
        <f t="shared" si="36"/>
        <v>0</v>
      </c>
      <c r="I509" t="s">
        <v>650</v>
      </c>
      <c r="J509">
        <f t="shared" si="37"/>
        <v>0</v>
      </c>
      <c r="K509" t="s">
        <v>669</v>
      </c>
      <c r="L509">
        <f t="shared" si="38"/>
        <v>0</v>
      </c>
      <c r="R509" s="37" t="s">
        <v>657</v>
      </c>
      <c r="S509" t="str">
        <f t="shared" si="39"/>
        <v>Hack</v>
      </c>
    </row>
    <row r="510" spans="1:19" x14ac:dyDescent="0.55000000000000004">
      <c r="A510" s="1" t="s">
        <v>508</v>
      </c>
      <c r="B510" t="s">
        <v>651</v>
      </c>
      <c r="C510" t="s">
        <v>657</v>
      </c>
      <c r="E510" s="37" t="s">
        <v>651</v>
      </c>
      <c r="F510">
        <f t="shared" si="35"/>
        <v>1</v>
      </c>
      <c r="G510" s="37" t="s">
        <v>657</v>
      </c>
      <c r="H510">
        <f t="shared" si="36"/>
        <v>1</v>
      </c>
      <c r="I510" t="s">
        <v>651</v>
      </c>
      <c r="J510">
        <f t="shared" si="37"/>
        <v>1</v>
      </c>
      <c r="K510" t="s">
        <v>657</v>
      </c>
      <c r="L510">
        <f t="shared" si="38"/>
        <v>1</v>
      </c>
      <c r="R510" s="37" t="s">
        <v>657</v>
      </c>
      <c r="S510" t="str">
        <f t="shared" si="39"/>
        <v>Hack</v>
      </c>
    </row>
    <row r="511" spans="1:19" x14ac:dyDescent="0.55000000000000004">
      <c r="A511" s="1" t="s">
        <v>509</v>
      </c>
      <c r="B511" t="s">
        <v>651</v>
      </c>
      <c r="C511" t="s">
        <v>663</v>
      </c>
      <c r="E511" s="37" t="s">
        <v>651</v>
      </c>
      <c r="F511">
        <f t="shared" si="35"/>
        <v>1</v>
      </c>
      <c r="G511" s="37" t="s">
        <v>663</v>
      </c>
      <c r="H511">
        <f t="shared" si="36"/>
        <v>1</v>
      </c>
      <c r="I511" t="s">
        <v>651</v>
      </c>
      <c r="J511">
        <f t="shared" si="37"/>
        <v>1</v>
      </c>
      <c r="K511" t="s">
        <v>663</v>
      </c>
      <c r="L511">
        <f t="shared" si="38"/>
        <v>1</v>
      </c>
      <c r="R511" s="37" t="s">
        <v>663</v>
      </c>
      <c r="S511" t="str">
        <f t="shared" si="39"/>
        <v>Malware</v>
      </c>
    </row>
    <row r="512" spans="1:19" x14ac:dyDescent="0.55000000000000004">
      <c r="A512" s="1" t="s">
        <v>510</v>
      </c>
      <c r="B512" t="s">
        <v>651</v>
      </c>
      <c r="C512" t="s">
        <v>657</v>
      </c>
      <c r="E512" s="37" t="s">
        <v>651</v>
      </c>
      <c r="F512">
        <f t="shared" si="35"/>
        <v>1</v>
      </c>
      <c r="G512" s="37" t="s">
        <v>663</v>
      </c>
      <c r="H512">
        <f t="shared" si="36"/>
        <v>0</v>
      </c>
      <c r="I512" t="s">
        <v>651</v>
      </c>
      <c r="J512">
        <f t="shared" si="37"/>
        <v>1</v>
      </c>
      <c r="K512" t="s">
        <v>663</v>
      </c>
      <c r="L512">
        <f t="shared" si="38"/>
        <v>0</v>
      </c>
      <c r="R512" s="37" t="s">
        <v>663</v>
      </c>
      <c r="S512" t="str">
        <f t="shared" si="39"/>
        <v>Malware</v>
      </c>
    </row>
    <row r="513" spans="1:19" x14ac:dyDescent="0.55000000000000004">
      <c r="A513" s="1" t="s">
        <v>511</v>
      </c>
      <c r="B513" t="s">
        <v>651</v>
      </c>
      <c r="C513" t="s">
        <v>657</v>
      </c>
      <c r="E513" s="37" t="s">
        <v>651</v>
      </c>
      <c r="F513">
        <f t="shared" si="35"/>
        <v>1</v>
      </c>
      <c r="G513" s="37" t="s">
        <v>657</v>
      </c>
      <c r="H513">
        <f t="shared" si="36"/>
        <v>1</v>
      </c>
      <c r="I513" t="s">
        <v>650</v>
      </c>
      <c r="J513">
        <f t="shared" si="37"/>
        <v>0</v>
      </c>
      <c r="K513" t="s">
        <v>669</v>
      </c>
      <c r="L513">
        <f t="shared" si="38"/>
        <v>0</v>
      </c>
      <c r="R513" s="37" t="s">
        <v>657</v>
      </c>
      <c r="S513" t="str">
        <f t="shared" si="39"/>
        <v>Hack</v>
      </c>
    </row>
    <row r="514" spans="1:19" x14ac:dyDescent="0.55000000000000004">
      <c r="A514" s="1" t="s">
        <v>512</v>
      </c>
      <c r="B514" t="s">
        <v>651</v>
      </c>
      <c r="C514" t="s">
        <v>657</v>
      </c>
      <c r="E514" s="37" t="s">
        <v>651</v>
      </c>
      <c r="F514">
        <f t="shared" si="35"/>
        <v>1</v>
      </c>
      <c r="G514" s="37" t="s">
        <v>657</v>
      </c>
      <c r="H514">
        <f t="shared" si="36"/>
        <v>1</v>
      </c>
      <c r="I514" t="s">
        <v>651</v>
      </c>
      <c r="J514">
        <f t="shared" si="37"/>
        <v>1</v>
      </c>
      <c r="K514" t="s">
        <v>657</v>
      </c>
      <c r="L514">
        <f t="shared" si="38"/>
        <v>1</v>
      </c>
      <c r="R514" s="37" t="s">
        <v>657</v>
      </c>
      <c r="S514" t="str">
        <f t="shared" si="39"/>
        <v>Hack</v>
      </c>
    </row>
    <row r="515" spans="1:19" x14ac:dyDescent="0.55000000000000004">
      <c r="A515" s="1" t="s">
        <v>513</v>
      </c>
      <c r="B515" t="s">
        <v>651</v>
      </c>
      <c r="C515" t="s">
        <v>657</v>
      </c>
      <c r="E515" s="37" t="s">
        <v>651</v>
      </c>
      <c r="F515">
        <f t="shared" ref="F515:F578" si="40">IF(B515=E515,1,0)</f>
        <v>1</v>
      </c>
      <c r="G515" s="37" t="s">
        <v>657</v>
      </c>
      <c r="H515">
        <f t="shared" ref="H515:H578" si="41">IF(C515=G515,1,0)</f>
        <v>1</v>
      </c>
      <c r="I515" t="s">
        <v>651</v>
      </c>
      <c r="J515">
        <f t="shared" ref="J515:J578" si="42">IF(B515=I515,1,0)</f>
        <v>1</v>
      </c>
      <c r="K515" t="s">
        <v>657</v>
      </c>
      <c r="L515">
        <f t="shared" ref="L515:L578" si="43">IF(C515=K515,1,0)</f>
        <v>1</v>
      </c>
      <c r="R515" s="37" t="s">
        <v>657</v>
      </c>
      <c r="S515" t="str">
        <f t="shared" ref="S515:S578" si="44">IF(R515="N/A","",R515)</f>
        <v>Hack</v>
      </c>
    </row>
    <row r="516" spans="1:19" x14ac:dyDescent="0.55000000000000004">
      <c r="A516" s="1" t="s">
        <v>514</v>
      </c>
      <c r="B516" t="s">
        <v>650</v>
      </c>
      <c r="C516" t="s">
        <v>669</v>
      </c>
      <c r="E516" s="37" t="s">
        <v>650</v>
      </c>
      <c r="F516">
        <f t="shared" si="40"/>
        <v>1</v>
      </c>
      <c r="G516" s="37" t="s">
        <v>669</v>
      </c>
      <c r="H516">
        <f t="shared" si="41"/>
        <v>1</v>
      </c>
      <c r="I516" t="s">
        <v>650</v>
      </c>
      <c r="J516">
        <f t="shared" si="42"/>
        <v>1</v>
      </c>
      <c r="K516" t="s">
        <v>669</v>
      </c>
      <c r="L516">
        <f t="shared" si="43"/>
        <v>1</v>
      </c>
      <c r="R516" s="37" t="s">
        <v>669</v>
      </c>
      <c r="S516" t="str">
        <f t="shared" si="44"/>
        <v/>
      </c>
    </row>
    <row r="517" spans="1:19" x14ac:dyDescent="0.55000000000000004">
      <c r="A517" s="1" t="s">
        <v>515</v>
      </c>
      <c r="B517" t="s">
        <v>651</v>
      </c>
      <c r="C517" t="s">
        <v>657</v>
      </c>
      <c r="E517" s="37" t="s">
        <v>651</v>
      </c>
      <c r="F517">
        <f t="shared" si="40"/>
        <v>1</v>
      </c>
      <c r="G517" s="37" t="s">
        <v>908</v>
      </c>
      <c r="H517">
        <f t="shared" si="41"/>
        <v>0</v>
      </c>
      <c r="I517" t="s">
        <v>650</v>
      </c>
      <c r="J517">
        <f t="shared" si="42"/>
        <v>0</v>
      </c>
      <c r="K517" t="s">
        <v>912</v>
      </c>
      <c r="L517">
        <f t="shared" si="43"/>
        <v>0</v>
      </c>
      <c r="R517" s="37" t="s">
        <v>908</v>
      </c>
      <c r="S517" t="str">
        <f t="shared" si="44"/>
        <v xml:space="preserve">Hack_x000D_
</v>
      </c>
    </row>
    <row r="518" spans="1:19" x14ac:dyDescent="0.55000000000000004">
      <c r="A518" s="1" t="s">
        <v>516</v>
      </c>
      <c r="B518" t="s">
        <v>650</v>
      </c>
      <c r="C518" t="s">
        <v>669</v>
      </c>
      <c r="E518" s="37" t="s">
        <v>651</v>
      </c>
      <c r="F518">
        <f t="shared" si="40"/>
        <v>0</v>
      </c>
      <c r="G518" s="37" t="s">
        <v>909</v>
      </c>
      <c r="H518">
        <f t="shared" si="41"/>
        <v>0</v>
      </c>
      <c r="I518" t="s">
        <v>651</v>
      </c>
      <c r="J518">
        <f t="shared" si="42"/>
        <v>0</v>
      </c>
      <c r="K518" t="s">
        <v>663</v>
      </c>
      <c r="L518">
        <f t="shared" si="43"/>
        <v>0</v>
      </c>
      <c r="R518" s="37" t="s">
        <v>909</v>
      </c>
      <c r="S518" t="str">
        <f t="shared" si="44"/>
        <v xml:space="preserve">Malware_x000D_
</v>
      </c>
    </row>
    <row r="519" spans="1:19" x14ac:dyDescent="0.55000000000000004">
      <c r="A519" s="1" t="s">
        <v>517</v>
      </c>
      <c r="B519" t="s">
        <v>651</v>
      </c>
      <c r="C519" t="s">
        <v>657</v>
      </c>
      <c r="E519" s="37" t="s">
        <v>651</v>
      </c>
      <c r="F519">
        <f t="shared" si="40"/>
        <v>1</v>
      </c>
      <c r="G519" s="37" t="s">
        <v>657</v>
      </c>
      <c r="H519">
        <f t="shared" si="41"/>
        <v>1</v>
      </c>
      <c r="I519" t="s">
        <v>651</v>
      </c>
      <c r="J519">
        <f t="shared" si="42"/>
        <v>1</v>
      </c>
      <c r="K519" t="s">
        <v>657</v>
      </c>
      <c r="L519">
        <f t="shared" si="43"/>
        <v>1</v>
      </c>
      <c r="R519" s="37" t="s">
        <v>657</v>
      </c>
      <c r="S519" t="str">
        <f t="shared" si="44"/>
        <v>Hack</v>
      </c>
    </row>
    <row r="520" spans="1:19" x14ac:dyDescent="0.55000000000000004">
      <c r="A520" s="1" t="s">
        <v>518</v>
      </c>
      <c r="B520" t="s">
        <v>651</v>
      </c>
      <c r="C520" t="s">
        <v>657</v>
      </c>
      <c r="E520" s="37" t="s">
        <v>651</v>
      </c>
      <c r="F520">
        <f t="shared" si="40"/>
        <v>1</v>
      </c>
      <c r="G520" s="37" t="s">
        <v>657</v>
      </c>
      <c r="H520">
        <f t="shared" si="41"/>
        <v>1</v>
      </c>
      <c r="I520" t="s">
        <v>650</v>
      </c>
      <c r="J520">
        <f t="shared" si="42"/>
        <v>0</v>
      </c>
      <c r="K520" t="s">
        <v>669</v>
      </c>
      <c r="L520">
        <f t="shared" si="43"/>
        <v>0</v>
      </c>
      <c r="R520" s="37" t="s">
        <v>657</v>
      </c>
      <c r="S520" t="str">
        <f t="shared" si="44"/>
        <v>Hack</v>
      </c>
    </row>
    <row r="521" spans="1:19" x14ac:dyDescent="0.55000000000000004">
      <c r="A521" s="1" t="s">
        <v>519</v>
      </c>
      <c r="B521" t="s">
        <v>651</v>
      </c>
      <c r="C521" t="s">
        <v>657</v>
      </c>
      <c r="E521" s="37" t="s">
        <v>651</v>
      </c>
      <c r="F521">
        <f t="shared" si="40"/>
        <v>1</v>
      </c>
      <c r="G521" s="37" t="s">
        <v>657</v>
      </c>
      <c r="H521">
        <f t="shared" si="41"/>
        <v>1</v>
      </c>
      <c r="I521" t="s">
        <v>651</v>
      </c>
      <c r="J521">
        <f t="shared" si="42"/>
        <v>1</v>
      </c>
      <c r="K521" t="s">
        <v>657</v>
      </c>
      <c r="L521">
        <f t="shared" si="43"/>
        <v>1</v>
      </c>
      <c r="R521" s="37" t="s">
        <v>657</v>
      </c>
      <c r="S521" t="str">
        <f t="shared" si="44"/>
        <v>Hack</v>
      </c>
    </row>
    <row r="522" spans="1:19" x14ac:dyDescent="0.55000000000000004">
      <c r="A522" s="1" t="s">
        <v>520</v>
      </c>
      <c r="B522" t="s">
        <v>650</v>
      </c>
      <c r="C522" t="s">
        <v>669</v>
      </c>
      <c r="E522" s="37" t="s">
        <v>651</v>
      </c>
      <c r="F522">
        <f t="shared" si="40"/>
        <v>0</v>
      </c>
      <c r="G522" s="37" t="s">
        <v>657</v>
      </c>
      <c r="H522">
        <f t="shared" si="41"/>
        <v>0</v>
      </c>
      <c r="I522" t="s">
        <v>650</v>
      </c>
      <c r="J522">
        <f t="shared" si="42"/>
        <v>1</v>
      </c>
      <c r="K522" t="s">
        <v>669</v>
      </c>
      <c r="L522">
        <f t="shared" si="43"/>
        <v>1</v>
      </c>
      <c r="R522" s="37" t="s">
        <v>657</v>
      </c>
      <c r="S522" t="str">
        <f t="shared" si="44"/>
        <v>Hack</v>
      </c>
    </row>
    <row r="523" spans="1:19" x14ac:dyDescent="0.55000000000000004">
      <c r="A523" s="1" t="s">
        <v>521</v>
      </c>
      <c r="B523" t="s">
        <v>651</v>
      </c>
      <c r="C523" t="s">
        <v>663</v>
      </c>
      <c r="E523" s="37" t="s">
        <v>651</v>
      </c>
      <c r="F523">
        <f t="shared" si="40"/>
        <v>1</v>
      </c>
      <c r="G523" s="37" t="s">
        <v>657</v>
      </c>
      <c r="H523">
        <f t="shared" si="41"/>
        <v>0</v>
      </c>
      <c r="I523" t="s">
        <v>650</v>
      </c>
      <c r="J523">
        <f t="shared" si="42"/>
        <v>0</v>
      </c>
      <c r="K523" t="s">
        <v>669</v>
      </c>
      <c r="L523">
        <f t="shared" si="43"/>
        <v>0</v>
      </c>
      <c r="R523" s="37" t="s">
        <v>657</v>
      </c>
      <c r="S523" t="str">
        <f t="shared" si="44"/>
        <v>Hack</v>
      </c>
    </row>
    <row r="524" spans="1:19" x14ac:dyDescent="0.55000000000000004">
      <c r="A524" s="1" t="s">
        <v>522</v>
      </c>
      <c r="B524" t="s">
        <v>650</v>
      </c>
      <c r="C524" t="s">
        <v>669</v>
      </c>
      <c r="E524" s="37" t="s">
        <v>651</v>
      </c>
      <c r="F524">
        <f t="shared" si="40"/>
        <v>0</v>
      </c>
      <c r="G524" s="37" t="s">
        <v>909</v>
      </c>
      <c r="H524">
        <f t="shared" si="41"/>
        <v>0</v>
      </c>
      <c r="I524" t="s">
        <v>651</v>
      </c>
      <c r="J524">
        <f t="shared" si="42"/>
        <v>0</v>
      </c>
      <c r="K524" t="s">
        <v>663</v>
      </c>
      <c r="L524">
        <f t="shared" si="43"/>
        <v>0</v>
      </c>
      <c r="R524" s="37" t="s">
        <v>909</v>
      </c>
      <c r="S524" t="str">
        <f t="shared" si="44"/>
        <v xml:space="preserve">Malware_x000D_
</v>
      </c>
    </row>
    <row r="525" spans="1:19" x14ac:dyDescent="0.55000000000000004">
      <c r="A525" s="1" t="s">
        <v>523</v>
      </c>
      <c r="B525" t="s">
        <v>650</v>
      </c>
      <c r="C525" t="s">
        <v>669</v>
      </c>
      <c r="E525" s="37" t="s">
        <v>650</v>
      </c>
      <c r="F525">
        <f t="shared" si="40"/>
        <v>1</v>
      </c>
      <c r="G525" s="37" t="s">
        <v>669</v>
      </c>
      <c r="H525">
        <f t="shared" si="41"/>
        <v>1</v>
      </c>
      <c r="I525" t="s">
        <v>650</v>
      </c>
      <c r="J525">
        <f t="shared" si="42"/>
        <v>1</v>
      </c>
      <c r="K525" t="s">
        <v>669</v>
      </c>
      <c r="L525">
        <f t="shared" si="43"/>
        <v>1</v>
      </c>
      <c r="R525" s="37" t="s">
        <v>669</v>
      </c>
      <c r="S525" t="str">
        <f t="shared" si="44"/>
        <v/>
      </c>
    </row>
    <row r="526" spans="1:19" x14ac:dyDescent="0.55000000000000004">
      <c r="A526" s="1" t="s">
        <v>524</v>
      </c>
      <c r="B526" t="s">
        <v>650</v>
      </c>
      <c r="C526" t="s">
        <v>669</v>
      </c>
      <c r="E526" s="37" t="s">
        <v>651</v>
      </c>
      <c r="F526">
        <f t="shared" si="40"/>
        <v>0</v>
      </c>
      <c r="G526" s="37" t="s">
        <v>657</v>
      </c>
      <c r="H526">
        <f t="shared" si="41"/>
        <v>0</v>
      </c>
      <c r="I526" t="s">
        <v>651</v>
      </c>
      <c r="J526">
        <f t="shared" si="42"/>
        <v>0</v>
      </c>
      <c r="K526" t="s">
        <v>657</v>
      </c>
      <c r="L526">
        <f t="shared" si="43"/>
        <v>0</v>
      </c>
      <c r="R526" s="37" t="s">
        <v>657</v>
      </c>
      <c r="S526" t="str">
        <f t="shared" si="44"/>
        <v>Hack</v>
      </c>
    </row>
    <row r="527" spans="1:19" x14ac:dyDescent="0.55000000000000004">
      <c r="A527" s="1" t="s">
        <v>525</v>
      </c>
      <c r="B527" t="s">
        <v>651</v>
      </c>
      <c r="C527" t="s">
        <v>657</v>
      </c>
      <c r="E527" s="37" t="s">
        <v>651</v>
      </c>
      <c r="F527">
        <f t="shared" si="40"/>
        <v>1</v>
      </c>
      <c r="G527" s="37" t="s">
        <v>657</v>
      </c>
      <c r="H527">
        <f t="shared" si="41"/>
        <v>1</v>
      </c>
      <c r="I527" t="s">
        <v>650</v>
      </c>
      <c r="J527">
        <f t="shared" si="42"/>
        <v>0</v>
      </c>
      <c r="K527" t="s">
        <v>669</v>
      </c>
      <c r="L527">
        <f t="shared" si="43"/>
        <v>0</v>
      </c>
      <c r="R527" s="37" t="s">
        <v>657</v>
      </c>
      <c r="S527" t="str">
        <f t="shared" si="44"/>
        <v>Hack</v>
      </c>
    </row>
    <row r="528" spans="1:19" x14ac:dyDescent="0.55000000000000004">
      <c r="A528" s="1" t="s">
        <v>526</v>
      </c>
      <c r="B528" t="s">
        <v>651</v>
      </c>
      <c r="C528" t="s">
        <v>657</v>
      </c>
      <c r="E528" s="37" t="s">
        <v>651</v>
      </c>
      <c r="F528">
        <f t="shared" si="40"/>
        <v>1</v>
      </c>
      <c r="G528" s="37" t="s">
        <v>657</v>
      </c>
      <c r="H528">
        <f t="shared" si="41"/>
        <v>1</v>
      </c>
      <c r="I528" t="s">
        <v>651</v>
      </c>
      <c r="J528">
        <f t="shared" si="42"/>
        <v>1</v>
      </c>
      <c r="K528" t="s">
        <v>657</v>
      </c>
      <c r="L528">
        <f t="shared" si="43"/>
        <v>1</v>
      </c>
      <c r="R528" s="37" t="s">
        <v>657</v>
      </c>
      <c r="S528" t="str">
        <f t="shared" si="44"/>
        <v>Hack</v>
      </c>
    </row>
    <row r="529" spans="1:19" x14ac:dyDescent="0.55000000000000004">
      <c r="A529" s="1" t="s">
        <v>527</v>
      </c>
      <c r="B529" t="s">
        <v>650</v>
      </c>
      <c r="C529" t="s">
        <v>669</v>
      </c>
      <c r="E529" s="37" t="s">
        <v>651</v>
      </c>
      <c r="F529">
        <f t="shared" si="40"/>
        <v>0</v>
      </c>
      <c r="G529" s="37" t="s">
        <v>657</v>
      </c>
      <c r="H529">
        <f t="shared" si="41"/>
        <v>0</v>
      </c>
      <c r="I529" t="s">
        <v>651</v>
      </c>
      <c r="J529">
        <f t="shared" si="42"/>
        <v>0</v>
      </c>
      <c r="K529" t="s">
        <v>657</v>
      </c>
      <c r="L529">
        <f t="shared" si="43"/>
        <v>0</v>
      </c>
      <c r="R529" s="37" t="s">
        <v>657</v>
      </c>
      <c r="S529" t="str">
        <f t="shared" si="44"/>
        <v>Hack</v>
      </c>
    </row>
    <row r="530" spans="1:19" x14ac:dyDescent="0.55000000000000004">
      <c r="A530" s="1" t="s">
        <v>528</v>
      </c>
      <c r="B530" t="s">
        <v>650</v>
      </c>
      <c r="C530" t="s">
        <v>669</v>
      </c>
      <c r="E530" s="37" t="s">
        <v>650</v>
      </c>
      <c r="F530">
        <f t="shared" si="40"/>
        <v>1</v>
      </c>
      <c r="G530" s="37" t="s">
        <v>669</v>
      </c>
      <c r="H530">
        <f t="shared" si="41"/>
        <v>1</v>
      </c>
      <c r="I530" t="s">
        <v>650</v>
      </c>
      <c r="J530">
        <f t="shared" si="42"/>
        <v>1</v>
      </c>
      <c r="K530" t="s">
        <v>669</v>
      </c>
      <c r="L530">
        <f t="shared" si="43"/>
        <v>1</v>
      </c>
      <c r="R530" s="37" t="s">
        <v>669</v>
      </c>
      <c r="S530" t="str">
        <f t="shared" si="44"/>
        <v/>
      </c>
    </row>
    <row r="531" spans="1:19" x14ac:dyDescent="0.55000000000000004">
      <c r="A531" s="1" t="s">
        <v>529</v>
      </c>
      <c r="B531" t="s">
        <v>651</v>
      </c>
      <c r="C531" t="s">
        <v>663</v>
      </c>
      <c r="E531" s="37" t="s">
        <v>651</v>
      </c>
      <c r="F531">
        <f t="shared" si="40"/>
        <v>1</v>
      </c>
      <c r="G531" s="37" t="s">
        <v>663</v>
      </c>
      <c r="H531">
        <f t="shared" si="41"/>
        <v>1</v>
      </c>
      <c r="I531" t="s">
        <v>651</v>
      </c>
      <c r="J531">
        <f t="shared" si="42"/>
        <v>1</v>
      </c>
      <c r="K531" t="s">
        <v>663</v>
      </c>
      <c r="L531">
        <f t="shared" si="43"/>
        <v>1</v>
      </c>
      <c r="R531" s="37" t="s">
        <v>663</v>
      </c>
      <c r="S531" t="str">
        <f t="shared" si="44"/>
        <v>Malware</v>
      </c>
    </row>
    <row r="532" spans="1:19" x14ac:dyDescent="0.55000000000000004">
      <c r="A532" s="1" t="s">
        <v>530</v>
      </c>
      <c r="B532" t="s">
        <v>651</v>
      </c>
      <c r="C532" t="s">
        <v>657</v>
      </c>
      <c r="E532" s="37" t="s">
        <v>651</v>
      </c>
      <c r="F532">
        <f t="shared" si="40"/>
        <v>1</v>
      </c>
      <c r="G532" s="37" t="s">
        <v>657</v>
      </c>
      <c r="H532">
        <f t="shared" si="41"/>
        <v>1</v>
      </c>
      <c r="I532" t="s">
        <v>651</v>
      </c>
      <c r="J532">
        <f t="shared" si="42"/>
        <v>1</v>
      </c>
      <c r="K532" t="s">
        <v>657</v>
      </c>
      <c r="L532">
        <f t="shared" si="43"/>
        <v>1</v>
      </c>
      <c r="R532" s="37" t="s">
        <v>657</v>
      </c>
      <c r="S532" t="str">
        <f t="shared" si="44"/>
        <v>Hack</v>
      </c>
    </row>
    <row r="533" spans="1:19" x14ac:dyDescent="0.55000000000000004">
      <c r="A533" s="1" t="s">
        <v>531</v>
      </c>
      <c r="B533" t="s">
        <v>651</v>
      </c>
      <c r="C533" t="s">
        <v>683</v>
      </c>
      <c r="E533" s="37" t="s">
        <v>651</v>
      </c>
      <c r="F533">
        <f t="shared" si="40"/>
        <v>1</v>
      </c>
      <c r="G533" s="37" t="s">
        <v>657</v>
      </c>
      <c r="H533">
        <f t="shared" si="41"/>
        <v>0</v>
      </c>
      <c r="I533" t="s">
        <v>650</v>
      </c>
      <c r="J533">
        <f t="shared" si="42"/>
        <v>0</v>
      </c>
      <c r="K533" t="s">
        <v>669</v>
      </c>
      <c r="L533">
        <f t="shared" si="43"/>
        <v>0</v>
      </c>
      <c r="R533" s="37" t="s">
        <v>657</v>
      </c>
      <c r="S533" t="str">
        <f t="shared" si="44"/>
        <v>Hack</v>
      </c>
    </row>
    <row r="534" spans="1:19" x14ac:dyDescent="0.55000000000000004">
      <c r="A534" s="1" t="s">
        <v>532</v>
      </c>
      <c r="B534" t="s">
        <v>651</v>
      </c>
      <c r="C534" t="s">
        <v>683</v>
      </c>
      <c r="E534" s="37" t="s">
        <v>651</v>
      </c>
      <c r="F534">
        <f t="shared" si="40"/>
        <v>1</v>
      </c>
      <c r="G534" s="37" t="s">
        <v>657</v>
      </c>
      <c r="H534">
        <f t="shared" si="41"/>
        <v>0</v>
      </c>
      <c r="I534" t="s">
        <v>651</v>
      </c>
      <c r="J534">
        <f t="shared" si="42"/>
        <v>1</v>
      </c>
      <c r="K534" t="s">
        <v>657</v>
      </c>
      <c r="L534">
        <f t="shared" si="43"/>
        <v>0</v>
      </c>
      <c r="R534" s="37" t="s">
        <v>657</v>
      </c>
      <c r="S534" t="str">
        <f t="shared" si="44"/>
        <v>Hack</v>
      </c>
    </row>
    <row r="535" spans="1:19" x14ac:dyDescent="0.55000000000000004">
      <c r="A535" s="1" t="s">
        <v>533</v>
      </c>
      <c r="B535" t="s">
        <v>651</v>
      </c>
      <c r="C535" t="s">
        <v>663</v>
      </c>
      <c r="E535" s="37" t="s">
        <v>651</v>
      </c>
      <c r="F535">
        <f t="shared" si="40"/>
        <v>1</v>
      </c>
      <c r="G535" s="37" t="s">
        <v>657</v>
      </c>
      <c r="H535">
        <f t="shared" si="41"/>
        <v>0</v>
      </c>
      <c r="I535" t="s">
        <v>651</v>
      </c>
      <c r="J535">
        <f t="shared" si="42"/>
        <v>1</v>
      </c>
      <c r="K535" t="s">
        <v>663</v>
      </c>
      <c r="L535">
        <f t="shared" si="43"/>
        <v>1</v>
      </c>
      <c r="R535" s="37" t="s">
        <v>657</v>
      </c>
      <c r="S535" t="str">
        <f t="shared" si="44"/>
        <v>Hack</v>
      </c>
    </row>
    <row r="536" spans="1:19" x14ac:dyDescent="0.55000000000000004">
      <c r="A536" s="1" t="s">
        <v>534</v>
      </c>
      <c r="B536" t="s">
        <v>651</v>
      </c>
      <c r="C536" t="s">
        <v>657</v>
      </c>
      <c r="E536" s="37" t="s">
        <v>651</v>
      </c>
      <c r="F536">
        <f t="shared" si="40"/>
        <v>1</v>
      </c>
      <c r="G536" s="37" t="s">
        <v>657</v>
      </c>
      <c r="H536">
        <f t="shared" si="41"/>
        <v>1</v>
      </c>
      <c r="I536" t="s">
        <v>651</v>
      </c>
      <c r="J536">
        <f t="shared" si="42"/>
        <v>1</v>
      </c>
      <c r="K536" t="s">
        <v>657</v>
      </c>
      <c r="L536">
        <f t="shared" si="43"/>
        <v>1</v>
      </c>
      <c r="R536" s="37" t="s">
        <v>657</v>
      </c>
      <c r="S536" t="str">
        <f t="shared" si="44"/>
        <v>Hack</v>
      </c>
    </row>
    <row r="537" spans="1:19" x14ac:dyDescent="0.55000000000000004">
      <c r="A537" s="1" t="s">
        <v>535</v>
      </c>
      <c r="B537" t="s">
        <v>651</v>
      </c>
      <c r="C537" t="s">
        <v>657</v>
      </c>
      <c r="E537" s="37" t="s">
        <v>651</v>
      </c>
      <c r="F537">
        <f t="shared" si="40"/>
        <v>1</v>
      </c>
      <c r="G537" s="37" t="s">
        <v>657</v>
      </c>
      <c r="H537">
        <f t="shared" si="41"/>
        <v>1</v>
      </c>
      <c r="I537" t="s">
        <v>651</v>
      </c>
      <c r="J537">
        <f t="shared" si="42"/>
        <v>1</v>
      </c>
      <c r="K537" t="s">
        <v>657</v>
      </c>
      <c r="L537">
        <f t="shared" si="43"/>
        <v>1</v>
      </c>
      <c r="R537" s="37" t="s">
        <v>657</v>
      </c>
      <c r="S537" t="str">
        <f t="shared" si="44"/>
        <v>Hack</v>
      </c>
    </row>
    <row r="538" spans="1:19" x14ac:dyDescent="0.55000000000000004">
      <c r="A538" s="1" t="s">
        <v>536</v>
      </c>
      <c r="B538" t="s">
        <v>651</v>
      </c>
      <c r="C538" t="s">
        <v>657</v>
      </c>
      <c r="E538" s="37" t="s">
        <v>651</v>
      </c>
      <c r="F538">
        <f t="shared" si="40"/>
        <v>1</v>
      </c>
      <c r="G538" s="37" t="s">
        <v>657</v>
      </c>
      <c r="H538">
        <f t="shared" si="41"/>
        <v>1</v>
      </c>
      <c r="I538" t="s">
        <v>651</v>
      </c>
      <c r="J538">
        <f t="shared" si="42"/>
        <v>1</v>
      </c>
      <c r="K538" t="s">
        <v>664</v>
      </c>
      <c r="L538">
        <f t="shared" si="43"/>
        <v>0</v>
      </c>
      <c r="R538" s="37" t="s">
        <v>657</v>
      </c>
      <c r="S538" t="str">
        <f t="shared" si="44"/>
        <v>Hack</v>
      </c>
    </row>
    <row r="539" spans="1:19" x14ac:dyDescent="0.55000000000000004">
      <c r="A539" s="1" t="s">
        <v>537</v>
      </c>
      <c r="B539" t="s">
        <v>650</v>
      </c>
      <c r="C539" t="s">
        <v>669</v>
      </c>
      <c r="E539" s="37" t="s">
        <v>650</v>
      </c>
      <c r="F539">
        <f t="shared" si="40"/>
        <v>1</v>
      </c>
      <c r="G539" s="37" t="s">
        <v>669</v>
      </c>
      <c r="H539">
        <f t="shared" si="41"/>
        <v>1</v>
      </c>
      <c r="I539" t="s">
        <v>650</v>
      </c>
      <c r="J539">
        <f t="shared" si="42"/>
        <v>1</v>
      </c>
      <c r="K539" t="s">
        <v>669</v>
      </c>
      <c r="L539">
        <f t="shared" si="43"/>
        <v>1</v>
      </c>
      <c r="R539" s="37" t="s">
        <v>669</v>
      </c>
      <c r="S539" t="str">
        <f t="shared" si="44"/>
        <v/>
      </c>
    </row>
    <row r="540" spans="1:19" x14ac:dyDescent="0.55000000000000004">
      <c r="A540" s="1" t="s">
        <v>538</v>
      </c>
      <c r="B540" t="s">
        <v>650</v>
      </c>
      <c r="C540" t="s">
        <v>669</v>
      </c>
      <c r="E540" s="37" t="s">
        <v>651</v>
      </c>
      <c r="F540">
        <f t="shared" si="40"/>
        <v>0</v>
      </c>
      <c r="G540" s="37" t="s">
        <v>657</v>
      </c>
      <c r="H540">
        <f t="shared" si="41"/>
        <v>0</v>
      </c>
      <c r="I540" t="s">
        <v>650</v>
      </c>
      <c r="J540">
        <f t="shared" si="42"/>
        <v>1</v>
      </c>
      <c r="K540" t="s">
        <v>669</v>
      </c>
      <c r="L540">
        <f t="shared" si="43"/>
        <v>1</v>
      </c>
      <c r="R540" s="37" t="s">
        <v>657</v>
      </c>
      <c r="S540" t="str">
        <f t="shared" si="44"/>
        <v>Hack</v>
      </c>
    </row>
    <row r="541" spans="1:19" x14ac:dyDescent="0.55000000000000004">
      <c r="A541" s="1" t="s">
        <v>539</v>
      </c>
      <c r="B541" t="s">
        <v>650</v>
      </c>
      <c r="C541" t="s">
        <v>669</v>
      </c>
      <c r="E541" s="37" t="s">
        <v>651</v>
      </c>
      <c r="F541">
        <f t="shared" si="40"/>
        <v>0</v>
      </c>
      <c r="G541" s="37" t="s">
        <v>657</v>
      </c>
      <c r="H541">
        <f t="shared" si="41"/>
        <v>0</v>
      </c>
      <c r="I541" t="s">
        <v>651</v>
      </c>
      <c r="J541">
        <f t="shared" si="42"/>
        <v>0</v>
      </c>
      <c r="K541" t="s">
        <v>676</v>
      </c>
      <c r="L541">
        <f t="shared" si="43"/>
        <v>0</v>
      </c>
      <c r="R541" s="37" t="s">
        <v>657</v>
      </c>
      <c r="S541" t="str">
        <f t="shared" si="44"/>
        <v>Hack</v>
      </c>
    </row>
    <row r="542" spans="1:19" x14ac:dyDescent="0.55000000000000004">
      <c r="A542" s="1" t="s">
        <v>540</v>
      </c>
      <c r="B542" t="s">
        <v>650</v>
      </c>
      <c r="C542" t="s">
        <v>669</v>
      </c>
      <c r="E542" s="37" t="s">
        <v>650</v>
      </c>
      <c r="F542">
        <f t="shared" si="40"/>
        <v>1</v>
      </c>
      <c r="G542" s="37" t="s">
        <v>669</v>
      </c>
      <c r="H542">
        <f t="shared" si="41"/>
        <v>1</v>
      </c>
      <c r="I542" t="s">
        <v>650</v>
      </c>
      <c r="J542">
        <f t="shared" si="42"/>
        <v>1</v>
      </c>
      <c r="K542" t="s">
        <v>669</v>
      </c>
      <c r="L542">
        <f t="shared" si="43"/>
        <v>1</v>
      </c>
      <c r="R542" s="37" t="s">
        <v>669</v>
      </c>
      <c r="S542" t="str">
        <f t="shared" si="44"/>
        <v/>
      </c>
    </row>
    <row r="543" spans="1:19" x14ac:dyDescent="0.55000000000000004">
      <c r="A543" s="1" t="s">
        <v>541</v>
      </c>
      <c r="B543" t="s">
        <v>651</v>
      </c>
      <c r="C543" t="s">
        <v>657</v>
      </c>
      <c r="E543" s="37" t="s">
        <v>651</v>
      </c>
      <c r="F543">
        <f t="shared" si="40"/>
        <v>1</v>
      </c>
      <c r="G543" s="37" t="s">
        <v>657</v>
      </c>
      <c r="H543">
        <f t="shared" si="41"/>
        <v>1</v>
      </c>
      <c r="I543" t="s">
        <v>651</v>
      </c>
      <c r="J543">
        <f t="shared" si="42"/>
        <v>1</v>
      </c>
      <c r="K543" t="s">
        <v>657</v>
      </c>
      <c r="L543">
        <f t="shared" si="43"/>
        <v>1</v>
      </c>
      <c r="R543" s="37" t="s">
        <v>657</v>
      </c>
      <c r="S543" t="str">
        <f t="shared" si="44"/>
        <v>Hack</v>
      </c>
    </row>
    <row r="544" spans="1:19" x14ac:dyDescent="0.55000000000000004">
      <c r="A544" s="1" t="s">
        <v>542</v>
      </c>
      <c r="B544" t="s">
        <v>650</v>
      </c>
      <c r="C544" t="s">
        <v>669</v>
      </c>
      <c r="E544" s="37" t="s">
        <v>651</v>
      </c>
      <c r="F544">
        <f t="shared" si="40"/>
        <v>0</v>
      </c>
      <c r="G544" s="37" t="s">
        <v>657</v>
      </c>
      <c r="H544">
        <f t="shared" si="41"/>
        <v>0</v>
      </c>
      <c r="I544" t="s">
        <v>650</v>
      </c>
      <c r="J544">
        <f t="shared" si="42"/>
        <v>1</v>
      </c>
      <c r="K544" t="s">
        <v>669</v>
      </c>
      <c r="L544">
        <f t="shared" si="43"/>
        <v>1</v>
      </c>
      <c r="R544" s="37" t="s">
        <v>657</v>
      </c>
      <c r="S544" t="str">
        <f t="shared" si="44"/>
        <v>Hack</v>
      </c>
    </row>
    <row r="545" spans="1:19" x14ac:dyDescent="0.55000000000000004">
      <c r="A545" s="1" t="s">
        <v>543</v>
      </c>
      <c r="B545" t="s">
        <v>650</v>
      </c>
      <c r="C545" t="s">
        <v>669</v>
      </c>
      <c r="E545" s="37" t="s">
        <v>651</v>
      </c>
      <c r="F545">
        <f t="shared" si="40"/>
        <v>0</v>
      </c>
      <c r="G545" s="37" t="s">
        <v>657</v>
      </c>
      <c r="H545">
        <f t="shared" si="41"/>
        <v>0</v>
      </c>
      <c r="I545" t="s">
        <v>651</v>
      </c>
      <c r="J545">
        <f t="shared" si="42"/>
        <v>0</v>
      </c>
      <c r="K545" t="s">
        <v>657</v>
      </c>
      <c r="L545">
        <f t="shared" si="43"/>
        <v>0</v>
      </c>
      <c r="R545" s="37" t="s">
        <v>657</v>
      </c>
      <c r="S545" t="str">
        <f t="shared" si="44"/>
        <v>Hack</v>
      </c>
    </row>
    <row r="546" spans="1:19" x14ac:dyDescent="0.55000000000000004">
      <c r="A546" s="1" t="s">
        <v>544</v>
      </c>
      <c r="B546" t="s">
        <v>650</v>
      </c>
      <c r="C546" t="s">
        <v>669</v>
      </c>
      <c r="E546" s="37" t="s">
        <v>650</v>
      </c>
      <c r="F546">
        <f t="shared" si="40"/>
        <v>1</v>
      </c>
      <c r="G546" s="37" t="s">
        <v>669</v>
      </c>
      <c r="H546">
        <f t="shared" si="41"/>
        <v>1</v>
      </c>
      <c r="I546" t="s">
        <v>650</v>
      </c>
      <c r="J546">
        <f t="shared" si="42"/>
        <v>1</v>
      </c>
      <c r="K546" t="s">
        <v>669</v>
      </c>
      <c r="L546">
        <f t="shared" si="43"/>
        <v>1</v>
      </c>
      <c r="R546" s="37" t="s">
        <v>669</v>
      </c>
      <c r="S546" t="str">
        <f t="shared" si="44"/>
        <v/>
      </c>
    </row>
    <row r="547" spans="1:19" x14ac:dyDescent="0.55000000000000004">
      <c r="A547" s="1" t="s">
        <v>545</v>
      </c>
      <c r="B547" t="s">
        <v>650</v>
      </c>
      <c r="C547" t="s">
        <v>669</v>
      </c>
      <c r="E547" s="37" t="s">
        <v>650</v>
      </c>
      <c r="F547">
        <f t="shared" si="40"/>
        <v>1</v>
      </c>
      <c r="G547" s="37" t="s">
        <v>910</v>
      </c>
      <c r="H547">
        <f t="shared" si="41"/>
        <v>0</v>
      </c>
      <c r="I547" t="s">
        <v>650</v>
      </c>
      <c r="J547">
        <f t="shared" si="42"/>
        <v>1</v>
      </c>
      <c r="K547" t="s">
        <v>669</v>
      </c>
      <c r="L547">
        <f t="shared" si="43"/>
        <v>1</v>
      </c>
      <c r="R547" s="37" t="s">
        <v>910</v>
      </c>
      <c r="S547" t="str">
        <f t="shared" si="44"/>
        <v xml:space="preserve">N/A_x000D_
</v>
      </c>
    </row>
    <row r="548" spans="1:19" x14ac:dyDescent="0.55000000000000004">
      <c r="A548" s="1" t="s">
        <v>546</v>
      </c>
      <c r="B548" t="s">
        <v>651</v>
      </c>
      <c r="C548" t="s">
        <v>657</v>
      </c>
      <c r="E548" s="37" t="s">
        <v>651</v>
      </c>
      <c r="F548">
        <f t="shared" si="40"/>
        <v>1</v>
      </c>
      <c r="G548" s="37" t="s">
        <v>908</v>
      </c>
      <c r="H548">
        <f t="shared" si="41"/>
        <v>0</v>
      </c>
      <c r="I548" t="s">
        <v>651</v>
      </c>
      <c r="J548">
        <f t="shared" si="42"/>
        <v>1</v>
      </c>
      <c r="K548" t="s">
        <v>657</v>
      </c>
      <c r="L548">
        <f t="shared" si="43"/>
        <v>1</v>
      </c>
      <c r="R548" s="37" t="s">
        <v>908</v>
      </c>
      <c r="S548" t="str">
        <f t="shared" si="44"/>
        <v xml:space="preserve">Hack_x000D_
</v>
      </c>
    </row>
    <row r="549" spans="1:19" x14ac:dyDescent="0.55000000000000004">
      <c r="A549" s="1" t="s">
        <v>547</v>
      </c>
      <c r="B549" t="s">
        <v>650</v>
      </c>
      <c r="C549" t="s">
        <v>669</v>
      </c>
      <c r="E549" s="37" t="s">
        <v>651</v>
      </c>
      <c r="F549">
        <f t="shared" si="40"/>
        <v>0</v>
      </c>
      <c r="G549" s="37" t="s">
        <v>657</v>
      </c>
      <c r="H549">
        <f t="shared" si="41"/>
        <v>0</v>
      </c>
      <c r="I549" t="s">
        <v>650</v>
      </c>
      <c r="J549">
        <f t="shared" si="42"/>
        <v>1</v>
      </c>
      <c r="K549" t="s">
        <v>669</v>
      </c>
      <c r="L549">
        <f t="shared" si="43"/>
        <v>1</v>
      </c>
      <c r="R549" s="37" t="s">
        <v>657</v>
      </c>
      <c r="S549" t="str">
        <f t="shared" si="44"/>
        <v>Hack</v>
      </c>
    </row>
    <row r="550" spans="1:19" x14ac:dyDescent="0.55000000000000004">
      <c r="A550" s="1" t="s">
        <v>548</v>
      </c>
      <c r="B550" t="s">
        <v>651</v>
      </c>
      <c r="C550" t="s">
        <v>657</v>
      </c>
      <c r="E550" s="37" t="s">
        <v>651</v>
      </c>
      <c r="F550">
        <f t="shared" si="40"/>
        <v>1</v>
      </c>
      <c r="G550" s="37" t="s">
        <v>908</v>
      </c>
      <c r="H550">
        <f t="shared" si="41"/>
        <v>0</v>
      </c>
      <c r="I550" t="s">
        <v>651</v>
      </c>
      <c r="J550">
        <f t="shared" si="42"/>
        <v>1</v>
      </c>
      <c r="K550" t="s">
        <v>657</v>
      </c>
      <c r="L550">
        <f t="shared" si="43"/>
        <v>1</v>
      </c>
      <c r="R550" s="37" t="s">
        <v>908</v>
      </c>
      <c r="S550" t="str">
        <f t="shared" si="44"/>
        <v xml:space="preserve">Hack_x000D_
</v>
      </c>
    </row>
    <row r="551" spans="1:19" x14ac:dyDescent="0.55000000000000004">
      <c r="A551" s="1" t="s">
        <v>549</v>
      </c>
      <c r="B551" t="s">
        <v>650</v>
      </c>
      <c r="C551" t="s">
        <v>669</v>
      </c>
      <c r="E551" s="37" t="s">
        <v>651</v>
      </c>
      <c r="F551">
        <f t="shared" si="40"/>
        <v>0</v>
      </c>
      <c r="G551" s="37" t="s">
        <v>657</v>
      </c>
      <c r="H551">
        <f t="shared" si="41"/>
        <v>0</v>
      </c>
      <c r="I551" t="s">
        <v>651</v>
      </c>
      <c r="J551">
        <f t="shared" si="42"/>
        <v>0</v>
      </c>
      <c r="K551" t="s">
        <v>914</v>
      </c>
      <c r="L551">
        <f t="shared" si="43"/>
        <v>0</v>
      </c>
      <c r="R551" s="37" t="s">
        <v>657</v>
      </c>
      <c r="S551" t="str">
        <f t="shared" si="44"/>
        <v>Hack</v>
      </c>
    </row>
    <row r="552" spans="1:19" x14ac:dyDescent="0.55000000000000004">
      <c r="A552" s="1" t="s">
        <v>550</v>
      </c>
      <c r="B552" t="s">
        <v>650</v>
      </c>
      <c r="C552" t="s">
        <v>669</v>
      </c>
      <c r="E552" s="37" t="s">
        <v>650</v>
      </c>
      <c r="F552">
        <f t="shared" si="40"/>
        <v>1</v>
      </c>
      <c r="G552" s="37" t="s">
        <v>669</v>
      </c>
      <c r="H552">
        <f t="shared" si="41"/>
        <v>1</v>
      </c>
      <c r="I552" t="s">
        <v>650</v>
      </c>
      <c r="J552">
        <f t="shared" si="42"/>
        <v>1</v>
      </c>
      <c r="K552" t="s">
        <v>669</v>
      </c>
      <c r="L552">
        <f t="shared" si="43"/>
        <v>1</v>
      </c>
      <c r="R552" s="37" t="s">
        <v>669</v>
      </c>
      <c r="S552" t="str">
        <f t="shared" si="44"/>
        <v/>
      </c>
    </row>
    <row r="553" spans="1:19" x14ac:dyDescent="0.55000000000000004">
      <c r="A553" s="1" t="s">
        <v>551</v>
      </c>
      <c r="B553" t="s">
        <v>650</v>
      </c>
      <c r="C553" t="s">
        <v>669</v>
      </c>
      <c r="E553" s="37" t="s">
        <v>650</v>
      </c>
      <c r="F553">
        <f t="shared" si="40"/>
        <v>1</v>
      </c>
      <c r="G553" s="37" t="s">
        <v>669</v>
      </c>
      <c r="H553">
        <f t="shared" si="41"/>
        <v>1</v>
      </c>
      <c r="I553" t="s">
        <v>650</v>
      </c>
      <c r="J553">
        <f t="shared" si="42"/>
        <v>1</v>
      </c>
      <c r="K553" t="s">
        <v>669</v>
      </c>
      <c r="L553">
        <f t="shared" si="43"/>
        <v>1</v>
      </c>
      <c r="R553" s="37" t="s">
        <v>669</v>
      </c>
      <c r="S553" t="str">
        <f t="shared" si="44"/>
        <v/>
      </c>
    </row>
    <row r="554" spans="1:19" x14ac:dyDescent="0.55000000000000004">
      <c r="A554" s="1" t="s">
        <v>552</v>
      </c>
      <c r="B554" t="s">
        <v>651</v>
      </c>
      <c r="C554" t="s">
        <v>657</v>
      </c>
      <c r="E554" s="37" t="s">
        <v>651</v>
      </c>
      <c r="F554">
        <f t="shared" si="40"/>
        <v>1</v>
      </c>
      <c r="G554" s="37" t="s">
        <v>657</v>
      </c>
      <c r="H554">
        <f t="shared" si="41"/>
        <v>1</v>
      </c>
      <c r="I554" t="s">
        <v>651</v>
      </c>
      <c r="J554">
        <f t="shared" si="42"/>
        <v>1</v>
      </c>
      <c r="K554" t="s">
        <v>657</v>
      </c>
      <c r="L554">
        <f t="shared" si="43"/>
        <v>1</v>
      </c>
      <c r="R554" s="37" t="s">
        <v>657</v>
      </c>
      <c r="S554" t="str">
        <f t="shared" si="44"/>
        <v>Hack</v>
      </c>
    </row>
    <row r="555" spans="1:19" x14ac:dyDescent="0.55000000000000004">
      <c r="A555" s="1" t="s">
        <v>553</v>
      </c>
      <c r="B555" t="s">
        <v>651</v>
      </c>
      <c r="C555" t="s">
        <v>657</v>
      </c>
      <c r="E555" s="37" t="s">
        <v>651</v>
      </c>
      <c r="F555">
        <f t="shared" si="40"/>
        <v>1</v>
      </c>
      <c r="G555" s="37" t="s">
        <v>909</v>
      </c>
      <c r="H555">
        <f t="shared" si="41"/>
        <v>0</v>
      </c>
      <c r="I555" t="s">
        <v>651</v>
      </c>
      <c r="J555">
        <f t="shared" si="42"/>
        <v>1</v>
      </c>
      <c r="K555" t="s">
        <v>657</v>
      </c>
      <c r="L555">
        <f t="shared" si="43"/>
        <v>1</v>
      </c>
      <c r="R555" s="37" t="s">
        <v>909</v>
      </c>
      <c r="S555" t="str">
        <f t="shared" si="44"/>
        <v xml:space="preserve">Malware_x000D_
</v>
      </c>
    </row>
    <row r="556" spans="1:19" x14ac:dyDescent="0.55000000000000004">
      <c r="A556" s="1" t="s">
        <v>554</v>
      </c>
      <c r="B556" t="s">
        <v>650</v>
      </c>
      <c r="C556" t="s">
        <v>669</v>
      </c>
      <c r="E556" s="37" t="s">
        <v>651</v>
      </c>
      <c r="F556">
        <f t="shared" si="40"/>
        <v>0</v>
      </c>
      <c r="G556" s="37" t="s">
        <v>663</v>
      </c>
      <c r="H556">
        <f t="shared" si="41"/>
        <v>0</v>
      </c>
      <c r="I556" t="s">
        <v>650</v>
      </c>
      <c r="J556">
        <f t="shared" si="42"/>
        <v>1</v>
      </c>
      <c r="K556" t="s">
        <v>669</v>
      </c>
      <c r="L556">
        <f t="shared" si="43"/>
        <v>1</v>
      </c>
      <c r="R556" s="37" t="s">
        <v>663</v>
      </c>
      <c r="S556" t="str">
        <f t="shared" si="44"/>
        <v>Malware</v>
      </c>
    </row>
    <row r="557" spans="1:19" x14ac:dyDescent="0.55000000000000004">
      <c r="A557" s="1" t="s">
        <v>555</v>
      </c>
      <c r="B557" t="s">
        <v>651</v>
      </c>
      <c r="C557" t="s">
        <v>657</v>
      </c>
      <c r="E557" s="37" t="s">
        <v>651</v>
      </c>
      <c r="F557">
        <f t="shared" si="40"/>
        <v>1</v>
      </c>
      <c r="G557" s="37" t="s">
        <v>657</v>
      </c>
      <c r="H557">
        <f t="shared" si="41"/>
        <v>1</v>
      </c>
      <c r="I557" t="s">
        <v>651</v>
      </c>
      <c r="J557">
        <f t="shared" si="42"/>
        <v>1</v>
      </c>
      <c r="K557" t="s">
        <v>657</v>
      </c>
      <c r="L557">
        <f t="shared" si="43"/>
        <v>1</v>
      </c>
      <c r="R557" s="37" t="s">
        <v>657</v>
      </c>
      <c r="S557" t="str">
        <f t="shared" si="44"/>
        <v>Hack</v>
      </c>
    </row>
    <row r="558" spans="1:19" x14ac:dyDescent="0.55000000000000004">
      <c r="A558" s="1" t="s">
        <v>556</v>
      </c>
      <c r="B558" t="s">
        <v>651</v>
      </c>
      <c r="C558" t="s">
        <v>657</v>
      </c>
      <c r="E558" s="37" t="s">
        <v>651</v>
      </c>
      <c r="F558">
        <f t="shared" si="40"/>
        <v>1</v>
      </c>
      <c r="G558" s="37" t="s">
        <v>657</v>
      </c>
      <c r="H558">
        <f t="shared" si="41"/>
        <v>1</v>
      </c>
      <c r="I558" t="s">
        <v>651</v>
      </c>
      <c r="J558">
        <f t="shared" si="42"/>
        <v>1</v>
      </c>
      <c r="K558" t="s">
        <v>657</v>
      </c>
      <c r="L558">
        <f t="shared" si="43"/>
        <v>1</v>
      </c>
      <c r="R558" s="37" t="s">
        <v>657</v>
      </c>
      <c r="S558" t="str">
        <f t="shared" si="44"/>
        <v>Hack</v>
      </c>
    </row>
    <row r="559" spans="1:19" x14ac:dyDescent="0.55000000000000004">
      <c r="A559" s="1" t="s">
        <v>557</v>
      </c>
      <c r="B559" t="s">
        <v>650</v>
      </c>
      <c r="C559" t="s">
        <v>669</v>
      </c>
      <c r="E559" t="s">
        <v>651</v>
      </c>
      <c r="F559">
        <f t="shared" si="40"/>
        <v>0</v>
      </c>
      <c r="G559" t="s">
        <v>657</v>
      </c>
      <c r="H559">
        <f t="shared" si="41"/>
        <v>0</v>
      </c>
      <c r="I559" t="s">
        <v>651</v>
      </c>
      <c r="J559">
        <f t="shared" si="42"/>
        <v>0</v>
      </c>
      <c r="K559" t="s">
        <v>657</v>
      </c>
      <c r="L559">
        <f t="shared" si="43"/>
        <v>0</v>
      </c>
      <c r="R559" t="s">
        <v>657</v>
      </c>
      <c r="S559" t="str">
        <f t="shared" si="44"/>
        <v>Hack</v>
      </c>
    </row>
    <row r="560" spans="1:19" x14ac:dyDescent="0.55000000000000004">
      <c r="A560" s="1" t="s">
        <v>558</v>
      </c>
      <c r="B560" t="s">
        <v>650</v>
      </c>
      <c r="C560" t="s">
        <v>669</v>
      </c>
      <c r="E560" s="37" t="s">
        <v>651</v>
      </c>
      <c r="F560">
        <f t="shared" si="40"/>
        <v>0</v>
      </c>
      <c r="G560" s="37" t="s">
        <v>657</v>
      </c>
      <c r="H560">
        <f t="shared" si="41"/>
        <v>0</v>
      </c>
      <c r="I560" t="s">
        <v>650</v>
      </c>
      <c r="J560">
        <f t="shared" si="42"/>
        <v>1</v>
      </c>
      <c r="K560" t="s">
        <v>669</v>
      </c>
      <c r="L560">
        <f t="shared" si="43"/>
        <v>1</v>
      </c>
      <c r="R560" s="37" t="s">
        <v>657</v>
      </c>
      <c r="S560" t="str">
        <f t="shared" si="44"/>
        <v>Hack</v>
      </c>
    </row>
    <row r="561" spans="1:19" x14ac:dyDescent="0.55000000000000004">
      <c r="A561" s="1" t="s">
        <v>559</v>
      </c>
      <c r="B561" t="s">
        <v>651</v>
      </c>
      <c r="C561" t="s">
        <v>657</v>
      </c>
      <c r="E561" s="37" t="s">
        <v>651</v>
      </c>
      <c r="F561">
        <f t="shared" si="40"/>
        <v>1</v>
      </c>
      <c r="G561" s="37" t="s">
        <v>657</v>
      </c>
      <c r="H561">
        <f t="shared" si="41"/>
        <v>1</v>
      </c>
      <c r="I561" t="s">
        <v>651</v>
      </c>
      <c r="J561">
        <f t="shared" si="42"/>
        <v>1</v>
      </c>
      <c r="K561" t="s">
        <v>657</v>
      </c>
      <c r="L561">
        <f t="shared" si="43"/>
        <v>1</v>
      </c>
      <c r="R561" s="37" t="s">
        <v>657</v>
      </c>
      <c r="S561" t="str">
        <f t="shared" si="44"/>
        <v>Hack</v>
      </c>
    </row>
    <row r="562" spans="1:19" x14ac:dyDescent="0.55000000000000004">
      <c r="A562" s="1" t="s">
        <v>560</v>
      </c>
      <c r="B562" t="s">
        <v>651</v>
      </c>
      <c r="C562" t="s">
        <v>657</v>
      </c>
      <c r="E562" s="37" t="s">
        <v>651</v>
      </c>
      <c r="F562">
        <f t="shared" si="40"/>
        <v>1</v>
      </c>
      <c r="G562" s="37" t="s">
        <v>657</v>
      </c>
      <c r="H562">
        <f t="shared" si="41"/>
        <v>1</v>
      </c>
      <c r="I562" t="s">
        <v>651</v>
      </c>
      <c r="J562">
        <f t="shared" si="42"/>
        <v>1</v>
      </c>
      <c r="K562" t="s">
        <v>657</v>
      </c>
      <c r="L562">
        <f t="shared" si="43"/>
        <v>1</v>
      </c>
      <c r="R562" s="37" t="s">
        <v>657</v>
      </c>
      <c r="S562" t="str">
        <f t="shared" si="44"/>
        <v>Hack</v>
      </c>
    </row>
    <row r="563" spans="1:19" x14ac:dyDescent="0.55000000000000004">
      <c r="A563" s="1" t="s">
        <v>561</v>
      </c>
      <c r="B563" t="s">
        <v>650</v>
      </c>
      <c r="C563" t="s">
        <v>669</v>
      </c>
      <c r="E563" s="37" t="s">
        <v>651</v>
      </c>
      <c r="F563">
        <f t="shared" si="40"/>
        <v>0</v>
      </c>
      <c r="G563" s="37" t="s">
        <v>657</v>
      </c>
      <c r="H563">
        <f t="shared" si="41"/>
        <v>0</v>
      </c>
      <c r="I563" t="s">
        <v>650</v>
      </c>
      <c r="J563">
        <f t="shared" si="42"/>
        <v>1</v>
      </c>
      <c r="K563" t="s">
        <v>669</v>
      </c>
      <c r="L563">
        <f t="shared" si="43"/>
        <v>1</v>
      </c>
      <c r="R563" s="37" t="s">
        <v>657</v>
      </c>
      <c r="S563" t="str">
        <f t="shared" si="44"/>
        <v>Hack</v>
      </c>
    </row>
    <row r="564" spans="1:19" x14ac:dyDescent="0.55000000000000004">
      <c r="A564" s="1" t="s">
        <v>562</v>
      </c>
      <c r="B564" t="s">
        <v>651</v>
      </c>
      <c r="C564" t="s">
        <v>657</v>
      </c>
      <c r="E564" s="37" t="s">
        <v>651</v>
      </c>
      <c r="F564">
        <f t="shared" si="40"/>
        <v>1</v>
      </c>
      <c r="G564" s="37" t="s">
        <v>908</v>
      </c>
      <c r="H564">
        <f t="shared" si="41"/>
        <v>0</v>
      </c>
      <c r="I564" t="s">
        <v>651</v>
      </c>
      <c r="J564">
        <f t="shared" si="42"/>
        <v>1</v>
      </c>
      <c r="K564" t="s">
        <v>657</v>
      </c>
      <c r="L564">
        <f t="shared" si="43"/>
        <v>1</v>
      </c>
      <c r="R564" s="37" t="s">
        <v>908</v>
      </c>
      <c r="S564" t="str">
        <f t="shared" si="44"/>
        <v xml:space="preserve">Hack_x000D_
</v>
      </c>
    </row>
    <row r="565" spans="1:19" x14ac:dyDescent="0.55000000000000004">
      <c r="A565" s="1" t="s">
        <v>563</v>
      </c>
      <c r="B565" t="s">
        <v>651</v>
      </c>
      <c r="C565" t="s">
        <v>657</v>
      </c>
      <c r="E565" s="37" t="s">
        <v>651</v>
      </c>
      <c r="F565">
        <f t="shared" si="40"/>
        <v>1</v>
      </c>
      <c r="G565" s="37" t="s">
        <v>657</v>
      </c>
      <c r="H565">
        <f t="shared" si="41"/>
        <v>1</v>
      </c>
      <c r="I565" t="s">
        <v>651</v>
      </c>
      <c r="J565">
        <f t="shared" si="42"/>
        <v>1</v>
      </c>
      <c r="K565" t="s">
        <v>657</v>
      </c>
      <c r="L565">
        <f t="shared" si="43"/>
        <v>1</v>
      </c>
      <c r="R565" s="37" t="s">
        <v>657</v>
      </c>
      <c r="S565" t="str">
        <f t="shared" si="44"/>
        <v>Hack</v>
      </c>
    </row>
    <row r="566" spans="1:19" x14ac:dyDescent="0.55000000000000004">
      <c r="A566" s="1" t="s">
        <v>564</v>
      </c>
      <c r="B566" t="s">
        <v>650</v>
      </c>
      <c r="C566" t="s">
        <v>669</v>
      </c>
      <c r="E566" s="37" t="s">
        <v>651</v>
      </c>
      <c r="F566">
        <f t="shared" si="40"/>
        <v>0</v>
      </c>
      <c r="G566" s="37" t="s">
        <v>657</v>
      </c>
      <c r="H566">
        <f t="shared" si="41"/>
        <v>0</v>
      </c>
      <c r="I566" t="s">
        <v>650</v>
      </c>
      <c r="J566">
        <f t="shared" si="42"/>
        <v>1</v>
      </c>
      <c r="K566" t="s">
        <v>669</v>
      </c>
      <c r="L566">
        <f t="shared" si="43"/>
        <v>1</v>
      </c>
      <c r="R566" s="37" t="s">
        <v>657</v>
      </c>
      <c r="S566" t="str">
        <f t="shared" si="44"/>
        <v>Hack</v>
      </c>
    </row>
    <row r="567" spans="1:19" x14ac:dyDescent="0.55000000000000004">
      <c r="A567" s="1" t="s">
        <v>565</v>
      </c>
      <c r="B567" t="s">
        <v>651</v>
      </c>
      <c r="C567" t="s">
        <v>657</v>
      </c>
      <c r="E567" s="37" t="s">
        <v>651</v>
      </c>
      <c r="F567">
        <f t="shared" si="40"/>
        <v>1</v>
      </c>
      <c r="G567" s="37" t="s">
        <v>657</v>
      </c>
      <c r="H567">
        <f t="shared" si="41"/>
        <v>1</v>
      </c>
      <c r="I567" t="s">
        <v>651</v>
      </c>
      <c r="J567">
        <f t="shared" si="42"/>
        <v>1</v>
      </c>
      <c r="K567" t="s">
        <v>657</v>
      </c>
      <c r="L567">
        <f t="shared" si="43"/>
        <v>1</v>
      </c>
      <c r="R567" s="37" t="s">
        <v>657</v>
      </c>
      <c r="S567" t="str">
        <f t="shared" si="44"/>
        <v>Hack</v>
      </c>
    </row>
    <row r="568" spans="1:19" x14ac:dyDescent="0.55000000000000004">
      <c r="A568" s="1" t="s">
        <v>566</v>
      </c>
      <c r="B568" t="s">
        <v>650</v>
      </c>
      <c r="C568" t="s">
        <v>669</v>
      </c>
      <c r="E568" s="37" t="s">
        <v>650</v>
      </c>
      <c r="F568">
        <f t="shared" si="40"/>
        <v>1</v>
      </c>
      <c r="G568" s="37" t="s">
        <v>669</v>
      </c>
      <c r="H568">
        <f t="shared" si="41"/>
        <v>1</v>
      </c>
      <c r="I568" t="s">
        <v>650</v>
      </c>
      <c r="J568">
        <f t="shared" si="42"/>
        <v>1</v>
      </c>
      <c r="K568" t="s">
        <v>669</v>
      </c>
      <c r="L568">
        <f t="shared" si="43"/>
        <v>1</v>
      </c>
      <c r="R568" s="37" t="s">
        <v>669</v>
      </c>
      <c r="S568" t="str">
        <f t="shared" si="44"/>
        <v/>
      </c>
    </row>
    <row r="569" spans="1:19" x14ac:dyDescent="0.55000000000000004">
      <c r="A569" s="1" t="s">
        <v>567</v>
      </c>
      <c r="B569" t="s">
        <v>650</v>
      </c>
      <c r="C569" t="s">
        <v>669</v>
      </c>
      <c r="E569" s="37" t="s">
        <v>651</v>
      </c>
      <c r="F569">
        <f t="shared" si="40"/>
        <v>0</v>
      </c>
      <c r="G569" s="37" t="s">
        <v>657</v>
      </c>
      <c r="H569">
        <f t="shared" si="41"/>
        <v>0</v>
      </c>
      <c r="I569" t="s">
        <v>650</v>
      </c>
      <c r="J569">
        <f t="shared" si="42"/>
        <v>1</v>
      </c>
      <c r="K569" t="s">
        <v>669</v>
      </c>
      <c r="L569">
        <f t="shared" si="43"/>
        <v>1</v>
      </c>
      <c r="R569" s="37" t="s">
        <v>657</v>
      </c>
      <c r="S569" t="str">
        <f t="shared" si="44"/>
        <v>Hack</v>
      </c>
    </row>
    <row r="570" spans="1:19" x14ac:dyDescent="0.55000000000000004">
      <c r="A570" s="1" t="s">
        <v>568</v>
      </c>
      <c r="B570" t="s">
        <v>650</v>
      </c>
      <c r="C570" t="s">
        <v>669</v>
      </c>
      <c r="E570" s="37" t="s">
        <v>650</v>
      </c>
      <c r="F570">
        <f t="shared" si="40"/>
        <v>1</v>
      </c>
      <c r="G570" s="37" t="s">
        <v>669</v>
      </c>
      <c r="H570">
        <f t="shared" si="41"/>
        <v>1</v>
      </c>
      <c r="I570" t="s">
        <v>650</v>
      </c>
      <c r="J570">
        <f t="shared" si="42"/>
        <v>1</v>
      </c>
      <c r="K570" t="s">
        <v>669</v>
      </c>
      <c r="L570">
        <f t="shared" si="43"/>
        <v>1</v>
      </c>
      <c r="R570" s="37" t="s">
        <v>669</v>
      </c>
      <c r="S570" t="str">
        <f t="shared" si="44"/>
        <v/>
      </c>
    </row>
    <row r="571" spans="1:19" x14ac:dyDescent="0.55000000000000004">
      <c r="A571" s="1" t="s">
        <v>569</v>
      </c>
      <c r="B571" t="s">
        <v>651</v>
      </c>
      <c r="C571" t="s">
        <v>657</v>
      </c>
      <c r="E571" s="37" t="s">
        <v>651</v>
      </c>
      <c r="F571">
        <f t="shared" si="40"/>
        <v>1</v>
      </c>
      <c r="G571" s="37" t="s">
        <v>657</v>
      </c>
      <c r="H571">
        <f t="shared" si="41"/>
        <v>1</v>
      </c>
      <c r="I571" t="s">
        <v>650</v>
      </c>
      <c r="J571">
        <f t="shared" si="42"/>
        <v>0</v>
      </c>
      <c r="K571" t="s">
        <v>669</v>
      </c>
      <c r="L571">
        <f t="shared" si="43"/>
        <v>0</v>
      </c>
      <c r="R571" s="37" t="s">
        <v>657</v>
      </c>
      <c r="S571" t="str">
        <f t="shared" si="44"/>
        <v>Hack</v>
      </c>
    </row>
    <row r="572" spans="1:19" x14ac:dyDescent="0.55000000000000004">
      <c r="A572" s="1" t="s">
        <v>570</v>
      </c>
      <c r="B572" t="s">
        <v>651</v>
      </c>
      <c r="C572" t="s">
        <v>657</v>
      </c>
      <c r="E572" s="37" t="s">
        <v>651</v>
      </c>
      <c r="F572">
        <f t="shared" si="40"/>
        <v>1</v>
      </c>
      <c r="G572" s="37" t="s">
        <v>657</v>
      </c>
      <c r="H572">
        <f t="shared" si="41"/>
        <v>1</v>
      </c>
      <c r="I572" t="s">
        <v>651</v>
      </c>
      <c r="J572">
        <f t="shared" si="42"/>
        <v>1</v>
      </c>
      <c r="K572" t="s">
        <v>657</v>
      </c>
      <c r="L572">
        <f t="shared" si="43"/>
        <v>1</v>
      </c>
      <c r="R572" s="37" t="s">
        <v>657</v>
      </c>
      <c r="S572" t="str">
        <f t="shared" si="44"/>
        <v>Hack</v>
      </c>
    </row>
    <row r="573" spans="1:19" x14ac:dyDescent="0.55000000000000004">
      <c r="A573" s="1" t="s">
        <v>571</v>
      </c>
      <c r="B573" t="s">
        <v>650</v>
      </c>
      <c r="C573" t="s">
        <v>669</v>
      </c>
      <c r="E573" s="37" t="s">
        <v>651</v>
      </c>
      <c r="F573">
        <f t="shared" si="40"/>
        <v>0</v>
      </c>
      <c r="G573" s="37" t="s">
        <v>908</v>
      </c>
      <c r="H573">
        <f t="shared" si="41"/>
        <v>0</v>
      </c>
      <c r="I573" t="s">
        <v>650</v>
      </c>
      <c r="J573">
        <f t="shared" si="42"/>
        <v>1</v>
      </c>
      <c r="K573" t="s">
        <v>912</v>
      </c>
      <c r="L573">
        <f t="shared" si="43"/>
        <v>0</v>
      </c>
      <c r="R573" s="37" t="s">
        <v>908</v>
      </c>
      <c r="S573" t="str">
        <f t="shared" si="44"/>
        <v xml:space="preserve">Hack_x000D_
</v>
      </c>
    </row>
    <row r="574" spans="1:19" x14ac:dyDescent="0.55000000000000004">
      <c r="A574" s="1" t="s">
        <v>572</v>
      </c>
      <c r="B574" t="s">
        <v>650</v>
      </c>
      <c r="C574" t="s">
        <v>669</v>
      </c>
      <c r="E574" s="37" t="s">
        <v>651</v>
      </c>
      <c r="F574">
        <f t="shared" si="40"/>
        <v>0</v>
      </c>
      <c r="G574" s="37" t="s">
        <v>657</v>
      </c>
      <c r="H574">
        <f t="shared" si="41"/>
        <v>0</v>
      </c>
      <c r="I574" t="s">
        <v>651</v>
      </c>
      <c r="J574">
        <f t="shared" si="42"/>
        <v>0</v>
      </c>
      <c r="K574" t="s">
        <v>657</v>
      </c>
      <c r="L574">
        <f t="shared" si="43"/>
        <v>0</v>
      </c>
      <c r="R574" s="37" t="s">
        <v>657</v>
      </c>
      <c r="S574" t="str">
        <f t="shared" si="44"/>
        <v>Hack</v>
      </c>
    </row>
    <row r="575" spans="1:19" x14ac:dyDescent="0.55000000000000004">
      <c r="A575" s="1" t="s">
        <v>573</v>
      </c>
      <c r="B575" t="s">
        <v>651</v>
      </c>
      <c r="C575" t="s">
        <v>657</v>
      </c>
      <c r="E575" s="37" t="s">
        <v>651</v>
      </c>
      <c r="F575">
        <f t="shared" si="40"/>
        <v>1</v>
      </c>
      <c r="G575" s="37" t="s">
        <v>657</v>
      </c>
      <c r="H575">
        <f t="shared" si="41"/>
        <v>1</v>
      </c>
      <c r="I575" t="s">
        <v>651</v>
      </c>
      <c r="J575">
        <f t="shared" si="42"/>
        <v>1</v>
      </c>
      <c r="K575" t="s">
        <v>657</v>
      </c>
      <c r="L575">
        <f t="shared" si="43"/>
        <v>1</v>
      </c>
      <c r="R575" s="37" t="s">
        <v>657</v>
      </c>
      <c r="S575" t="str">
        <f t="shared" si="44"/>
        <v>Hack</v>
      </c>
    </row>
    <row r="576" spans="1:19" x14ac:dyDescent="0.55000000000000004">
      <c r="A576" s="1" t="s">
        <v>574</v>
      </c>
      <c r="B576" t="s">
        <v>650</v>
      </c>
      <c r="C576" t="s">
        <v>669</v>
      </c>
      <c r="E576" s="37" t="s">
        <v>651</v>
      </c>
      <c r="F576">
        <f t="shared" si="40"/>
        <v>0</v>
      </c>
      <c r="G576" s="37" t="s">
        <v>657</v>
      </c>
      <c r="H576">
        <f t="shared" si="41"/>
        <v>0</v>
      </c>
      <c r="I576" t="s">
        <v>650</v>
      </c>
      <c r="J576">
        <f t="shared" si="42"/>
        <v>1</v>
      </c>
      <c r="K576" t="s">
        <v>669</v>
      </c>
      <c r="L576">
        <f t="shared" si="43"/>
        <v>1</v>
      </c>
      <c r="R576" s="37" t="s">
        <v>657</v>
      </c>
      <c r="S576" t="str">
        <f t="shared" si="44"/>
        <v>Hack</v>
      </c>
    </row>
    <row r="577" spans="1:19" x14ac:dyDescent="0.55000000000000004">
      <c r="A577" s="1" t="s">
        <v>575</v>
      </c>
      <c r="B577" t="s">
        <v>651</v>
      </c>
      <c r="C577" t="s">
        <v>657</v>
      </c>
      <c r="E577" s="37" t="s">
        <v>651</v>
      </c>
      <c r="F577">
        <f t="shared" si="40"/>
        <v>1</v>
      </c>
      <c r="G577" s="37" t="s">
        <v>657</v>
      </c>
      <c r="H577">
        <f t="shared" si="41"/>
        <v>1</v>
      </c>
      <c r="I577" t="s">
        <v>651</v>
      </c>
      <c r="J577">
        <f t="shared" si="42"/>
        <v>1</v>
      </c>
      <c r="K577" t="s">
        <v>657</v>
      </c>
      <c r="L577">
        <f t="shared" si="43"/>
        <v>1</v>
      </c>
      <c r="R577" s="37" t="s">
        <v>657</v>
      </c>
      <c r="S577" t="str">
        <f t="shared" si="44"/>
        <v>Hack</v>
      </c>
    </row>
    <row r="578" spans="1:19" x14ac:dyDescent="0.55000000000000004">
      <c r="A578" s="1" t="s">
        <v>576</v>
      </c>
      <c r="B578" t="s">
        <v>651</v>
      </c>
      <c r="C578" t="s">
        <v>657</v>
      </c>
      <c r="E578" s="37" t="s">
        <v>651</v>
      </c>
      <c r="F578">
        <f t="shared" si="40"/>
        <v>1</v>
      </c>
      <c r="G578" s="37" t="s">
        <v>657</v>
      </c>
      <c r="H578">
        <f t="shared" si="41"/>
        <v>1</v>
      </c>
      <c r="I578" t="s">
        <v>650</v>
      </c>
      <c r="J578">
        <f t="shared" si="42"/>
        <v>0</v>
      </c>
      <c r="K578" t="s">
        <v>669</v>
      </c>
      <c r="L578">
        <f t="shared" si="43"/>
        <v>0</v>
      </c>
      <c r="R578" s="37" t="s">
        <v>657</v>
      </c>
      <c r="S578" t="str">
        <f t="shared" si="44"/>
        <v>Hack</v>
      </c>
    </row>
    <row r="579" spans="1:19" x14ac:dyDescent="0.55000000000000004">
      <c r="A579" s="1" t="s">
        <v>577</v>
      </c>
      <c r="B579" t="s">
        <v>651</v>
      </c>
      <c r="C579" t="s">
        <v>657</v>
      </c>
      <c r="E579" s="37" t="s">
        <v>651</v>
      </c>
      <c r="F579">
        <f t="shared" ref="F579:F642" si="45">IF(B579=E579,1,0)</f>
        <v>1</v>
      </c>
      <c r="G579" s="37" t="s">
        <v>657</v>
      </c>
      <c r="H579">
        <f t="shared" ref="H579:H642" si="46">IF(C579=G579,1,0)</f>
        <v>1</v>
      </c>
      <c r="I579" t="s">
        <v>651</v>
      </c>
      <c r="J579">
        <f t="shared" ref="J579:J642" si="47">IF(B579=I579,1,0)</f>
        <v>1</v>
      </c>
      <c r="K579" t="s">
        <v>657</v>
      </c>
      <c r="L579">
        <f t="shared" ref="L579:L642" si="48">IF(C579=K579,1,0)</f>
        <v>1</v>
      </c>
      <c r="R579" s="37" t="s">
        <v>657</v>
      </c>
      <c r="S579" t="str">
        <f t="shared" ref="S579:S642" si="49">IF(R579="N/A","",R579)</f>
        <v>Hack</v>
      </c>
    </row>
    <row r="580" spans="1:19" x14ac:dyDescent="0.55000000000000004">
      <c r="A580" s="1" t="s">
        <v>578</v>
      </c>
      <c r="B580" t="s">
        <v>650</v>
      </c>
      <c r="C580" t="s">
        <v>669</v>
      </c>
      <c r="E580" s="37" t="s">
        <v>651</v>
      </c>
      <c r="F580">
        <f t="shared" si="45"/>
        <v>0</v>
      </c>
      <c r="G580" s="37" t="s">
        <v>657</v>
      </c>
      <c r="H580">
        <f t="shared" si="46"/>
        <v>0</v>
      </c>
      <c r="I580" t="s">
        <v>650</v>
      </c>
      <c r="J580">
        <f t="shared" si="47"/>
        <v>1</v>
      </c>
      <c r="K580" t="s">
        <v>669</v>
      </c>
      <c r="L580">
        <f t="shared" si="48"/>
        <v>1</v>
      </c>
      <c r="R580" s="37" t="s">
        <v>657</v>
      </c>
      <c r="S580" t="str">
        <f t="shared" si="49"/>
        <v>Hack</v>
      </c>
    </row>
    <row r="581" spans="1:19" x14ac:dyDescent="0.55000000000000004">
      <c r="A581" s="1" t="s">
        <v>579</v>
      </c>
      <c r="B581" t="s">
        <v>651</v>
      </c>
      <c r="C581" t="s">
        <v>663</v>
      </c>
      <c r="E581" s="37" t="s">
        <v>651</v>
      </c>
      <c r="F581">
        <f t="shared" si="45"/>
        <v>1</v>
      </c>
      <c r="G581" s="37" t="s">
        <v>657</v>
      </c>
      <c r="H581">
        <f t="shared" si="46"/>
        <v>0</v>
      </c>
      <c r="I581" t="s">
        <v>651</v>
      </c>
      <c r="J581">
        <f t="shared" si="47"/>
        <v>1</v>
      </c>
      <c r="K581" t="s">
        <v>663</v>
      </c>
      <c r="L581">
        <f t="shared" si="48"/>
        <v>1</v>
      </c>
      <c r="R581" s="37" t="s">
        <v>657</v>
      </c>
      <c r="S581" t="str">
        <f t="shared" si="49"/>
        <v>Hack</v>
      </c>
    </row>
    <row r="582" spans="1:19" x14ac:dyDescent="0.55000000000000004">
      <c r="A582" s="1" t="s">
        <v>580</v>
      </c>
      <c r="B582" t="s">
        <v>650</v>
      </c>
      <c r="C582" t="s">
        <v>669</v>
      </c>
      <c r="E582" s="37" t="s">
        <v>651</v>
      </c>
      <c r="F582">
        <f t="shared" si="45"/>
        <v>0</v>
      </c>
      <c r="G582" s="37" t="s">
        <v>657</v>
      </c>
      <c r="H582">
        <f t="shared" si="46"/>
        <v>0</v>
      </c>
      <c r="I582" t="s">
        <v>650</v>
      </c>
      <c r="J582">
        <f t="shared" si="47"/>
        <v>1</v>
      </c>
      <c r="K582" t="s">
        <v>669</v>
      </c>
      <c r="L582">
        <f t="shared" si="48"/>
        <v>1</v>
      </c>
      <c r="R582" s="37" t="s">
        <v>657</v>
      </c>
      <c r="S582" t="str">
        <f t="shared" si="49"/>
        <v>Hack</v>
      </c>
    </row>
    <row r="583" spans="1:19" x14ac:dyDescent="0.55000000000000004">
      <c r="A583" s="1" t="s">
        <v>581</v>
      </c>
      <c r="B583" t="s">
        <v>651</v>
      </c>
      <c r="C583" t="s">
        <v>657</v>
      </c>
      <c r="E583" s="37" t="s">
        <v>651</v>
      </c>
      <c r="F583">
        <f t="shared" si="45"/>
        <v>1</v>
      </c>
      <c r="G583" s="37" t="s">
        <v>657</v>
      </c>
      <c r="H583">
        <f t="shared" si="46"/>
        <v>1</v>
      </c>
      <c r="I583" t="s">
        <v>651</v>
      </c>
      <c r="J583">
        <f t="shared" si="47"/>
        <v>1</v>
      </c>
      <c r="K583" t="s">
        <v>657</v>
      </c>
      <c r="L583">
        <f t="shared" si="48"/>
        <v>1</v>
      </c>
      <c r="R583" s="37" t="s">
        <v>657</v>
      </c>
      <c r="S583" t="str">
        <f t="shared" si="49"/>
        <v>Hack</v>
      </c>
    </row>
    <row r="584" spans="1:19" x14ac:dyDescent="0.55000000000000004">
      <c r="A584" s="1" t="s">
        <v>582</v>
      </c>
      <c r="B584" t="s">
        <v>650</v>
      </c>
      <c r="C584" t="s">
        <v>669</v>
      </c>
      <c r="E584" s="37" t="s">
        <v>651</v>
      </c>
      <c r="F584">
        <f t="shared" si="45"/>
        <v>0</v>
      </c>
      <c r="G584" s="37" t="s">
        <v>657</v>
      </c>
      <c r="H584">
        <f t="shared" si="46"/>
        <v>0</v>
      </c>
      <c r="I584" t="s">
        <v>650</v>
      </c>
      <c r="J584">
        <f t="shared" si="47"/>
        <v>1</v>
      </c>
      <c r="K584" t="s">
        <v>669</v>
      </c>
      <c r="L584">
        <f t="shared" si="48"/>
        <v>1</v>
      </c>
      <c r="R584" s="37" t="s">
        <v>657</v>
      </c>
      <c r="S584" t="str">
        <f t="shared" si="49"/>
        <v>Hack</v>
      </c>
    </row>
    <row r="585" spans="1:19" x14ac:dyDescent="0.55000000000000004">
      <c r="A585" s="1" t="s">
        <v>583</v>
      </c>
      <c r="B585" t="s">
        <v>650</v>
      </c>
      <c r="C585" t="s">
        <v>669</v>
      </c>
      <c r="E585" s="37" t="s">
        <v>651</v>
      </c>
      <c r="F585">
        <f t="shared" si="45"/>
        <v>0</v>
      </c>
      <c r="G585" s="37" t="s">
        <v>657</v>
      </c>
      <c r="H585">
        <f t="shared" si="46"/>
        <v>0</v>
      </c>
      <c r="I585" t="s">
        <v>650</v>
      </c>
      <c r="J585">
        <f t="shared" si="47"/>
        <v>1</v>
      </c>
      <c r="K585" t="s">
        <v>669</v>
      </c>
      <c r="L585">
        <f t="shared" si="48"/>
        <v>1</v>
      </c>
      <c r="R585" s="37" t="s">
        <v>657</v>
      </c>
      <c r="S585" t="str">
        <f t="shared" si="49"/>
        <v>Hack</v>
      </c>
    </row>
    <row r="586" spans="1:19" x14ac:dyDescent="0.55000000000000004">
      <c r="A586" s="1" t="s">
        <v>584</v>
      </c>
      <c r="B586" t="s">
        <v>651</v>
      </c>
      <c r="C586" t="s">
        <v>663</v>
      </c>
      <c r="E586" s="37" t="s">
        <v>651</v>
      </c>
      <c r="F586">
        <f t="shared" si="45"/>
        <v>1</v>
      </c>
      <c r="G586" s="37" t="s">
        <v>663</v>
      </c>
      <c r="H586">
        <f t="shared" si="46"/>
        <v>1</v>
      </c>
      <c r="I586" t="s">
        <v>651</v>
      </c>
      <c r="J586">
        <f t="shared" si="47"/>
        <v>1</v>
      </c>
      <c r="K586" t="s">
        <v>663</v>
      </c>
      <c r="L586">
        <f t="shared" si="48"/>
        <v>1</v>
      </c>
      <c r="R586" s="37" t="s">
        <v>663</v>
      </c>
      <c r="S586" t="str">
        <f t="shared" si="49"/>
        <v>Malware</v>
      </c>
    </row>
    <row r="587" spans="1:19" x14ac:dyDescent="0.55000000000000004">
      <c r="A587" s="1" t="s">
        <v>585</v>
      </c>
      <c r="B587" t="s">
        <v>651</v>
      </c>
      <c r="C587" t="s">
        <v>657</v>
      </c>
      <c r="E587" s="37" t="s">
        <v>651</v>
      </c>
      <c r="F587">
        <f t="shared" si="45"/>
        <v>1</v>
      </c>
      <c r="G587" s="37" t="s">
        <v>657</v>
      </c>
      <c r="H587">
        <f t="shared" si="46"/>
        <v>1</v>
      </c>
      <c r="I587" t="s">
        <v>651</v>
      </c>
      <c r="J587">
        <f t="shared" si="47"/>
        <v>1</v>
      </c>
      <c r="K587" t="s">
        <v>657</v>
      </c>
      <c r="L587">
        <f t="shared" si="48"/>
        <v>1</v>
      </c>
      <c r="R587" s="37" t="s">
        <v>657</v>
      </c>
      <c r="S587" t="str">
        <f t="shared" si="49"/>
        <v>Hack</v>
      </c>
    </row>
    <row r="588" spans="1:19" x14ac:dyDescent="0.55000000000000004">
      <c r="A588" s="1" t="s">
        <v>586</v>
      </c>
      <c r="B588" t="s">
        <v>650</v>
      </c>
      <c r="C588" t="s">
        <v>669</v>
      </c>
      <c r="E588" s="37" t="s">
        <v>650</v>
      </c>
      <c r="F588">
        <f t="shared" si="45"/>
        <v>1</v>
      </c>
      <c r="G588" s="37" t="s">
        <v>669</v>
      </c>
      <c r="H588">
        <f t="shared" si="46"/>
        <v>1</v>
      </c>
      <c r="I588" t="s">
        <v>650</v>
      </c>
      <c r="J588">
        <f t="shared" si="47"/>
        <v>1</v>
      </c>
      <c r="K588" t="s">
        <v>669</v>
      </c>
      <c r="L588">
        <f t="shared" si="48"/>
        <v>1</v>
      </c>
      <c r="R588" s="37" t="s">
        <v>669</v>
      </c>
      <c r="S588" t="str">
        <f t="shared" si="49"/>
        <v/>
      </c>
    </row>
    <row r="589" spans="1:19" x14ac:dyDescent="0.55000000000000004">
      <c r="A589" s="1" t="s">
        <v>587</v>
      </c>
      <c r="B589" s="4" t="s">
        <v>651</v>
      </c>
      <c r="C589" t="s">
        <v>663</v>
      </c>
      <c r="E589" s="37" t="s">
        <v>651</v>
      </c>
      <c r="F589">
        <f t="shared" si="45"/>
        <v>1</v>
      </c>
      <c r="G589" s="37" t="s">
        <v>663</v>
      </c>
      <c r="H589">
        <f t="shared" si="46"/>
        <v>1</v>
      </c>
      <c r="I589" t="s">
        <v>651</v>
      </c>
      <c r="J589">
        <f t="shared" si="47"/>
        <v>1</v>
      </c>
      <c r="K589" t="s">
        <v>663</v>
      </c>
      <c r="L589">
        <f t="shared" si="48"/>
        <v>1</v>
      </c>
      <c r="R589" s="37" t="s">
        <v>663</v>
      </c>
      <c r="S589" t="str">
        <f t="shared" si="49"/>
        <v>Malware</v>
      </c>
    </row>
    <row r="590" spans="1:19" x14ac:dyDescent="0.55000000000000004">
      <c r="A590" s="1" t="s">
        <v>588</v>
      </c>
      <c r="B590" t="s">
        <v>651</v>
      </c>
      <c r="C590" t="s">
        <v>657</v>
      </c>
      <c r="E590" s="37" t="s">
        <v>651</v>
      </c>
      <c r="F590">
        <f t="shared" si="45"/>
        <v>1</v>
      </c>
      <c r="G590" s="37" t="s">
        <v>657</v>
      </c>
      <c r="H590">
        <f t="shared" si="46"/>
        <v>1</v>
      </c>
      <c r="I590" t="s">
        <v>651</v>
      </c>
      <c r="J590">
        <f t="shared" si="47"/>
        <v>1</v>
      </c>
      <c r="K590" t="s">
        <v>657</v>
      </c>
      <c r="L590">
        <f t="shared" si="48"/>
        <v>1</v>
      </c>
      <c r="R590" s="37" t="s">
        <v>657</v>
      </c>
      <c r="S590" t="str">
        <f t="shared" si="49"/>
        <v>Hack</v>
      </c>
    </row>
    <row r="591" spans="1:19" x14ac:dyDescent="0.55000000000000004">
      <c r="A591" s="1" t="s">
        <v>589</v>
      </c>
      <c r="B591" t="s">
        <v>651</v>
      </c>
      <c r="C591" t="s">
        <v>657</v>
      </c>
      <c r="E591" s="37" t="s">
        <v>651</v>
      </c>
      <c r="F591">
        <f t="shared" si="45"/>
        <v>1</v>
      </c>
      <c r="G591" s="37" t="s">
        <v>908</v>
      </c>
      <c r="H591">
        <f t="shared" si="46"/>
        <v>0</v>
      </c>
      <c r="I591" t="s">
        <v>651</v>
      </c>
      <c r="J591">
        <f t="shared" si="47"/>
        <v>1</v>
      </c>
      <c r="K591" t="s">
        <v>657</v>
      </c>
      <c r="L591">
        <f t="shared" si="48"/>
        <v>1</v>
      </c>
      <c r="R591" s="37" t="s">
        <v>908</v>
      </c>
      <c r="S591" t="str">
        <f t="shared" si="49"/>
        <v xml:space="preserve">Hack_x000D_
</v>
      </c>
    </row>
    <row r="592" spans="1:19" x14ac:dyDescent="0.55000000000000004">
      <c r="A592" s="1" t="s">
        <v>590</v>
      </c>
      <c r="B592" t="s">
        <v>651</v>
      </c>
      <c r="C592" t="s">
        <v>657</v>
      </c>
      <c r="E592" s="37" t="s">
        <v>651</v>
      </c>
      <c r="F592">
        <f t="shared" si="45"/>
        <v>1</v>
      </c>
      <c r="G592" s="37" t="s">
        <v>908</v>
      </c>
      <c r="H592">
        <f t="shared" si="46"/>
        <v>0</v>
      </c>
      <c r="I592" t="s">
        <v>651</v>
      </c>
      <c r="J592">
        <f t="shared" si="47"/>
        <v>1</v>
      </c>
      <c r="K592" t="s">
        <v>657</v>
      </c>
      <c r="L592">
        <f t="shared" si="48"/>
        <v>1</v>
      </c>
      <c r="R592" s="37" t="s">
        <v>908</v>
      </c>
      <c r="S592" t="str">
        <f t="shared" si="49"/>
        <v xml:space="preserve">Hack_x000D_
</v>
      </c>
    </row>
    <row r="593" spans="1:19" x14ac:dyDescent="0.55000000000000004">
      <c r="A593" s="1" t="s">
        <v>591</v>
      </c>
      <c r="B593" t="s">
        <v>650</v>
      </c>
      <c r="C593" t="s">
        <v>669</v>
      </c>
      <c r="E593" s="37" t="s">
        <v>651</v>
      </c>
      <c r="F593">
        <f t="shared" si="45"/>
        <v>0</v>
      </c>
      <c r="G593" s="37" t="s">
        <v>657</v>
      </c>
      <c r="H593">
        <f t="shared" si="46"/>
        <v>0</v>
      </c>
      <c r="I593" t="s">
        <v>650</v>
      </c>
      <c r="J593">
        <f t="shared" si="47"/>
        <v>1</v>
      </c>
      <c r="K593" t="s">
        <v>669</v>
      </c>
      <c r="L593">
        <f t="shared" si="48"/>
        <v>1</v>
      </c>
      <c r="R593" s="37" t="s">
        <v>657</v>
      </c>
      <c r="S593" t="str">
        <f t="shared" si="49"/>
        <v>Hack</v>
      </c>
    </row>
    <row r="594" spans="1:19" x14ac:dyDescent="0.55000000000000004">
      <c r="A594" s="1" t="s">
        <v>592</v>
      </c>
      <c r="B594" t="s">
        <v>651</v>
      </c>
      <c r="C594" t="s">
        <v>657</v>
      </c>
      <c r="E594" s="37" t="s">
        <v>651</v>
      </c>
      <c r="F594">
        <f t="shared" si="45"/>
        <v>1</v>
      </c>
      <c r="G594" s="37" t="s">
        <v>908</v>
      </c>
      <c r="H594">
        <f t="shared" si="46"/>
        <v>0</v>
      </c>
      <c r="I594" t="s">
        <v>651</v>
      </c>
      <c r="J594">
        <f t="shared" si="47"/>
        <v>1</v>
      </c>
      <c r="K594" t="s">
        <v>657</v>
      </c>
      <c r="L594">
        <f t="shared" si="48"/>
        <v>1</v>
      </c>
      <c r="R594" s="37" t="s">
        <v>908</v>
      </c>
      <c r="S594" t="str">
        <f t="shared" si="49"/>
        <v xml:space="preserve">Hack_x000D_
</v>
      </c>
    </row>
    <row r="595" spans="1:19" x14ac:dyDescent="0.55000000000000004">
      <c r="A595" s="1" t="s">
        <v>593</v>
      </c>
      <c r="B595" t="s">
        <v>650</v>
      </c>
      <c r="C595" t="s">
        <v>669</v>
      </c>
      <c r="E595" s="37" t="s">
        <v>651</v>
      </c>
      <c r="F595">
        <f t="shared" si="45"/>
        <v>0</v>
      </c>
      <c r="G595" s="37" t="s">
        <v>657</v>
      </c>
      <c r="H595">
        <f t="shared" si="46"/>
        <v>0</v>
      </c>
      <c r="I595" t="s">
        <v>650</v>
      </c>
      <c r="J595">
        <f t="shared" si="47"/>
        <v>1</v>
      </c>
      <c r="K595" t="s">
        <v>669</v>
      </c>
      <c r="L595">
        <f t="shared" si="48"/>
        <v>1</v>
      </c>
      <c r="R595" s="37" t="s">
        <v>657</v>
      </c>
      <c r="S595" t="str">
        <f t="shared" si="49"/>
        <v>Hack</v>
      </c>
    </row>
    <row r="596" spans="1:19" x14ac:dyDescent="0.55000000000000004">
      <c r="A596" s="1" t="s">
        <v>594</v>
      </c>
      <c r="B596" s="4" t="s">
        <v>651</v>
      </c>
      <c r="C596" t="s">
        <v>663</v>
      </c>
      <c r="E596" s="37" t="s">
        <v>651</v>
      </c>
      <c r="F596">
        <f t="shared" si="45"/>
        <v>1</v>
      </c>
      <c r="G596" s="37" t="s">
        <v>663</v>
      </c>
      <c r="H596">
        <f t="shared" si="46"/>
        <v>1</v>
      </c>
      <c r="I596" t="s">
        <v>651</v>
      </c>
      <c r="J596">
        <f t="shared" si="47"/>
        <v>1</v>
      </c>
      <c r="K596" t="s">
        <v>913</v>
      </c>
      <c r="L596">
        <f t="shared" si="48"/>
        <v>0</v>
      </c>
      <c r="R596" s="37" t="s">
        <v>663</v>
      </c>
      <c r="S596" t="str">
        <f t="shared" si="49"/>
        <v>Malware</v>
      </c>
    </row>
    <row r="597" spans="1:19" x14ac:dyDescent="0.55000000000000004">
      <c r="A597" s="1" t="s">
        <v>595</v>
      </c>
      <c r="B597" t="s">
        <v>650</v>
      </c>
      <c r="C597" t="s">
        <v>669</v>
      </c>
      <c r="E597" s="37" t="s">
        <v>650</v>
      </c>
      <c r="F597">
        <f t="shared" si="45"/>
        <v>1</v>
      </c>
      <c r="G597" s="37" t="s">
        <v>669</v>
      </c>
      <c r="H597">
        <f t="shared" si="46"/>
        <v>1</v>
      </c>
      <c r="I597" t="s">
        <v>650</v>
      </c>
      <c r="J597">
        <f t="shared" si="47"/>
        <v>1</v>
      </c>
      <c r="K597" t="s">
        <v>669</v>
      </c>
      <c r="L597">
        <f t="shared" si="48"/>
        <v>1</v>
      </c>
      <c r="R597" s="37" t="s">
        <v>669</v>
      </c>
      <c r="S597" t="str">
        <f t="shared" si="49"/>
        <v/>
      </c>
    </row>
    <row r="598" spans="1:19" x14ac:dyDescent="0.55000000000000004">
      <c r="A598" s="1" t="s">
        <v>596</v>
      </c>
      <c r="B598" t="s">
        <v>651</v>
      </c>
      <c r="C598" t="s">
        <v>657</v>
      </c>
      <c r="E598" s="37" t="s">
        <v>651</v>
      </c>
      <c r="F598">
        <f t="shared" si="45"/>
        <v>1</v>
      </c>
      <c r="G598" s="37" t="s">
        <v>657</v>
      </c>
      <c r="H598">
        <f t="shared" si="46"/>
        <v>1</v>
      </c>
      <c r="I598" t="s">
        <v>651</v>
      </c>
      <c r="J598">
        <f t="shared" si="47"/>
        <v>1</v>
      </c>
      <c r="K598" t="s">
        <v>657</v>
      </c>
      <c r="L598">
        <f t="shared" si="48"/>
        <v>1</v>
      </c>
      <c r="R598" s="37" t="s">
        <v>657</v>
      </c>
      <c r="S598" t="str">
        <f t="shared" si="49"/>
        <v>Hack</v>
      </c>
    </row>
    <row r="599" spans="1:19" x14ac:dyDescent="0.55000000000000004">
      <c r="A599" s="1" t="s">
        <v>597</v>
      </c>
      <c r="B599" t="s">
        <v>651</v>
      </c>
      <c r="C599" t="s">
        <v>657</v>
      </c>
      <c r="E599" s="37" t="s">
        <v>651</v>
      </c>
      <c r="F599">
        <f t="shared" si="45"/>
        <v>1</v>
      </c>
      <c r="G599" s="37" t="s">
        <v>908</v>
      </c>
      <c r="H599">
        <f t="shared" si="46"/>
        <v>0</v>
      </c>
      <c r="I599" t="s">
        <v>651</v>
      </c>
      <c r="J599">
        <f t="shared" si="47"/>
        <v>1</v>
      </c>
      <c r="K599" t="s">
        <v>657</v>
      </c>
      <c r="L599">
        <f t="shared" si="48"/>
        <v>1</v>
      </c>
      <c r="R599" s="37" t="s">
        <v>908</v>
      </c>
      <c r="S599" t="str">
        <f t="shared" si="49"/>
        <v xml:space="preserve">Hack_x000D_
</v>
      </c>
    </row>
    <row r="600" spans="1:19" x14ac:dyDescent="0.55000000000000004">
      <c r="A600" s="1" t="s">
        <v>598</v>
      </c>
      <c r="B600" t="s">
        <v>650</v>
      </c>
      <c r="C600" t="s">
        <v>669</v>
      </c>
      <c r="E600" s="37" t="s">
        <v>651</v>
      </c>
      <c r="F600">
        <f t="shared" si="45"/>
        <v>0</v>
      </c>
      <c r="G600" s="37" t="s">
        <v>657</v>
      </c>
      <c r="H600">
        <f t="shared" si="46"/>
        <v>0</v>
      </c>
      <c r="I600" t="s">
        <v>650</v>
      </c>
      <c r="J600">
        <f t="shared" si="47"/>
        <v>1</v>
      </c>
      <c r="K600" t="s">
        <v>669</v>
      </c>
      <c r="L600">
        <f t="shared" si="48"/>
        <v>1</v>
      </c>
      <c r="R600" s="37" t="s">
        <v>657</v>
      </c>
      <c r="S600" t="str">
        <f t="shared" si="49"/>
        <v>Hack</v>
      </c>
    </row>
    <row r="601" spans="1:19" x14ac:dyDescent="0.55000000000000004">
      <c r="A601" s="1" t="s">
        <v>599</v>
      </c>
      <c r="B601" t="s">
        <v>650</v>
      </c>
      <c r="C601" t="s">
        <v>669</v>
      </c>
      <c r="E601" s="37" t="s">
        <v>650</v>
      </c>
      <c r="F601">
        <f t="shared" si="45"/>
        <v>1</v>
      </c>
      <c r="G601" s="37" t="s">
        <v>669</v>
      </c>
      <c r="H601">
        <f t="shared" si="46"/>
        <v>1</v>
      </c>
      <c r="I601" t="s">
        <v>650</v>
      </c>
      <c r="J601">
        <f t="shared" si="47"/>
        <v>1</v>
      </c>
      <c r="K601" t="s">
        <v>669</v>
      </c>
      <c r="L601">
        <f t="shared" si="48"/>
        <v>1</v>
      </c>
      <c r="R601" s="37" t="s">
        <v>669</v>
      </c>
      <c r="S601" t="str">
        <f t="shared" si="49"/>
        <v/>
      </c>
    </row>
    <row r="602" spans="1:19" x14ac:dyDescent="0.55000000000000004">
      <c r="A602" s="1" t="s">
        <v>600</v>
      </c>
      <c r="B602" t="s">
        <v>651</v>
      </c>
      <c r="C602" t="s">
        <v>657</v>
      </c>
      <c r="E602" s="37" t="s">
        <v>651</v>
      </c>
      <c r="F602">
        <f t="shared" si="45"/>
        <v>1</v>
      </c>
      <c r="G602" s="37" t="s">
        <v>657</v>
      </c>
      <c r="H602">
        <f t="shared" si="46"/>
        <v>1</v>
      </c>
      <c r="I602" t="s">
        <v>651</v>
      </c>
      <c r="J602">
        <f t="shared" si="47"/>
        <v>1</v>
      </c>
      <c r="K602" t="s">
        <v>657</v>
      </c>
      <c r="L602">
        <f t="shared" si="48"/>
        <v>1</v>
      </c>
      <c r="R602" s="37" t="s">
        <v>657</v>
      </c>
      <c r="S602" t="str">
        <f t="shared" si="49"/>
        <v>Hack</v>
      </c>
    </row>
    <row r="603" spans="1:19" x14ac:dyDescent="0.55000000000000004">
      <c r="A603" s="1" t="s">
        <v>601</v>
      </c>
      <c r="B603" t="s">
        <v>650</v>
      </c>
      <c r="C603" t="s">
        <v>669</v>
      </c>
      <c r="E603" s="37" t="s">
        <v>651</v>
      </c>
      <c r="F603">
        <f t="shared" si="45"/>
        <v>0</v>
      </c>
      <c r="G603" s="37" t="s">
        <v>663</v>
      </c>
      <c r="H603">
        <f t="shared" si="46"/>
        <v>0</v>
      </c>
      <c r="I603" t="s">
        <v>651</v>
      </c>
      <c r="J603">
        <f t="shared" si="47"/>
        <v>0</v>
      </c>
      <c r="K603" t="s">
        <v>663</v>
      </c>
      <c r="L603">
        <f t="shared" si="48"/>
        <v>0</v>
      </c>
      <c r="R603" s="37" t="s">
        <v>663</v>
      </c>
      <c r="S603" t="str">
        <f t="shared" si="49"/>
        <v>Malware</v>
      </c>
    </row>
    <row r="604" spans="1:19" x14ac:dyDescent="0.55000000000000004">
      <c r="A604" s="1" t="s">
        <v>602</v>
      </c>
      <c r="B604" t="s">
        <v>650</v>
      </c>
      <c r="C604" t="s">
        <v>669</v>
      </c>
      <c r="E604" s="37" t="s">
        <v>651</v>
      </c>
      <c r="F604">
        <f t="shared" si="45"/>
        <v>0</v>
      </c>
      <c r="G604" s="37" t="s">
        <v>657</v>
      </c>
      <c r="H604">
        <f t="shared" si="46"/>
        <v>0</v>
      </c>
      <c r="I604" t="s">
        <v>651</v>
      </c>
      <c r="J604">
        <f t="shared" si="47"/>
        <v>0</v>
      </c>
      <c r="K604" t="s">
        <v>657</v>
      </c>
      <c r="L604">
        <f t="shared" si="48"/>
        <v>0</v>
      </c>
      <c r="R604" s="37" t="s">
        <v>657</v>
      </c>
      <c r="S604" t="str">
        <f t="shared" si="49"/>
        <v>Hack</v>
      </c>
    </row>
    <row r="605" spans="1:19" x14ac:dyDescent="0.55000000000000004">
      <c r="A605" s="1" t="s">
        <v>603</v>
      </c>
      <c r="B605" t="s">
        <v>650</v>
      </c>
      <c r="C605" t="s">
        <v>669</v>
      </c>
      <c r="E605" s="37" t="s">
        <v>651</v>
      </c>
      <c r="F605">
        <f t="shared" si="45"/>
        <v>0</v>
      </c>
      <c r="G605" s="37" t="s">
        <v>657</v>
      </c>
      <c r="H605">
        <f t="shared" si="46"/>
        <v>0</v>
      </c>
      <c r="I605" t="s">
        <v>650</v>
      </c>
      <c r="J605">
        <f t="shared" si="47"/>
        <v>1</v>
      </c>
      <c r="K605" t="s">
        <v>669</v>
      </c>
      <c r="L605">
        <f t="shared" si="48"/>
        <v>1</v>
      </c>
      <c r="R605" s="37" t="s">
        <v>657</v>
      </c>
      <c r="S605" t="str">
        <f t="shared" si="49"/>
        <v>Hack</v>
      </c>
    </row>
    <row r="606" spans="1:19" x14ac:dyDescent="0.55000000000000004">
      <c r="A606" s="1" t="s">
        <v>604</v>
      </c>
      <c r="B606" t="s">
        <v>651</v>
      </c>
      <c r="C606" t="s">
        <v>663</v>
      </c>
      <c r="E606" s="37" t="s">
        <v>651</v>
      </c>
      <c r="F606">
        <f t="shared" si="45"/>
        <v>1</v>
      </c>
      <c r="G606" s="37" t="s">
        <v>909</v>
      </c>
      <c r="H606">
        <f t="shared" si="46"/>
        <v>0</v>
      </c>
      <c r="I606" t="s">
        <v>651</v>
      </c>
      <c r="J606">
        <f t="shared" si="47"/>
        <v>1</v>
      </c>
      <c r="K606" t="s">
        <v>663</v>
      </c>
      <c r="L606">
        <f t="shared" si="48"/>
        <v>1</v>
      </c>
      <c r="R606" s="37" t="s">
        <v>909</v>
      </c>
      <c r="S606" t="str">
        <f t="shared" si="49"/>
        <v xml:space="preserve">Malware_x000D_
</v>
      </c>
    </row>
    <row r="607" spans="1:19" x14ac:dyDescent="0.55000000000000004">
      <c r="A607" s="1" t="s">
        <v>605</v>
      </c>
      <c r="B607" t="s">
        <v>651</v>
      </c>
      <c r="C607" t="s">
        <v>663</v>
      </c>
      <c r="E607" s="37" t="s">
        <v>651</v>
      </c>
      <c r="F607">
        <f t="shared" si="45"/>
        <v>1</v>
      </c>
      <c r="G607" s="37" t="s">
        <v>663</v>
      </c>
      <c r="H607">
        <f t="shared" si="46"/>
        <v>1</v>
      </c>
      <c r="I607" t="s">
        <v>651</v>
      </c>
      <c r="J607">
        <f t="shared" si="47"/>
        <v>1</v>
      </c>
      <c r="K607" t="s">
        <v>663</v>
      </c>
      <c r="L607">
        <f t="shared" si="48"/>
        <v>1</v>
      </c>
      <c r="R607" s="37" t="s">
        <v>663</v>
      </c>
      <c r="S607" t="str">
        <f t="shared" si="49"/>
        <v>Malware</v>
      </c>
    </row>
    <row r="608" spans="1:19" x14ac:dyDescent="0.55000000000000004">
      <c r="A608" s="1" t="s">
        <v>606</v>
      </c>
      <c r="B608" t="s">
        <v>650</v>
      </c>
      <c r="C608" t="s">
        <v>669</v>
      </c>
      <c r="E608" t="s">
        <v>651</v>
      </c>
      <c r="F608">
        <f t="shared" si="45"/>
        <v>0</v>
      </c>
      <c r="G608" t="s">
        <v>657</v>
      </c>
      <c r="H608">
        <f t="shared" si="46"/>
        <v>0</v>
      </c>
      <c r="I608" t="s">
        <v>651</v>
      </c>
      <c r="J608">
        <f t="shared" si="47"/>
        <v>0</v>
      </c>
      <c r="K608" t="s">
        <v>657</v>
      </c>
      <c r="L608">
        <f t="shared" si="48"/>
        <v>0</v>
      </c>
      <c r="R608" t="s">
        <v>657</v>
      </c>
      <c r="S608" t="str">
        <f t="shared" si="49"/>
        <v>Hack</v>
      </c>
    </row>
    <row r="609" spans="1:19" x14ac:dyDescent="0.55000000000000004">
      <c r="A609" s="1" t="s">
        <v>607</v>
      </c>
      <c r="B609" t="s">
        <v>651</v>
      </c>
      <c r="C609" t="s">
        <v>657</v>
      </c>
      <c r="E609" s="37" t="s">
        <v>651</v>
      </c>
      <c r="F609">
        <f t="shared" si="45"/>
        <v>1</v>
      </c>
      <c r="G609" s="37" t="s">
        <v>908</v>
      </c>
      <c r="H609">
        <f t="shared" si="46"/>
        <v>0</v>
      </c>
      <c r="I609" t="s">
        <v>651</v>
      </c>
      <c r="J609">
        <f t="shared" si="47"/>
        <v>1</v>
      </c>
      <c r="K609" t="s">
        <v>911</v>
      </c>
      <c r="L609">
        <f t="shared" si="48"/>
        <v>0</v>
      </c>
      <c r="R609" s="37" t="s">
        <v>908</v>
      </c>
      <c r="S609" t="str">
        <f t="shared" si="49"/>
        <v xml:space="preserve">Hack_x000D_
</v>
      </c>
    </row>
    <row r="610" spans="1:19" x14ac:dyDescent="0.55000000000000004">
      <c r="A610" s="1" t="s">
        <v>608</v>
      </c>
      <c r="B610" t="s">
        <v>651</v>
      </c>
      <c r="C610" t="s">
        <v>657</v>
      </c>
      <c r="E610" s="37" t="s">
        <v>651</v>
      </c>
      <c r="F610">
        <f t="shared" si="45"/>
        <v>1</v>
      </c>
      <c r="G610" s="37" t="s">
        <v>657</v>
      </c>
      <c r="H610">
        <f t="shared" si="46"/>
        <v>1</v>
      </c>
      <c r="I610" t="s">
        <v>651</v>
      </c>
      <c r="J610">
        <f t="shared" si="47"/>
        <v>1</v>
      </c>
      <c r="K610" t="s">
        <v>657</v>
      </c>
      <c r="L610">
        <f t="shared" si="48"/>
        <v>1</v>
      </c>
      <c r="R610" s="37" t="s">
        <v>657</v>
      </c>
      <c r="S610" t="str">
        <f t="shared" si="49"/>
        <v>Hack</v>
      </c>
    </row>
    <row r="611" spans="1:19" x14ac:dyDescent="0.55000000000000004">
      <c r="A611" s="1" t="s">
        <v>609</v>
      </c>
      <c r="B611" t="s">
        <v>651</v>
      </c>
      <c r="C611" t="s">
        <v>663</v>
      </c>
      <c r="E611" s="37" t="s">
        <v>651</v>
      </c>
      <c r="F611">
        <f t="shared" si="45"/>
        <v>1</v>
      </c>
      <c r="G611" s="37" t="s">
        <v>909</v>
      </c>
      <c r="H611">
        <f t="shared" si="46"/>
        <v>0</v>
      </c>
      <c r="I611" t="s">
        <v>651</v>
      </c>
      <c r="J611">
        <f t="shared" si="47"/>
        <v>1</v>
      </c>
      <c r="K611" t="s">
        <v>663</v>
      </c>
      <c r="L611">
        <f t="shared" si="48"/>
        <v>1</v>
      </c>
      <c r="R611" s="37" t="s">
        <v>909</v>
      </c>
      <c r="S611" t="str">
        <f t="shared" si="49"/>
        <v xml:space="preserve">Malware_x000D_
</v>
      </c>
    </row>
    <row r="612" spans="1:19" x14ac:dyDescent="0.55000000000000004">
      <c r="A612" s="1" t="s">
        <v>610</v>
      </c>
      <c r="B612" t="s">
        <v>650</v>
      </c>
      <c r="C612" t="s">
        <v>669</v>
      </c>
      <c r="E612" s="37" t="s">
        <v>650</v>
      </c>
      <c r="F612">
        <f t="shared" si="45"/>
        <v>1</v>
      </c>
      <c r="G612" s="37" t="s">
        <v>669</v>
      </c>
      <c r="H612">
        <f t="shared" si="46"/>
        <v>1</v>
      </c>
      <c r="I612" t="s">
        <v>650</v>
      </c>
      <c r="J612">
        <f t="shared" si="47"/>
        <v>1</v>
      </c>
      <c r="K612" t="s">
        <v>912</v>
      </c>
      <c r="L612">
        <f t="shared" si="48"/>
        <v>0</v>
      </c>
      <c r="R612" s="37" t="s">
        <v>669</v>
      </c>
      <c r="S612" t="str">
        <f t="shared" si="49"/>
        <v/>
      </c>
    </row>
    <row r="613" spans="1:19" x14ac:dyDescent="0.55000000000000004">
      <c r="A613" s="1" t="s">
        <v>611</v>
      </c>
      <c r="B613" t="s">
        <v>651</v>
      </c>
      <c r="C613" t="s">
        <v>657</v>
      </c>
      <c r="E613" s="37" t="s">
        <v>651</v>
      </c>
      <c r="F613">
        <f t="shared" si="45"/>
        <v>1</v>
      </c>
      <c r="G613" s="37" t="s">
        <v>657</v>
      </c>
      <c r="H613">
        <f t="shared" si="46"/>
        <v>1</v>
      </c>
      <c r="I613" t="s">
        <v>650</v>
      </c>
      <c r="J613">
        <f t="shared" si="47"/>
        <v>0</v>
      </c>
      <c r="K613" t="s">
        <v>912</v>
      </c>
      <c r="L613">
        <f t="shared" si="48"/>
        <v>0</v>
      </c>
      <c r="R613" s="37" t="s">
        <v>657</v>
      </c>
      <c r="S613" t="str">
        <f t="shared" si="49"/>
        <v>Hack</v>
      </c>
    </row>
    <row r="614" spans="1:19" x14ac:dyDescent="0.55000000000000004">
      <c r="A614" s="1" t="s">
        <v>612</v>
      </c>
      <c r="B614" t="s">
        <v>650</v>
      </c>
      <c r="C614" t="s">
        <v>669</v>
      </c>
      <c r="E614" s="37" t="s">
        <v>651</v>
      </c>
      <c r="F614">
        <f t="shared" si="45"/>
        <v>0</v>
      </c>
      <c r="G614" s="37" t="s">
        <v>657</v>
      </c>
      <c r="H614">
        <f t="shared" si="46"/>
        <v>0</v>
      </c>
      <c r="I614" t="s">
        <v>650</v>
      </c>
      <c r="J614">
        <f t="shared" si="47"/>
        <v>1</v>
      </c>
      <c r="K614" t="s">
        <v>669</v>
      </c>
      <c r="L614">
        <f t="shared" si="48"/>
        <v>1</v>
      </c>
      <c r="R614" s="37" t="s">
        <v>657</v>
      </c>
      <c r="S614" t="str">
        <f t="shared" si="49"/>
        <v>Hack</v>
      </c>
    </row>
    <row r="615" spans="1:19" x14ac:dyDescent="0.55000000000000004">
      <c r="A615" s="1" t="s">
        <v>613</v>
      </c>
      <c r="B615" t="s">
        <v>651</v>
      </c>
      <c r="C615" t="s">
        <v>657</v>
      </c>
      <c r="E615" s="37" t="s">
        <v>651</v>
      </c>
      <c r="F615">
        <f t="shared" si="45"/>
        <v>1</v>
      </c>
      <c r="G615" s="37" t="s">
        <v>657</v>
      </c>
      <c r="H615">
        <f t="shared" si="46"/>
        <v>1</v>
      </c>
      <c r="I615" t="s">
        <v>650</v>
      </c>
      <c r="J615">
        <f t="shared" si="47"/>
        <v>0</v>
      </c>
      <c r="K615" t="s">
        <v>669</v>
      </c>
      <c r="L615">
        <f t="shared" si="48"/>
        <v>0</v>
      </c>
      <c r="R615" s="37" t="s">
        <v>657</v>
      </c>
      <c r="S615" t="str">
        <f t="shared" si="49"/>
        <v>Hack</v>
      </c>
    </row>
    <row r="616" spans="1:19" x14ac:dyDescent="0.55000000000000004">
      <c r="A616" s="1" t="s">
        <v>614</v>
      </c>
      <c r="B616" t="s">
        <v>651</v>
      </c>
      <c r="C616" t="s">
        <v>657</v>
      </c>
      <c r="E616" s="37" t="s">
        <v>651</v>
      </c>
      <c r="F616">
        <f t="shared" si="45"/>
        <v>1</v>
      </c>
      <c r="G616" s="37" t="s">
        <v>657</v>
      </c>
      <c r="H616">
        <f t="shared" si="46"/>
        <v>1</v>
      </c>
      <c r="I616" t="s">
        <v>651</v>
      </c>
      <c r="J616">
        <f t="shared" si="47"/>
        <v>1</v>
      </c>
      <c r="K616" t="s">
        <v>657</v>
      </c>
      <c r="L616">
        <f t="shared" si="48"/>
        <v>1</v>
      </c>
      <c r="R616" s="37" t="s">
        <v>657</v>
      </c>
      <c r="S616" t="str">
        <f t="shared" si="49"/>
        <v>Hack</v>
      </c>
    </row>
    <row r="617" spans="1:19" x14ac:dyDescent="0.55000000000000004">
      <c r="A617" s="1" t="s">
        <v>615</v>
      </c>
      <c r="B617" t="s">
        <v>650</v>
      </c>
      <c r="C617" t="s">
        <v>669</v>
      </c>
      <c r="E617" s="37" t="s">
        <v>651</v>
      </c>
      <c r="F617">
        <f t="shared" si="45"/>
        <v>0</v>
      </c>
      <c r="G617" s="37" t="s">
        <v>657</v>
      </c>
      <c r="H617">
        <f t="shared" si="46"/>
        <v>0</v>
      </c>
      <c r="I617" t="s">
        <v>650</v>
      </c>
      <c r="J617">
        <f t="shared" si="47"/>
        <v>1</v>
      </c>
      <c r="K617" t="s">
        <v>669</v>
      </c>
      <c r="L617">
        <f t="shared" si="48"/>
        <v>1</v>
      </c>
      <c r="R617" s="37" t="s">
        <v>657</v>
      </c>
      <c r="S617" t="str">
        <f t="shared" si="49"/>
        <v>Hack</v>
      </c>
    </row>
    <row r="618" spans="1:19" x14ac:dyDescent="0.55000000000000004">
      <c r="A618" s="1" t="s">
        <v>616</v>
      </c>
      <c r="B618" t="s">
        <v>650</v>
      </c>
      <c r="C618" t="s">
        <v>669</v>
      </c>
      <c r="E618" s="37" t="s">
        <v>651</v>
      </c>
      <c r="F618">
        <f t="shared" si="45"/>
        <v>0</v>
      </c>
      <c r="G618" s="37" t="s">
        <v>657</v>
      </c>
      <c r="H618">
        <f t="shared" si="46"/>
        <v>0</v>
      </c>
      <c r="I618" t="s">
        <v>650</v>
      </c>
      <c r="J618">
        <f t="shared" si="47"/>
        <v>1</v>
      </c>
      <c r="K618" t="s">
        <v>669</v>
      </c>
      <c r="L618">
        <f t="shared" si="48"/>
        <v>1</v>
      </c>
      <c r="R618" s="37" t="s">
        <v>657</v>
      </c>
      <c r="S618" t="str">
        <f t="shared" si="49"/>
        <v>Hack</v>
      </c>
    </row>
    <row r="619" spans="1:19" x14ac:dyDescent="0.55000000000000004">
      <c r="A619" s="1" t="s">
        <v>617</v>
      </c>
      <c r="B619" t="s">
        <v>651</v>
      </c>
      <c r="C619" t="s">
        <v>676</v>
      </c>
      <c r="E619" s="37" t="s">
        <v>651</v>
      </c>
      <c r="F619">
        <f t="shared" si="45"/>
        <v>1</v>
      </c>
      <c r="G619" s="37" t="s">
        <v>657</v>
      </c>
      <c r="H619">
        <f t="shared" si="46"/>
        <v>0</v>
      </c>
      <c r="I619" t="s">
        <v>650</v>
      </c>
      <c r="J619">
        <f t="shared" si="47"/>
        <v>0</v>
      </c>
      <c r="K619" t="s">
        <v>669</v>
      </c>
      <c r="L619">
        <f t="shared" si="48"/>
        <v>0</v>
      </c>
      <c r="R619" s="37" t="s">
        <v>657</v>
      </c>
      <c r="S619" t="str">
        <f t="shared" si="49"/>
        <v>Hack</v>
      </c>
    </row>
    <row r="620" spans="1:19" x14ac:dyDescent="0.55000000000000004">
      <c r="A620" s="1" t="s">
        <v>618</v>
      </c>
      <c r="B620" t="s">
        <v>650</v>
      </c>
      <c r="C620" t="s">
        <v>669</v>
      </c>
      <c r="E620" s="37" t="s">
        <v>651</v>
      </c>
      <c r="F620">
        <f t="shared" si="45"/>
        <v>0</v>
      </c>
      <c r="G620" s="37" t="s">
        <v>657</v>
      </c>
      <c r="H620">
        <f t="shared" si="46"/>
        <v>0</v>
      </c>
      <c r="I620" t="s">
        <v>651</v>
      </c>
      <c r="J620">
        <f t="shared" si="47"/>
        <v>0</v>
      </c>
      <c r="K620" t="s">
        <v>657</v>
      </c>
      <c r="L620">
        <f t="shared" si="48"/>
        <v>0</v>
      </c>
      <c r="R620" s="37" t="s">
        <v>657</v>
      </c>
      <c r="S620" t="str">
        <f t="shared" si="49"/>
        <v>Hack</v>
      </c>
    </row>
    <row r="621" spans="1:19" x14ac:dyDescent="0.55000000000000004">
      <c r="A621" s="1" t="s">
        <v>619</v>
      </c>
      <c r="B621" t="s">
        <v>650</v>
      </c>
      <c r="C621" t="s">
        <v>669</v>
      </c>
      <c r="E621" s="37" t="s">
        <v>650</v>
      </c>
      <c r="F621">
        <f t="shared" si="45"/>
        <v>1</v>
      </c>
      <c r="G621" s="37" t="s">
        <v>669</v>
      </c>
      <c r="H621">
        <f t="shared" si="46"/>
        <v>1</v>
      </c>
      <c r="I621" t="s">
        <v>650</v>
      </c>
      <c r="J621">
        <f t="shared" si="47"/>
        <v>1</v>
      </c>
      <c r="K621" t="s">
        <v>669</v>
      </c>
      <c r="L621">
        <f t="shared" si="48"/>
        <v>1</v>
      </c>
      <c r="R621" s="37" t="s">
        <v>669</v>
      </c>
      <c r="S621" t="str">
        <f t="shared" si="49"/>
        <v/>
      </c>
    </row>
    <row r="622" spans="1:19" x14ac:dyDescent="0.55000000000000004">
      <c r="A622" s="1" t="s">
        <v>620</v>
      </c>
      <c r="B622" t="s">
        <v>650</v>
      </c>
      <c r="C622" t="s">
        <v>669</v>
      </c>
      <c r="E622" s="37" t="s">
        <v>651</v>
      </c>
      <c r="F622">
        <f t="shared" si="45"/>
        <v>0</v>
      </c>
      <c r="G622" s="37" t="s">
        <v>663</v>
      </c>
      <c r="H622">
        <f t="shared" si="46"/>
        <v>0</v>
      </c>
      <c r="I622" t="s">
        <v>650</v>
      </c>
      <c r="J622">
        <f t="shared" si="47"/>
        <v>1</v>
      </c>
      <c r="K622" t="s">
        <v>669</v>
      </c>
      <c r="L622">
        <f t="shared" si="48"/>
        <v>1</v>
      </c>
      <c r="R622" s="37" t="s">
        <v>663</v>
      </c>
      <c r="S622" t="str">
        <f t="shared" si="49"/>
        <v>Malware</v>
      </c>
    </row>
    <row r="623" spans="1:19" x14ac:dyDescent="0.55000000000000004">
      <c r="A623" s="1" t="s">
        <v>621</v>
      </c>
      <c r="B623" t="s">
        <v>650</v>
      </c>
      <c r="C623" t="s">
        <v>669</v>
      </c>
      <c r="E623" s="37" t="s">
        <v>650</v>
      </c>
      <c r="F623">
        <f t="shared" si="45"/>
        <v>1</v>
      </c>
      <c r="G623" s="37" t="s">
        <v>669</v>
      </c>
      <c r="H623">
        <f t="shared" si="46"/>
        <v>1</v>
      </c>
      <c r="I623" t="s">
        <v>650</v>
      </c>
      <c r="J623">
        <f t="shared" si="47"/>
        <v>1</v>
      </c>
      <c r="K623" t="s">
        <v>669</v>
      </c>
      <c r="L623">
        <f t="shared" si="48"/>
        <v>1</v>
      </c>
      <c r="R623" s="37" t="s">
        <v>669</v>
      </c>
      <c r="S623" t="str">
        <f t="shared" si="49"/>
        <v/>
      </c>
    </row>
    <row r="624" spans="1:19" x14ac:dyDescent="0.55000000000000004">
      <c r="A624" s="1" t="s">
        <v>622</v>
      </c>
      <c r="B624" t="s">
        <v>651</v>
      </c>
      <c r="C624" t="s">
        <v>676</v>
      </c>
      <c r="E624" s="37" t="s">
        <v>651</v>
      </c>
      <c r="F624">
        <f t="shared" si="45"/>
        <v>1</v>
      </c>
      <c r="G624" s="37" t="s">
        <v>676</v>
      </c>
      <c r="H624">
        <f t="shared" si="46"/>
        <v>1</v>
      </c>
      <c r="I624" t="s">
        <v>650</v>
      </c>
      <c r="J624">
        <f t="shared" si="47"/>
        <v>0</v>
      </c>
      <c r="K624" t="s">
        <v>669</v>
      </c>
      <c r="L624">
        <f t="shared" si="48"/>
        <v>0</v>
      </c>
      <c r="R624" s="37" t="s">
        <v>676</v>
      </c>
      <c r="S624" t="str">
        <f t="shared" si="49"/>
        <v>Vulnerability</v>
      </c>
    </row>
    <row r="625" spans="1:19" x14ac:dyDescent="0.55000000000000004">
      <c r="A625" s="1" t="s">
        <v>623</v>
      </c>
      <c r="B625" t="s">
        <v>650</v>
      </c>
      <c r="C625" t="s">
        <v>669</v>
      </c>
      <c r="E625" s="37" t="s">
        <v>651</v>
      </c>
      <c r="F625">
        <f t="shared" si="45"/>
        <v>0</v>
      </c>
      <c r="G625" s="37" t="s">
        <v>657</v>
      </c>
      <c r="H625">
        <f t="shared" si="46"/>
        <v>0</v>
      </c>
      <c r="I625" t="s">
        <v>650</v>
      </c>
      <c r="J625">
        <f t="shared" si="47"/>
        <v>1</v>
      </c>
      <c r="K625" t="s">
        <v>669</v>
      </c>
      <c r="L625">
        <f t="shared" si="48"/>
        <v>1</v>
      </c>
      <c r="R625" s="37" t="s">
        <v>657</v>
      </c>
      <c r="S625" t="str">
        <f t="shared" si="49"/>
        <v>Hack</v>
      </c>
    </row>
    <row r="626" spans="1:19" x14ac:dyDescent="0.55000000000000004">
      <c r="A626" s="1" t="s">
        <v>624</v>
      </c>
      <c r="B626" t="s">
        <v>650</v>
      </c>
      <c r="C626" t="s">
        <v>669</v>
      </c>
      <c r="E626" s="37" t="s">
        <v>651</v>
      </c>
      <c r="F626">
        <f t="shared" si="45"/>
        <v>0</v>
      </c>
      <c r="G626" s="37" t="s">
        <v>657</v>
      </c>
      <c r="H626">
        <f t="shared" si="46"/>
        <v>0</v>
      </c>
      <c r="I626" t="s">
        <v>650</v>
      </c>
      <c r="J626">
        <f t="shared" si="47"/>
        <v>1</v>
      </c>
      <c r="K626" t="s">
        <v>669</v>
      </c>
      <c r="L626">
        <f t="shared" si="48"/>
        <v>1</v>
      </c>
      <c r="R626" s="37" t="s">
        <v>657</v>
      </c>
      <c r="S626" t="str">
        <f t="shared" si="49"/>
        <v>Hack</v>
      </c>
    </row>
    <row r="627" spans="1:19" x14ac:dyDescent="0.55000000000000004">
      <c r="A627" s="1" t="s">
        <v>625</v>
      </c>
      <c r="B627" t="s">
        <v>651</v>
      </c>
      <c r="C627" t="s">
        <v>657</v>
      </c>
      <c r="E627" s="37" t="s">
        <v>651</v>
      </c>
      <c r="F627">
        <f t="shared" si="45"/>
        <v>1</v>
      </c>
      <c r="G627" s="37" t="s">
        <v>657</v>
      </c>
      <c r="H627">
        <f t="shared" si="46"/>
        <v>1</v>
      </c>
      <c r="I627" t="s">
        <v>651</v>
      </c>
      <c r="J627">
        <f t="shared" si="47"/>
        <v>1</v>
      </c>
      <c r="K627" t="s">
        <v>657</v>
      </c>
      <c r="L627">
        <f t="shared" si="48"/>
        <v>1</v>
      </c>
      <c r="R627" s="37" t="s">
        <v>657</v>
      </c>
      <c r="S627" t="str">
        <f t="shared" si="49"/>
        <v>Hack</v>
      </c>
    </row>
    <row r="628" spans="1:19" x14ac:dyDescent="0.55000000000000004">
      <c r="A628" s="1" t="s">
        <v>626</v>
      </c>
      <c r="B628" t="s">
        <v>650</v>
      </c>
      <c r="C628" t="s">
        <v>669</v>
      </c>
      <c r="E628" s="37" t="s">
        <v>650</v>
      </c>
      <c r="F628">
        <f t="shared" si="45"/>
        <v>1</v>
      </c>
      <c r="G628" s="37" t="s">
        <v>669</v>
      </c>
      <c r="H628">
        <f t="shared" si="46"/>
        <v>1</v>
      </c>
      <c r="I628" t="s">
        <v>650</v>
      </c>
      <c r="J628">
        <f t="shared" si="47"/>
        <v>1</v>
      </c>
      <c r="K628" t="s">
        <v>669</v>
      </c>
      <c r="L628">
        <f t="shared" si="48"/>
        <v>1</v>
      </c>
      <c r="R628" s="37" t="s">
        <v>669</v>
      </c>
      <c r="S628" t="str">
        <f t="shared" si="49"/>
        <v/>
      </c>
    </row>
    <row r="629" spans="1:19" x14ac:dyDescent="0.55000000000000004">
      <c r="A629" s="1" t="s">
        <v>627</v>
      </c>
      <c r="B629" t="s">
        <v>650</v>
      </c>
      <c r="C629" t="s">
        <v>669</v>
      </c>
      <c r="E629" s="37" t="s">
        <v>651</v>
      </c>
      <c r="F629">
        <f t="shared" si="45"/>
        <v>0</v>
      </c>
      <c r="G629" s="37" t="s">
        <v>657</v>
      </c>
      <c r="H629">
        <f t="shared" si="46"/>
        <v>0</v>
      </c>
      <c r="I629" t="s">
        <v>651</v>
      </c>
      <c r="J629">
        <f t="shared" si="47"/>
        <v>0</v>
      </c>
      <c r="K629" t="s">
        <v>657</v>
      </c>
      <c r="L629">
        <f t="shared" si="48"/>
        <v>0</v>
      </c>
      <c r="R629" s="37" t="s">
        <v>657</v>
      </c>
      <c r="S629" t="str">
        <f t="shared" si="49"/>
        <v>Hack</v>
      </c>
    </row>
    <row r="630" spans="1:19" x14ac:dyDescent="0.55000000000000004">
      <c r="A630" s="1" t="s">
        <v>628</v>
      </c>
      <c r="B630" t="s">
        <v>651</v>
      </c>
      <c r="C630" t="s">
        <v>657</v>
      </c>
      <c r="E630" s="37" t="s">
        <v>651</v>
      </c>
      <c r="F630">
        <f t="shared" si="45"/>
        <v>1</v>
      </c>
      <c r="G630" s="37" t="s">
        <v>657</v>
      </c>
      <c r="H630">
        <f t="shared" si="46"/>
        <v>1</v>
      </c>
      <c r="I630" t="s">
        <v>651</v>
      </c>
      <c r="J630">
        <f t="shared" si="47"/>
        <v>1</v>
      </c>
      <c r="K630" t="s">
        <v>657</v>
      </c>
      <c r="L630">
        <f t="shared" si="48"/>
        <v>1</v>
      </c>
      <c r="R630" s="37" t="s">
        <v>657</v>
      </c>
      <c r="S630" t="str">
        <f t="shared" si="49"/>
        <v>Hack</v>
      </c>
    </row>
    <row r="631" spans="1:19" x14ac:dyDescent="0.55000000000000004">
      <c r="A631" s="1" t="s">
        <v>629</v>
      </c>
      <c r="B631" t="s">
        <v>651</v>
      </c>
      <c r="C631" t="s">
        <v>657</v>
      </c>
      <c r="E631" s="37" t="s">
        <v>651</v>
      </c>
      <c r="F631">
        <f t="shared" si="45"/>
        <v>1</v>
      </c>
      <c r="G631" s="37" t="s">
        <v>657</v>
      </c>
      <c r="H631">
        <f t="shared" si="46"/>
        <v>1</v>
      </c>
      <c r="I631" t="s">
        <v>651</v>
      </c>
      <c r="J631">
        <f t="shared" si="47"/>
        <v>1</v>
      </c>
      <c r="K631" t="s">
        <v>911</v>
      </c>
      <c r="L631">
        <f t="shared" si="48"/>
        <v>0</v>
      </c>
      <c r="R631" s="37" t="s">
        <v>657</v>
      </c>
      <c r="S631" t="str">
        <f t="shared" si="49"/>
        <v>Hack</v>
      </c>
    </row>
    <row r="632" spans="1:19" x14ac:dyDescent="0.55000000000000004">
      <c r="A632" s="1" t="s">
        <v>630</v>
      </c>
      <c r="B632" t="s">
        <v>651</v>
      </c>
      <c r="C632" t="s">
        <v>663</v>
      </c>
      <c r="E632" s="37" t="s">
        <v>651</v>
      </c>
      <c r="F632">
        <f t="shared" si="45"/>
        <v>1</v>
      </c>
      <c r="G632" s="37" t="s">
        <v>657</v>
      </c>
      <c r="H632">
        <f t="shared" si="46"/>
        <v>0</v>
      </c>
      <c r="I632" t="s">
        <v>650</v>
      </c>
      <c r="J632">
        <f t="shared" si="47"/>
        <v>0</v>
      </c>
      <c r="K632" t="s">
        <v>669</v>
      </c>
      <c r="L632">
        <f t="shared" si="48"/>
        <v>0</v>
      </c>
      <c r="R632" s="37" t="s">
        <v>657</v>
      </c>
      <c r="S632" t="str">
        <f t="shared" si="49"/>
        <v>Hack</v>
      </c>
    </row>
    <row r="633" spans="1:19" x14ac:dyDescent="0.55000000000000004">
      <c r="A633" s="1" t="s">
        <v>631</v>
      </c>
      <c r="B633" t="s">
        <v>650</v>
      </c>
      <c r="C633" t="s">
        <v>669</v>
      </c>
      <c r="E633" s="37" t="s">
        <v>651</v>
      </c>
      <c r="F633">
        <f t="shared" si="45"/>
        <v>0</v>
      </c>
      <c r="G633" s="37" t="s">
        <v>657</v>
      </c>
      <c r="H633">
        <f t="shared" si="46"/>
        <v>0</v>
      </c>
      <c r="I633" t="s">
        <v>650</v>
      </c>
      <c r="J633">
        <f t="shared" si="47"/>
        <v>1</v>
      </c>
      <c r="K633" t="s">
        <v>669</v>
      </c>
      <c r="L633">
        <f t="shared" si="48"/>
        <v>1</v>
      </c>
      <c r="R633" s="37" t="s">
        <v>657</v>
      </c>
      <c r="S633" t="str">
        <f t="shared" si="49"/>
        <v>Hack</v>
      </c>
    </row>
    <row r="634" spans="1:19" x14ac:dyDescent="0.55000000000000004">
      <c r="A634" s="1" t="s">
        <v>632</v>
      </c>
      <c r="B634" t="s">
        <v>650</v>
      </c>
      <c r="C634" t="s">
        <v>669</v>
      </c>
      <c r="E634" s="37" t="s">
        <v>651</v>
      </c>
      <c r="F634">
        <f t="shared" si="45"/>
        <v>0</v>
      </c>
      <c r="G634" s="37" t="s">
        <v>657</v>
      </c>
      <c r="H634">
        <f t="shared" si="46"/>
        <v>0</v>
      </c>
      <c r="I634" t="s">
        <v>650</v>
      </c>
      <c r="J634">
        <f t="shared" si="47"/>
        <v>1</v>
      </c>
      <c r="K634" t="s">
        <v>669</v>
      </c>
      <c r="L634">
        <f t="shared" si="48"/>
        <v>1</v>
      </c>
      <c r="R634" s="37" t="s">
        <v>657</v>
      </c>
      <c r="S634" t="str">
        <f t="shared" si="49"/>
        <v>Hack</v>
      </c>
    </row>
    <row r="635" spans="1:19" x14ac:dyDescent="0.55000000000000004">
      <c r="A635" s="1" t="s">
        <v>633</v>
      </c>
      <c r="B635" t="s">
        <v>651</v>
      </c>
      <c r="C635" t="s">
        <v>663</v>
      </c>
      <c r="E635" s="37" t="s">
        <v>651</v>
      </c>
      <c r="F635">
        <f t="shared" si="45"/>
        <v>1</v>
      </c>
      <c r="G635" s="37" t="s">
        <v>657</v>
      </c>
      <c r="H635">
        <f t="shared" si="46"/>
        <v>0</v>
      </c>
      <c r="I635" t="s">
        <v>651</v>
      </c>
      <c r="J635">
        <f t="shared" si="47"/>
        <v>1</v>
      </c>
      <c r="K635" t="s">
        <v>663</v>
      </c>
      <c r="L635">
        <f t="shared" si="48"/>
        <v>1</v>
      </c>
      <c r="R635" s="37" t="s">
        <v>657</v>
      </c>
      <c r="S635" t="str">
        <f t="shared" si="49"/>
        <v>Hack</v>
      </c>
    </row>
    <row r="636" spans="1:19" x14ac:dyDescent="0.55000000000000004">
      <c r="A636" s="1" t="s">
        <v>634</v>
      </c>
      <c r="B636" t="s">
        <v>651</v>
      </c>
      <c r="C636" t="s">
        <v>663</v>
      </c>
      <c r="E636" s="37" t="s">
        <v>651</v>
      </c>
      <c r="F636">
        <f t="shared" si="45"/>
        <v>1</v>
      </c>
      <c r="G636" s="37" t="s">
        <v>663</v>
      </c>
      <c r="H636">
        <f t="shared" si="46"/>
        <v>1</v>
      </c>
      <c r="I636" t="s">
        <v>651</v>
      </c>
      <c r="J636">
        <f t="shared" si="47"/>
        <v>1</v>
      </c>
      <c r="K636" t="s">
        <v>913</v>
      </c>
      <c r="L636">
        <f t="shared" si="48"/>
        <v>0</v>
      </c>
      <c r="R636" s="37" t="s">
        <v>663</v>
      </c>
      <c r="S636" t="str">
        <f t="shared" si="49"/>
        <v>Malware</v>
      </c>
    </row>
    <row r="637" spans="1:19" x14ac:dyDescent="0.55000000000000004">
      <c r="A637" s="1" t="s">
        <v>635</v>
      </c>
      <c r="B637" t="s">
        <v>650</v>
      </c>
      <c r="C637" t="s">
        <v>669</v>
      </c>
      <c r="E637" s="37" t="s">
        <v>651</v>
      </c>
      <c r="F637">
        <f t="shared" si="45"/>
        <v>0</v>
      </c>
      <c r="G637" s="37" t="s">
        <v>908</v>
      </c>
      <c r="H637">
        <f t="shared" si="46"/>
        <v>0</v>
      </c>
      <c r="I637" t="s">
        <v>651</v>
      </c>
      <c r="J637">
        <f t="shared" si="47"/>
        <v>0</v>
      </c>
      <c r="K637" t="s">
        <v>657</v>
      </c>
      <c r="L637">
        <f t="shared" si="48"/>
        <v>0</v>
      </c>
      <c r="R637" s="37" t="s">
        <v>908</v>
      </c>
      <c r="S637" t="str">
        <f t="shared" si="49"/>
        <v xml:space="preserve">Hack_x000D_
</v>
      </c>
    </row>
    <row r="638" spans="1:19" x14ac:dyDescent="0.55000000000000004">
      <c r="A638" s="1" t="s">
        <v>636</v>
      </c>
      <c r="B638" t="s">
        <v>650</v>
      </c>
      <c r="C638" t="s">
        <v>669</v>
      </c>
      <c r="E638" s="37" t="s">
        <v>650</v>
      </c>
      <c r="F638">
        <f t="shared" si="45"/>
        <v>1</v>
      </c>
      <c r="G638" s="37" t="s">
        <v>669</v>
      </c>
      <c r="H638">
        <f t="shared" si="46"/>
        <v>1</v>
      </c>
      <c r="I638" t="s">
        <v>650</v>
      </c>
      <c r="J638">
        <f t="shared" si="47"/>
        <v>1</v>
      </c>
      <c r="K638" t="s">
        <v>669</v>
      </c>
      <c r="L638">
        <f t="shared" si="48"/>
        <v>1</v>
      </c>
      <c r="R638" s="37" t="s">
        <v>669</v>
      </c>
      <c r="S638" t="str">
        <f t="shared" si="49"/>
        <v/>
      </c>
    </row>
    <row r="639" spans="1:19" x14ac:dyDescent="0.55000000000000004">
      <c r="A639" s="1" t="s">
        <v>637</v>
      </c>
      <c r="B639" t="s">
        <v>650</v>
      </c>
      <c r="C639" t="s">
        <v>669</v>
      </c>
      <c r="E639" s="37" t="s">
        <v>651</v>
      </c>
      <c r="F639">
        <f t="shared" si="45"/>
        <v>0</v>
      </c>
      <c r="G639" s="37" t="s">
        <v>908</v>
      </c>
      <c r="H639">
        <f t="shared" si="46"/>
        <v>0</v>
      </c>
      <c r="I639" t="s">
        <v>651</v>
      </c>
      <c r="J639">
        <f t="shared" si="47"/>
        <v>0</v>
      </c>
      <c r="K639" t="s">
        <v>663</v>
      </c>
      <c r="L639">
        <f t="shared" si="48"/>
        <v>0</v>
      </c>
      <c r="R639" s="37" t="s">
        <v>908</v>
      </c>
      <c r="S639" t="str">
        <f t="shared" si="49"/>
        <v xml:space="preserve">Hack_x000D_
</v>
      </c>
    </row>
    <row r="640" spans="1:19" x14ac:dyDescent="0.55000000000000004">
      <c r="A640" s="1" t="s">
        <v>638</v>
      </c>
      <c r="B640" t="s">
        <v>650</v>
      </c>
      <c r="C640" t="s">
        <v>669</v>
      </c>
      <c r="E640" s="37" t="s">
        <v>651</v>
      </c>
      <c r="F640">
        <f t="shared" si="45"/>
        <v>0</v>
      </c>
      <c r="G640" s="37" t="s">
        <v>657</v>
      </c>
      <c r="H640">
        <f t="shared" si="46"/>
        <v>0</v>
      </c>
      <c r="I640" t="s">
        <v>650</v>
      </c>
      <c r="J640">
        <f t="shared" si="47"/>
        <v>1</v>
      </c>
      <c r="K640" t="s">
        <v>669</v>
      </c>
      <c r="L640">
        <f t="shared" si="48"/>
        <v>1</v>
      </c>
      <c r="R640" s="37" t="s">
        <v>657</v>
      </c>
      <c r="S640" t="str">
        <f t="shared" si="49"/>
        <v>Hack</v>
      </c>
    </row>
    <row r="641" spans="1:19" x14ac:dyDescent="0.55000000000000004">
      <c r="A641" s="1" t="s">
        <v>639</v>
      </c>
      <c r="B641" t="s">
        <v>650</v>
      </c>
      <c r="C641" t="s">
        <v>669</v>
      </c>
      <c r="E641" s="37" t="s">
        <v>651</v>
      </c>
      <c r="F641">
        <f t="shared" si="45"/>
        <v>0</v>
      </c>
      <c r="G641" s="37" t="s">
        <v>657</v>
      </c>
      <c r="H641">
        <f t="shared" si="46"/>
        <v>0</v>
      </c>
      <c r="I641" t="s">
        <v>651</v>
      </c>
      <c r="J641">
        <f t="shared" si="47"/>
        <v>0</v>
      </c>
      <c r="K641" t="s">
        <v>657</v>
      </c>
      <c r="L641">
        <f t="shared" si="48"/>
        <v>0</v>
      </c>
      <c r="R641" s="37" t="s">
        <v>657</v>
      </c>
      <c r="S641" t="str">
        <f t="shared" si="49"/>
        <v>Hack</v>
      </c>
    </row>
    <row r="642" spans="1:19" x14ac:dyDescent="0.55000000000000004">
      <c r="A642" s="1" t="s">
        <v>640</v>
      </c>
      <c r="B642" t="s">
        <v>650</v>
      </c>
      <c r="C642" t="s">
        <v>669</v>
      </c>
      <c r="E642" s="37" t="s">
        <v>651</v>
      </c>
      <c r="F642">
        <f t="shared" si="45"/>
        <v>0</v>
      </c>
      <c r="G642" s="37" t="s">
        <v>657</v>
      </c>
      <c r="H642">
        <f t="shared" si="46"/>
        <v>0</v>
      </c>
      <c r="I642" t="s">
        <v>651</v>
      </c>
      <c r="J642">
        <f t="shared" si="47"/>
        <v>0</v>
      </c>
      <c r="K642" t="s">
        <v>657</v>
      </c>
      <c r="L642">
        <f t="shared" si="48"/>
        <v>0</v>
      </c>
      <c r="R642" s="37" t="s">
        <v>657</v>
      </c>
      <c r="S642" t="str">
        <f t="shared" si="49"/>
        <v>Hack</v>
      </c>
    </row>
    <row r="643" spans="1:19" x14ac:dyDescent="0.55000000000000004">
      <c r="A643" s="1" t="s">
        <v>641</v>
      </c>
      <c r="B643" t="s">
        <v>651</v>
      </c>
      <c r="C643" t="s">
        <v>663</v>
      </c>
      <c r="E643" s="37" t="s">
        <v>651</v>
      </c>
      <c r="F643">
        <f t="shared" ref="F643:F650" si="50">IF(B643=E643,1,0)</f>
        <v>1</v>
      </c>
      <c r="G643" s="37" t="s">
        <v>663</v>
      </c>
      <c r="H643">
        <f t="shared" ref="H643:H650" si="51">IF(C643=G643,1,0)</f>
        <v>1</v>
      </c>
      <c r="I643" t="s">
        <v>651</v>
      </c>
      <c r="J643">
        <f t="shared" ref="J643:J650" si="52">IF(B643=I643,1,0)</f>
        <v>1</v>
      </c>
      <c r="K643" t="s">
        <v>663</v>
      </c>
      <c r="L643">
        <f t="shared" ref="L643:L650" si="53">IF(C643=K643,1,0)</f>
        <v>1</v>
      </c>
      <c r="R643" s="37" t="s">
        <v>663</v>
      </c>
      <c r="S643" t="str">
        <f t="shared" ref="S643:S650" si="54">IF(R643="N/A","",R643)</f>
        <v>Malware</v>
      </c>
    </row>
    <row r="644" spans="1:19" x14ac:dyDescent="0.55000000000000004">
      <c r="A644" s="1" t="s">
        <v>642</v>
      </c>
      <c r="B644" t="s">
        <v>650</v>
      </c>
      <c r="C644" t="s">
        <v>669</v>
      </c>
      <c r="E644" s="37" t="s">
        <v>651</v>
      </c>
      <c r="F644">
        <f t="shared" si="50"/>
        <v>0</v>
      </c>
      <c r="G644" s="37" t="s">
        <v>657</v>
      </c>
      <c r="H644">
        <f t="shared" si="51"/>
        <v>0</v>
      </c>
      <c r="I644" t="s">
        <v>651</v>
      </c>
      <c r="J644">
        <f t="shared" si="52"/>
        <v>0</v>
      </c>
      <c r="K644" t="s">
        <v>657</v>
      </c>
      <c r="L644">
        <f t="shared" si="53"/>
        <v>0</v>
      </c>
      <c r="R644" s="37" t="s">
        <v>657</v>
      </c>
      <c r="S644" t="str">
        <f t="shared" si="54"/>
        <v>Hack</v>
      </c>
    </row>
    <row r="645" spans="1:19" x14ac:dyDescent="0.55000000000000004">
      <c r="A645" s="1" t="s">
        <v>643</v>
      </c>
      <c r="B645" t="s">
        <v>650</v>
      </c>
      <c r="C645" t="s">
        <v>669</v>
      </c>
      <c r="E645" s="37" t="s">
        <v>651</v>
      </c>
      <c r="F645">
        <f t="shared" si="50"/>
        <v>0</v>
      </c>
      <c r="G645" s="37" t="s">
        <v>909</v>
      </c>
      <c r="H645">
        <f t="shared" si="51"/>
        <v>0</v>
      </c>
      <c r="I645" t="s">
        <v>650</v>
      </c>
      <c r="J645">
        <f t="shared" si="52"/>
        <v>1</v>
      </c>
      <c r="K645" t="s">
        <v>912</v>
      </c>
      <c r="L645">
        <f t="shared" si="53"/>
        <v>0</v>
      </c>
      <c r="R645" s="37" t="s">
        <v>909</v>
      </c>
      <c r="S645" t="str">
        <f t="shared" si="54"/>
        <v xml:space="preserve">Malware_x000D_
</v>
      </c>
    </row>
    <row r="646" spans="1:19" x14ac:dyDescent="0.55000000000000004">
      <c r="A646" s="1" t="s">
        <v>644</v>
      </c>
      <c r="B646" t="s">
        <v>651</v>
      </c>
      <c r="C646" t="s">
        <v>657</v>
      </c>
      <c r="E646" s="37" t="s">
        <v>651</v>
      </c>
      <c r="F646">
        <f t="shared" si="50"/>
        <v>1</v>
      </c>
      <c r="G646" s="37" t="s">
        <v>908</v>
      </c>
      <c r="H646">
        <f t="shared" si="51"/>
        <v>0</v>
      </c>
      <c r="I646" t="s">
        <v>651</v>
      </c>
      <c r="J646">
        <f t="shared" si="52"/>
        <v>1</v>
      </c>
      <c r="K646" t="s">
        <v>657</v>
      </c>
      <c r="L646">
        <f t="shared" si="53"/>
        <v>1</v>
      </c>
      <c r="R646" s="37" t="s">
        <v>908</v>
      </c>
      <c r="S646" t="str">
        <f t="shared" si="54"/>
        <v xml:space="preserve">Hack_x000D_
</v>
      </c>
    </row>
    <row r="647" spans="1:19" x14ac:dyDescent="0.55000000000000004">
      <c r="A647" s="1" t="s">
        <v>645</v>
      </c>
      <c r="B647" t="s">
        <v>650</v>
      </c>
      <c r="C647" t="s">
        <v>669</v>
      </c>
      <c r="E647" s="37" t="s">
        <v>651</v>
      </c>
      <c r="F647">
        <f t="shared" si="50"/>
        <v>0</v>
      </c>
      <c r="G647" s="37" t="s">
        <v>908</v>
      </c>
      <c r="H647">
        <f t="shared" si="51"/>
        <v>0</v>
      </c>
      <c r="I647" t="s">
        <v>651</v>
      </c>
      <c r="J647">
        <f t="shared" si="52"/>
        <v>0</v>
      </c>
      <c r="K647" t="s">
        <v>913</v>
      </c>
      <c r="L647">
        <f t="shared" si="53"/>
        <v>0</v>
      </c>
      <c r="R647" s="37" t="s">
        <v>908</v>
      </c>
      <c r="S647" t="str">
        <f t="shared" si="54"/>
        <v xml:space="preserve">Hack_x000D_
</v>
      </c>
    </row>
    <row r="648" spans="1:19" x14ac:dyDescent="0.55000000000000004">
      <c r="A648" s="1" t="s">
        <v>646</v>
      </c>
      <c r="B648" t="s">
        <v>651</v>
      </c>
      <c r="C648" t="s">
        <v>657</v>
      </c>
      <c r="E648" s="37" t="s">
        <v>651</v>
      </c>
      <c r="F648">
        <f t="shared" si="50"/>
        <v>1</v>
      </c>
      <c r="G648" s="37" t="s">
        <v>908</v>
      </c>
      <c r="H648">
        <f t="shared" si="51"/>
        <v>0</v>
      </c>
      <c r="I648" t="s">
        <v>651</v>
      </c>
      <c r="J648">
        <f t="shared" si="52"/>
        <v>1</v>
      </c>
      <c r="K648" t="s">
        <v>657</v>
      </c>
      <c r="L648">
        <f t="shared" si="53"/>
        <v>1</v>
      </c>
      <c r="R648" s="37" t="s">
        <v>908</v>
      </c>
      <c r="S648" t="str">
        <f t="shared" si="54"/>
        <v xml:space="preserve">Hack_x000D_
</v>
      </c>
    </row>
    <row r="649" spans="1:19" x14ac:dyDescent="0.55000000000000004">
      <c r="A649" s="1" t="s">
        <v>647</v>
      </c>
      <c r="B649" t="s">
        <v>651</v>
      </c>
      <c r="C649" t="s">
        <v>657</v>
      </c>
      <c r="E649" s="37" t="s">
        <v>651</v>
      </c>
      <c r="F649">
        <f t="shared" si="50"/>
        <v>1</v>
      </c>
      <c r="G649" s="37" t="s">
        <v>657</v>
      </c>
      <c r="H649">
        <f t="shared" si="51"/>
        <v>1</v>
      </c>
      <c r="I649" t="s">
        <v>651</v>
      </c>
      <c r="J649">
        <f t="shared" si="52"/>
        <v>1</v>
      </c>
      <c r="K649" t="s">
        <v>657</v>
      </c>
      <c r="L649">
        <f t="shared" si="53"/>
        <v>1</v>
      </c>
      <c r="R649" s="37" t="s">
        <v>657</v>
      </c>
      <c r="S649" t="str">
        <f t="shared" si="54"/>
        <v>Hack</v>
      </c>
    </row>
    <row r="650" spans="1:19" x14ac:dyDescent="0.55000000000000004">
      <c r="A650" s="1" t="s">
        <v>648</v>
      </c>
      <c r="B650" t="s">
        <v>651</v>
      </c>
      <c r="C650" t="s">
        <v>657</v>
      </c>
      <c r="E650" s="37" t="s">
        <v>651</v>
      </c>
      <c r="F650">
        <f t="shared" si="50"/>
        <v>1</v>
      </c>
      <c r="G650" s="37" t="s">
        <v>657</v>
      </c>
      <c r="H650">
        <f t="shared" si="51"/>
        <v>1</v>
      </c>
      <c r="I650" t="s">
        <v>651</v>
      </c>
      <c r="J650">
        <f t="shared" si="52"/>
        <v>1</v>
      </c>
      <c r="K650" t="s">
        <v>676</v>
      </c>
      <c r="L650">
        <f t="shared" si="53"/>
        <v>0</v>
      </c>
      <c r="R650" s="37" t="s">
        <v>657</v>
      </c>
      <c r="S650" t="str">
        <f t="shared" si="54"/>
        <v>Hack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C5B0-6E3B-4003-9E25-5F546FCAB362}">
  <dimension ref="A1:T650"/>
  <sheetViews>
    <sheetView topLeftCell="A176" zoomScaleNormal="100" workbookViewId="0">
      <selection activeCell="B191" sqref="B191"/>
    </sheetView>
  </sheetViews>
  <sheetFormatPr defaultRowHeight="14.4" x14ac:dyDescent="0.55000000000000004"/>
  <cols>
    <col min="2" max="2" width="10.47265625" customWidth="1"/>
    <col min="3" max="3" width="12.5234375" bestFit="1" customWidth="1"/>
    <col min="5" max="5" width="11.89453125" customWidth="1"/>
    <col min="6" max="6" width="20.3671875" customWidth="1"/>
    <col min="8" max="8" width="12" bestFit="1" customWidth="1"/>
    <col min="9" max="9" width="2.62890625" customWidth="1"/>
    <col min="11" max="11" width="2.41796875" customWidth="1"/>
    <col min="13" max="13" width="2.47265625" customWidth="1"/>
    <col min="14" max="14" width="9.68359375" bestFit="1" customWidth="1"/>
    <col min="15" max="15" width="2.47265625" customWidth="1"/>
    <col min="17" max="17" width="13.41796875" bestFit="1" customWidth="1"/>
  </cols>
  <sheetData>
    <row r="1" spans="1:20" x14ac:dyDescent="0.55000000000000004">
      <c r="A1" t="s">
        <v>656</v>
      </c>
      <c r="B1" t="s">
        <v>649</v>
      </c>
      <c r="C1" t="s">
        <v>652</v>
      </c>
      <c r="D1" t="s">
        <v>654</v>
      </c>
      <c r="E1" t="s">
        <v>653</v>
      </c>
      <c r="F1" t="s">
        <v>655</v>
      </c>
      <c r="H1" t="s">
        <v>873</v>
      </c>
      <c r="J1" s="3" t="s">
        <v>874</v>
      </c>
      <c r="L1" t="s">
        <v>854</v>
      </c>
      <c r="N1" t="s">
        <v>877</v>
      </c>
    </row>
    <row r="2" spans="1:20" x14ac:dyDescent="0.55000000000000004">
      <c r="A2">
        <v>0</v>
      </c>
      <c r="B2" s="1" t="s">
        <v>0</v>
      </c>
      <c r="C2" t="s">
        <v>650</v>
      </c>
      <c r="H2" t="s">
        <v>650</v>
      </c>
      <c r="I2">
        <f t="shared" ref="I2:I11" si="0">IF(C2=H2,1,0)</f>
        <v>1</v>
      </c>
      <c r="J2" t="s">
        <v>650</v>
      </c>
      <c r="K2">
        <f t="shared" ref="K2:K65" si="1">IF(C2=J2,1,0)</f>
        <v>1</v>
      </c>
      <c r="L2" t="s">
        <v>650</v>
      </c>
      <c r="M2">
        <f>IF(C2=L2,1,0)</f>
        <v>1</v>
      </c>
      <c r="N2" t="s">
        <v>650</v>
      </c>
      <c r="O2">
        <f>IF(C2=N2,1,0)</f>
        <v>1</v>
      </c>
      <c r="Q2" s="2" t="s">
        <v>847</v>
      </c>
    </row>
    <row r="3" spans="1:20" x14ac:dyDescent="0.55000000000000004">
      <c r="A3">
        <v>1</v>
      </c>
      <c r="B3" s="1" t="s">
        <v>1</v>
      </c>
      <c r="C3" t="s">
        <v>650</v>
      </c>
      <c r="H3" t="s">
        <v>650</v>
      </c>
      <c r="I3">
        <f t="shared" si="0"/>
        <v>1</v>
      </c>
      <c r="J3" t="s">
        <v>650</v>
      </c>
      <c r="K3">
        <f t="shared" si="1"/>
        <v>1</v>
      </c>
      <c r="L3" t="s">
        <v>650</v>
      </c>
      <c r="M3">
        <f t="shared" ref="M3:M66" si="2">IF(C3=L3,1,0)</f>
        <v>1</v>
      </c>
      <c r="N3" t="s">
        <v>650</v>
      </c>
      <c r="O3">
        <f t="shared" ref="O3:O66" si="3">IF(C3=N3,1,0)</f>
        <v>1</v>
      </c>
      <c r="Q3" t="s">
        <v>813</v>
      </c>
      <c r="R3">
        <f>SUM(I:I)/COUNTA(H2:H649)</f>
        <v>0.69381107491856675</v>
      </c>
    </row>
    <row r="4" spans="1:20" x14ac:dyDescent="0.55000000000000004">
      <c r="A4">
        <v>2</v>
      </c>
      <c r="B4" s="1" t="s">
        <v>2</v>
      </c>
      <c r="C4" t="s">
        <v>650</v>
      </c>
      <c r="H4" t="s">
        <v>650</v>
      </c>
      <c r="I4">
        <f t="shared" si="0"/>
        <v>1</v>
      </c>
      <c r="J4" t="s">
        <v>650</v>
      </c>
      <c r="K4">
        <f t="shared" si="1"/>
        <v>1</v>
      </c>
      <c r="L4" t="s">
        <v>650</v>
      </c>
      <c r="M4">
        <f t="shared" si="2"/>
        <v>1</v>
      </c>
      <c r="O4">
        <f t="shared" si="3"/>
        <v>0</v>
      </c>
      <c r="Q4" t="s">
        <v>845</v>
      </c>
      <c r="R4">
        <f>COUNTIF(H2:H649,"Relevant")/COUNTA(H2:H649)</f>
        <v>0.22149837133550487</v>
      </c>
    </row>
    <row r="5" spans="1:20" x14ac:dyDescent="0.55000000000000004">
      <c r="A5">
        <v>3</v>
      </c>
      <c r="B5" s="1" t="s">
        <v>3</v>
      </c>
      <c r="C5" t="s">
        <v>650</v>
      </c>
      <c r="H5" t="s">
        <v>650</v>
      </c>
      <c r="I5">
        <f t="shared" si="0"/>
        <v>1</v>
      </c>
      <c r="J5" t="s">
        <v>650</v>
      </c>
      <c r="K5">
        <f t="shared" si="1"/>
        <v>1</v>
      </c>
      <c r="L5" t="s">
        <v>651</v>
      </c>
      <c r="M5">
        <f t="shared" si="2"/>
        <v>0</v>
      </c>
      <c r="N5" t="s">
        <v>650</v>
      </c>
      <c r="O5">
        <f t="shared" si="3"/>
        <v>1</v>
      </c>
      <c r="Q5" t="s">
        <v>846</v>
      </c>
      <c r="R5">
        <f>COUNTIF(C2:C650,"Relevant")/COUNTA(C2:C650)</f>
        <v>0.45146379044684132</v>
      </c>
    </row>
    <row r="6" spans="1:20" x14ac:dyDescent="0.55000000000000004">
      <c r="A6">
        <v>4</v>
      </c>
      <c r="B6" s="1" t="s">
        <v>4</v>
      </c>
      <c r="C6" t="s">
        <v>651</v>
      </c>
      <c r="D6" t="s">
        <v>657</v>
      </c>
      <c r="E6" t="s">
        <v>660</v>
      </c>
      <c r="F6" t="s">
        <v>668</v>
      </c>
      <c r="H6" t="s">
        <v>651</v>
      </c>
      <c r="I6">
        <f t="shared" si="0"/>
        <v>1</v>
      </c>
      <c r="J6" t="s">
        <v>651</v>
      </c>
      <c r="K6">
        <f t="shared" si="1"/>
        <v>1</v>
      </c>
      <c r="L6" t="s">
        <v>651</v>
      </c>
      <c r="M6">
        <f t="shared" si="2"/>
        <v>1</v>
      </c>
      <c r="N6" t="s">
        <v>651</v>
      </c>
      <c r="O6">
        <f t="shared" si="3"/>
        <v>1</v>
      </c>
    </row>
    <row r="7" spans="1:20" x14ac:dyDescent="0.55000000000000004">
      <c r="A7">
        <v>5</v>
      </c>
      <c r="B7" s="1" t="s">
        <v>5</v>
      </c>
      <c r="C7" t="s">
        <v>650</v>
      </c>
      <c r="H7" t="s">
        <v>650</v>
      </c>
      <c r="I7">
        <f t="shared" si="0"/>
        <v>1</v>
      </c>
      <c r="J7" t="s">
        <v>650</v>
      </c>
      <c r="K7">
        <f t="shared" si="1"/>
        <v>1</v>
      </c>
      <c r="L7" t="s">
        <v>651</v>
      </c>
      <c r="M7">
        <f t="shared" si="2"/>
        <v>0</v>
      </c>
      <c r="N7" t="s">
        <v>650</v>
      </c>
      <c r="O7">
        <f t="shared" si="3"/>
        <v>1</v>
      </c>
      <c r="Q7" s="2" t="s">
        <v>848</v>
      </c>
      <c r="R7">
        <v>1</v>
      </c>
      <c r="S7">
        <v>2</v>
      </c>
      <c r="T7">
        <v>3</v>
      </c>
    </row>
    <row r="8" spans="1:20" x14ac:dyDescent="0.55000000000000004">
      <c r="A8">
        <v>6</v>
      </c>
      <c r="B8" s="1" t="s">
        <v>6</v>
      </c>
      <c r="C8" t="s">
        <v>650</v>
      </c>
      <c r="H8" t="s">
        <v>650</v>
      </c>
      <c r="I8">
        <f t="shared" si="0"/>
        <v>1</v>
      </c>
      <c r="J8" t="s">
        <v>651</v>
      </c>
      <c r="K8">
        <f t="shared" si="1"/>
        <v>0</v>
      </c>
      <c r="L8" t="s">
        <v>650</v>
      </c>
      <c r="M8">
        <f t="shared" si="2"/>
        <v>1</v>
      </c>
      <c r="N8" t="s">
        <v>650</v>
      </c>
      <c r="O8">
        <f t="shared" si="3"/>
        <v>1</v>
      </c>
      <c r="Q8" t="s">
        <v>813</v>
      </c>
      <c r="R8">
        <f>SUM(K:K)/COUNTA(J2:J650)</f>
        <v>0.76443057722308894</v>
      </c>
      <c r="S8">
        <f>SUM(M:M)/COUNTA(L2:L650)</f>
        <v>0.68174474959612275</v>
      </c>
      <c r="T8">
        <f>SUM(O:O)/COUNTA(N2:N650)</f>
        <v>0.71336553945249592</v>
      </c>
    </row>
    <row r="9" spans="1:20" x14ac:dyDescent="0.55000000000000004">
      <c r="A9">
        <v>7</v>
      </c>
      <c r="B9" s="1" t="s">
        <v>7</v>
      </c>
      <c r="C9" t="s">
        <v>651</v>
      </c>
      <c r="D9" t="s">
        <v>663</v>
      </c>
      <c r="E9" t="s">
        <v>665</v>
      </c>
      <c r="F9" t="s">
        <v>664</v>
      </c>
      <c r="H9" t="s">
        <v>650</v>
      </c>
      <c r="I9">
        <f t="shared" si="0"/>
        <v>0</v>
      </c>
      <c r="J9" t="s">
        <v>651</v>
      </c>
      <c r="K9">
        <f t="shared" si="1"/>
        <v>1</v>
      </c>
      <c r="L9" t="s">
        <v>651</v>
      </c>
      <c r="M9">
        <f t="shared" si="2"/>
        <v>1</v>
      </c>
      <c r="N9" t="s">
        <v>650</v>
      </c>
      <c r="O9">
        <f t="shared" si="3"/>
        <v>0</v>
      </c>
      <c r="Q9" t="s">
        <v>845</v>
      </c>
      <c r="R9">
        <f>COUNTIF(J2:J650,"Relevant")/COUNTA(J2:J650)</f>
        <v>0.37909516380655228</v>
      </c>
      <c r="S9">
        <f>COUNTIF(L2:L650,"Relevant")/COUNTA(L2:L650)</f>
        <v>0.51373182552504038</v>
      </c>
      <c r="T9">
        <f>COUNTIF(N2:N650,"Relevant")/COUNTA(N2:N650)</f>
        <v>0.24637681159420291</v>
      </c>
    </row>
    <row r="10" spans="1:20" x14ac:dyDescent="0.55000000000000004">
      <c r="A10">
        <v>8</v>
      </c>
      <c r="B10" s="1" t="s">
        <v>8</v>
      </c>
      <c r="C10" t="s">
        <v>651</v>
      </c>
      <c r="D10" t="s">
        <v>663</v>
      </c>
      <c r="E10" t="s">
        <v>666</v>
      </c>
      <c r="F10" t="s">
        <v>664</v>
      </c>
      <c r="H10" t="s">
        <v>651</v>
      </c>
      <c r="I10">
        <f t="shared" si="0"/>
        <v>1</v>
      </c>
      <c r="J10" t="s">
        <v>651</v>
      </c>
      <c r="K10">
        <f t="shared" si="1"/>
        <v>1</v>
      </c>
      <c r="L10" t="s">
        <v>651</v>
      </c>
      <c r="M10">
        <f t="shared" si="2"/>
        <v>1</v>
      </c>
      <c r="N10" t="s">
        <v>651</v>
      </c>
      <c r="O10">
        <f t="shared" si="3"/>
        <v>1</v>
      </c>
      <c r="Q10" t="s">
        <v>846</v>
      </c>
      <c r="R10">
        <f>COUNTIF(C2:C650,"Relevant")/COUNTA(C2:C650)</f>
        <v>0.45146379044684132</v>
      </c>
    </row>
    <row r="11" spans="1:20" x14ac:dyDescent="0.55000000000000004">
      <c r="A11">
        <v>9</v>
      </c>
      <c r="B11" s="1" t="s">
        <v>9</v>
      </c>
      <c r="C11" t="s">
        <v>651</v>
      </c>
      <c r="D11" t="s">
        <v>657</v>
      </c>
      <c r="E11" t="s">
        <v>660</v>
      </c>
      <c r="F11" t="s">
        <v>667</v>
      </c>
      <c r="H11" t="s">
        <v>650</v>
      </c>
      <c r="I11">
        <f t="shared" si="0"/>
        <v>0</v>
      </c>
      <c r="K11">
        <f t="shared" si="1"/>
        <v>0</v>
      </c>
      <c r="L11" t="s">
        <v>650</v>
      </c>
      <c r="M11">
        <f t="shared" si="2"/>
        <v>0</v>
      </c>
      <c r="N11" t="s">
        <v>650</v>
      </c>
      <c r="O11">
        <f t="shared" si="3"/>
        <v>0</v>
      </c>
    </row>
    <row r="12" spans="1:20" x14ac:dyDescent="0.55000000000000004">
      <c r="A12">
        <v>10</v>
      </c>
      <c r="B12" s="1" t="s">
        <v>10</v>
      </c>
      <c r="C12" t="s">
        <v>650</v>
      </c>
      <c r="J12" t="s">
        <v>650</v>
      </c>
      <c r="K12">
        <f t="shared" si="1"/>
        <v>1</v>
      </c>
      <c r="L12" t="s">
        <v>650</v>
      </c>
      <c r="M12">
        <f t="shared" si="2"/>
        <v>1</v>
      </c>
      <c r="O12">
        <f t="shared" si="3"/>
        <v>0</v>
      </c>
      <c r="Q12" s="3"/>
    </row>
    <row r="13" spans="1:20" x14ac:dyDescent="0.55000000000000004">
      <c r="A13">
        <v>11</v>
      </c>
      <c r="B13" s="1" t="s">
        <v>11</v>
      </c>
      <c r="C13" t="s">
        <v>650</v>
      </c>
      <c r="H13" t="s">
        <v>650</v>
      </c>
      <c r="I13">
        <f t="shared" ref="I13:I23" si="4">IF(C13=H13,1,0)</f>
        <v>1</v>
      </c>
      <c r="J13" t="s">
        <v>650</v>
      </c>
      <c r="K13">
        <f t="shared" si="1"/>
        <v>1</v>
      </c>
      <c r="L13" t="s">
        <v>650</v>
      </c>
      <c r="M13">
        <f t="shared" si="2"/>
        <v>1</v>
      </c>
      <c r="N13" t="s">
        <v>650</v>
      </c>
      <c r="O13">
        <f t="shared" si="3"/>
        <v>1</v>
      </c>
    </row>
    <row r="14" spans="1:20" x14ac:dyDescent="0.55000000000000004">
      <c r="A14">
        <v>12</v>
      </c>
      <c r="B14" s="1" t="s">
        <v>12</v>
      </c>
      <c r="C14" t="s">
        <v>650</v>
      </c>
      <c r="H14" t="s">
        <v>650</v>
      </c>
      <c r="I14">
        <f t="shared" si="4"/>
        <v>1</v>
      </c>
      <c r="J14" t="s">
        <v>650</v>
      </c>
      <c r="K14">
        <f t="shared" si="1"/>
        <v>1</v>
      </c>
      <c r="L14" t="s">
        <v>651</v>
      </c>
      <c r="M14">
        <f t="shared" si="2"/>
        <v>0</v>
      </c>
      <c r="N14" t="s">
        <v>650</v>
      </c>
      <c r="O14">
        <f t="shared" si="3"/>
        <v>1</v>
      </c>
    </row>
    <row r="15" spans="1:20" x14ac:dyDescent="0.55000000000000004">
      <c r="A15">
        <v>13</v>
      </c>
      <c r="B15" s="1" t="s">
        <v>13</v>
      </c>
      <c r="C15" t="s">
        <v>650</v>
      </c>
      <c r="H15" t="s">
        <v>650</v>
      </c>
      <c r="I15">
        <f t="shared" si="4"/>
        <v>1</v>
      </c>
      <c r="J15" t="s">
        <v>650</v>
      </c>
      <c r="K15">
        <f t="shared" si="1"/>
        <v>1</v>
      </c>
      <c r="L15" t="s">
        <v>650</v>
      </c>
      <c r="M15">
        <f t="shared" si="2"/>
        <v>1</v>
      </c>
      <c r="N15" t="s">
        <v>650</v>
      </c>
      <c r="O15">
        <f t="shared" si="3"/>
        <v>1</v>
      </c>
    </row>
    <row r="16" spans="1:20" x14ac:dyDescent="0.55000000000000004">
      <c r="A16">
        <v>14</v>
      </c>
      <c r="B16" s="1" t="s">
        <v>14</v>
      </c>
      <c r="C16" t="s">
        <v>650</v>
      </c>
      <c r="H16" t="s">
        <v>650</v>
      </c>
      <c r="I16">
        <f t="shared" si="4"/>
        <v>1</v>
      </c>
      <c r="J16" t="s">
        <v>650</v>
      </c>
      <c r="K16">
        <f t="shared" si="1"/>
        <v>1</v>
      </c>
      <c r="M16">
        <f t="shared" si="2"/>
        <v>0</v>
      </c>
      <c r="N16" t="s">
        <v>650</v>
      </c>
      <c r="O16">
        <f t="shared" si="3"/>
        <v>1</v>
      </c>
    </row>
    <row r="17" spans="1:15" x14ac:dyDescent="0.55000000000000004">
      <c r="A17">
        <v>15</v>
      </c>
      <c r="B17" s="1" t="s">
        <v>15</v>
      </c>
      <c r="C17" t="s">
        <v>651</v>
      </c>
      <c r="D17" t="s">
        <v>663</v>
      </c>
      <c r="E17" t="s">
        <v>814</v>
      </c>
      <c r="F17" t="s">
        <v>664</v>
      </c>
      <c r="H17" t="s">
        <v>651</v>
      </c>
      <c r="I17">
        <f t="shared" si="4"/>
        <v>1</v>
      </c>
      <c r="J17" t="s">
        <v>651</v>
      </c>
      <c r="K17">
        <f t="shared" si="1"/>
        <v>1</v>
      </c>
      <c r="L17" t="s">
        <v>651</v>
      </c>
      <c r="M17">
        <f t="shared" si="2"/>
        <v>1</v>
      </c>
      <c r="N17" t="s">
        <v>651</v>
      </c>
      <c r="O17">
        <f t="shared" si="3"/>
        <v>1</v>
      </c>
    </row>
    <row r="18" spans="1:15" x14ac:dyDescent="0.55000000000000004">
      <c r="A18">
        <v>16</v>
      </c>
      <c r="B18" s="1" t="s">
        <v>16</v>
      </c>
      <c r="C18" t="s">
        <v>651</v>
      </c>
      <c r="D18" t="s">
        <v>663</v>
      </c>
      <c r="E18" t="s">
        <v>669</v>
      </c>
      <c r="F18" t="s">
        <v>664</v>
      </c>
      <c r="H18" t="s">
        <v>650</v>
      </c>
      <c r="I18">
        <f t="shared" si="4"/>
        <v>0</v>
      </c>
      <c r="J18" t="s">
        <v>650</v>
      </c>
      <c r="K18">
        <f t="shared" si="1"/>
        <v>0</v>
      </c>
      <c r="L18" t="s">
        <v>651</v>
      </c>
      <c r="M18">
        <f t="shared" si="2"/>
        <v>1</v>
      </c>
      <c r="N18" t="s">
        <v>650</v>
      </c>
      <c r="O18">
        <f t="shared" si="3"/>
        <v>0</v>
      </c>
    </row>
    <row r="19" spans="1:15" x14ac:dyDescent="0.55000000000000004">
      <c r="A19">
        <v>17</v>
      </c>
      <c r="B19" s="1" t="s">
        <v>17</v>
      </c>
      <c r="C19" t="s">
        <v>650</v>
      </c>
      <c r="H19" t="s">
        <v>650</v>
      </c>
      <c r="I19">
        <f t="shared" si="4"/>
        <v>1</v>
      </c>
      <c r="J19" t="s">
        <v>650</v>
      </c>
      <c r="K19">
        <f t="shared" si="1"/>
        <v>1</v>
      </c>
      <c r="L19" t="s">
        <v>651</v>
      </c>
      <c r="M19">
        <f t="shared" si="2"/>
        <v>0</v>
      </c>
      <c r="N19" t="s">
        <v>650</v>
      </c>
      <c r="O19">
        <f t="shared" si="3"/>
        <v>1</v>
      </c>
    </row>
    <row r="20" spans="1:15" x14ac:dyDescent="0.55000000000000004">
      <c r="A20">
        <v>18</v>
      </c>
      <c r="B20" s="1" t="s">
        <v>18</v>
      </c>
      <c r="C20" t="s">
        <v>650</v>
      </c>
      <c r="H20" t="s">
        <v>650</v>
      </c>
      <c r="I20">
        <f t="shared" si="4"/>
        <v>1</v>
      </c>
      <c r="K20">
        <f t="shared" si="1"/>
        <v>0</v>
      </c>
      <c r="L20" t="s">
        <v>650</v>
      </c>
      <c r="M20">
        <f t="shared" si="2"/>
        <v>1</v>
      </c>
      <c r="N20" t="s">
        <v>650</v>
      </c>
      <c r="O20">
        <f t="shared" si="3"/>
        <v>1</v>
      </c>
    </row>
    <row r="21" spans="1:15" x14ac:dyDescent="0.55000000000000004">
      <c r="A21">
        <v>19</v>
      </c>
      <c r="B21" s="1" t="s">
        <v>19</v>
      </c>
      <c r="C21" t="s">
        <v>651</v>
      </c>
      <c r="D21" t="s">
        <v>657</v>
      </c>
      <c r="E21" t="s">
        <v>670</v>
      </c>
      <c r="F21" t="s">
        <v>661</v>
      </c>
      <c r="H21" t="s">
        <v>651</v>
      </c>
      <c r="I21">
        <f t="shared" si="4"/>
        <v>1</v>
      </c>
      <c r="J21" t="s">
        <v>651</v>
      </c>
      <c r="K21">
        <f t="shared" si="1"/>
        <v>1</v>
      </c>
      <c r="L21" t="s">
        <v>651</v>
      </c>
      <c r="M21">
        <f t="shared" si="2"/>
        <v>1</v>
      </c>
      <c r="N21" t="s">
        <v>651</v>
      </c>
      <c r="O21">
        <f t="shared" si="3"/>
        <v>1</v>
      </c>
    </row>
    <row r="22" spans="1:15" x14ac:dyDescent="0.55000000000000004">
      <c r="A22">
        <v>20</v>
      </c>
      <c r="B22" s="1" t="s">
        <v>20</v>
      </c>
      <c r="C22" t="s">
        <v>651</v>
      </c>
      <c r="D22" t="s">
        <v>657</v>
      </c>
      <c r="E22" t="s">
        <v>660</v>
      </c>
      <c r="F22" t="s">
        <v>671</v>
      </c>
      <c r="H22" t="s">
        <v>651</v>
      </c>
      <c r="I22">
        <f t="shared" si="4"/>
        <v>1</v>
      </c>
      <c r="J22" t="s">
        <v>650</v>
      </c>
      <c r="K22">
        <f t="shared" si="1"/>
        <v>0</v>
      </c>
      <c r="L22" t="s">
        <v>651</v>
      </c>
      <c r="M22">
        <f t="shared" si="2"/>
        <v>1</v>
      </c>
      <c r="N22" t="s">
        <v>651</v>
      </c>
      <c r="O22">
        <f t="shared" si="3"/>
        <v>1</v>
      </c>
    </row>
    <row r="23" spans="1:15" x14ac:dyDescent="0.55000000000000004">
      <c r="A23">
        <v>21</v>
      </c>
      <c r="B23" s="1" t="s">
        <v>21</v>
      </c>
      <c r="C23" t="s">
        <v>651</v>
      </c>
      <c r="D23" t="s">
        <v>663</v>
      </c>
      <c r="F23" t="s">
        <v>664</v>
      </c>
      <c r="H23" t="s">
        <v>651</v>
      </c>
      <c r="I23">
        <f t="shared" si="4"/>
        <v>1</v>
      </c>
      <c r="J23" t="s">
        <v>651</v>
      </c>
      <c r="K23">
        <f t="shared" si="1"/>
        <v>1</v>
      </c>
      <c r="M23">
        <f t="shared" si="2"/>
        <v>0</v>
      </c>
      <c r="N23" t="s">
        <v>651</v>
      </c>
      <c r="O23">
        <f t="shared" si="3"/>
        <v>1</v>
      </c>
    </row>
    <row r="24" spans="1:15" x14ac:dyDescent="0.55000000000000004">
      <c r="A24">
        <v>22</v>
      </c>
      <c r="B24" s="1" t="s">
        <v>22</v>
      </c>
      <c r="C24" t="s">
        <v>651</v>
      </c>
      <c r="D24" t="s">
        <v>657</v>
      </c>
      <c r="E24" t="s">
        <v>673</v>
      </c>
      <c r="F24" t="s">
        <v>672</v>
      </c>
      <c r="J24" t="s">
        <v>650</v>
      </c>
      <c r="K24">
        <f t="shared" si="1"/>
        <v>0</v>
      </c>
      <c r="L24" t="s">
        <v>650</v>
      </c>
      <c r="M24">
        <f t="shared" si="2"/>
        <v>0</v>
      </c>
      <c r="N24" t="s">
        <v>651</v>
      </c>
      <c r="O24">
        <f t="shared" si="3"/>
        <v>1</v>
      </c>
    </row>
    <row r="25" spans="1:15" x14ac:dyDescent="0.55000000000000004">
      <c r="A25">
        <v>23</v>
      </c>
      <c r="B25" s="1" t="s">
        <v>23</v>
      </c>
      <c r="C25" t="s">
        <v>650</v>
      </c>
      <c r="H25" t="s">
        <v>650</v>
      </c>
      <c r="I25">
        <f t="shared" ref="I25:I40" si="5">IF(C25=H25,1,0)</f>
        <v>1</v>
      </c>
      <c r="J25" t="s">
        <v>651</v>
      </c>
      <c r="K25">
        <f t="shared" si="1"/>
        <v>0</v>
      </c>
      <c r="L25" t="s">
        <v>650</v>
      </c>
      <c r="M25">
        <f t="shared" si="2"/>
        <v>1</v>
      </c>
      <c r="N25" t="s">
        <v>650</v>
      </c>
      <c r="O25">
        <f t="shared" si="3"/>
        <v>1</v>
      </c>
    </row>
    <row r="26" spans="1:15" x14ac:dyDescent="0.55000000000000004">
      <c r="A26">
        <v>24</v>
      </c>
      <c r="B26" s="1" t="s">
        <v>24</v>
      </c>
      <c r="C26" t="s">
        <v>650</v>
      </c>
      <c r="H26" t="s">
        <v>650</v>
      </c>
      <c r="I26">
        <f t="shared" si="5"/>
        <v>1</v>
      </c>
      <c r="J26" t="s">
        <v>650</v>
      </c>
      <c r="K26">
        <f t="shared" si="1"/>
        <v>1</v>
      </c>
      <c r="L26" t="s">
        <v>651</v>
      </c>
      <c r="M26">
        <f t="shared" si="2"/>
        <v>0</v>
      </c>
      <c r="N26" t="s">
        <v>650</v>
      </c>
      <c r="O26">
        <f t="shared" si="3"/>
        <v>1</v>
      </c>
    </row>
    <row r="27" spans="1:15" x14ac:dyDescent="0.55000000000000004">
      <c r="A27">
        <v>25</v>
      </c>
      <c r="B27" s="1" t="s">
        <v>25</v>
      </c>
      <c r="C27" t="s">
        <v>651</v>
      </c>
      <c r="D27" t="s">
        <v>657</v>
      </c>
      <c r="E27" t="s">
        <v>717</v>
      </c>
      <c r="F27" t="s">
        <v>718</v>
      </c>
      <c r="H27" t="s">
        <v>650</v>
      </c>
      <c r="I27">
        <f t="shared" si="5"/>
        <v>0</v>
      </c>
      <c r="J27" t="s">
        <v>651</v>
      </c>
      <c r="K27">
        <f t="shared" si="1"/>
        <v>1</v>
      </c>
      <c r="L27" t="s">
        <v>650</v>
      </c>
      <c r="M27">
        <f t="shared" si="2"/>
        <v>0</v>
      </c>
      <c r="N27" t="s">
        <v>650</v>
      </c>
      <c r="O27">
        <f t="shared" si="3"/>
        <v>0</v>
      </c>
    </row>
    <row r="28" spans="1:15" x14ac:dyDescent="0.55000000000000004">
      <c r="A28">
        <v>26</v>
      </c>
      <c r="B28" s="1" t="s">
        <v>26</v>
      </c>
      <c r="C28" t="s">
        <v>650</v>
      </c>
      <c r="H28" t="s">
        <v>650</v>
      </c>
      <c r="I28">
        <f t="shared" si="5"/>
        <v>1</v>
      </c>
      <c r="J28" t="s">
        <v>650</v>
      </c>
      <c r="K28">
        <f t="shared" si="1"/>
        <v>1</v>
      </c>
      <c r="L28" t="s">
        <v>650</v>
      </c>
      <c r="M28">
        <f t="shared" si="2"/>
        <v>1</v>
      </c>
      <c r="N28" t="s">
        <v>650</v>
      </c>
      <c r="O28">
        <f t="shared" si="3"/>
        <v>1</v>
      </c>
    </row>
    <row r="29" spans="1:15" x14ac:dyDescent="0.55000000000000004">
      <c r="A29">
        <v>27</v>
      </c>
      <c r="B29" s="1" t="s">
        <v>27</v>
      </c>
      <c r="C29" t="s">
        <v>650</v>
      </c>
      <c r="H29" t="s">
        <v>650</v>
      </c>
      <c r="I29">
        <f t="shared" si="5"/>
        <v>1</v>
      </c>
      <c r="J29" t="s">
        <v>650</v>
      </c>
      <c r="K29">
        <f t="shared" si="1"/>
        <v>1</v>
      </c>
      <c r="L29" t="s">
        <v>650</v>
      </c>
      <c r="M29">
        <f t="shared" si="2"/>
        <v>1</v>
      </c>
      <c r="N29" t="s">
        <v>650</v>
      </c>
      <c r="O29">
        <f t="shared" si="3"/>
        <v>1</v>
      </c>
    </row>
    <row r="30" spans="1:15" x14ac:dyDescent="0.55000000000000004">
      <c r="A30">
        <v>28</v>
      </c>
      <c r="B30" s="1" t="s">
        <v>28</v>
      </c>
      <c r="C30" t="s">
        <v>650</v>
      </c>
      <c r="H30" t="s">
        <v>650</v>
      </c>
      <c r="I30">
        <f t="shared" si="5"/>
        <v>1</v>
      </c>
      <c r="J30" t="s">
        <v>650</v>
      </c>
      <c r="K30">
        <f t="shared" si="1"/>
        <v>1</v>
      </c>
      <c r="L30" t="s">
        <v>650</v>
      </c>
      <c r="M30">
        <f t="shared" si="2"/>
        <v>1</v>
      </c>
      <c r="N30" t="s">
        <v>650</v>
      </c>
      <c r="O30">
        <f t="shared" si="3"/>
        <v>1</v>
      </c>
    </row>
    <row r="31" spans="1:15" x14ac:dyDescent="0.55000000000000004">
      <c r="A31">
        <v>29</v>
      </c>
      <c r="B31" s="1" t="s">
        <v>29</v>
      </c>
      <c r="C31" t="s">
        <v>650</v>
      </c>
      <c r="H31" t="s">
        <v>650</v>
      </c>
      <c r="I31">
        <f t="shared" si="5"/>
        <v>1</v>
      </c>
      <c r="J31" t="s">
        <v>650</v>
      </c>
      <c r="K31">
        <f t="shared" si="1"/>
        <v>1</v>
      </c>
      <c r="L31" t="s">
        <v>651</v>
      </c>
      <c r="M31">
        <f t="shared" si="2"/>
        <v>0</v>
      </c>
      <c r="N31" t="s">
        <v>650</v>
      </c>
      <c r="O31">
        <f t="shared" si="3"/>
        <v>1</v>
      </c>
    </row>
    <row r="32" spans="1:15" x14ac:dyDescent="0.55000000000000004">
      <c r="A32">
        <v>30</v>
      </c>
      <c r="B32" s="1" t="s">
        <v>30</v>
      </c>
      <c r="C32" t="s">
        <v>651</v>
      </c>
      <c r="D32" t="s">
        <v>657</v>
      </c>
      <c r="E32" t="s">
        <v>660</v>
      </c>
      <c r="F32" t="s">
        <v>675</v>
      </c>
      <c r="H32" t="s">
        <v>651</v>
      </c>
      <c r="I32">
        <f t="shared" si="5"/>
        <v>1</v>
      </c>
      <c r="K32">
        <f t="shared" si="1"/>
        <v>0</v>
      </c>
      <c r="L32" t="s">
        <v>651</v>
      </c>
      <c r="M32">
        <f t="shared" si="2"/>
        <v>1</v>
      </c>
      <c r="O32">
        <f t="shared" si="3"/>
        <v>0</v>
      </c>
    </row>
    <row r="33" spans="1:15" x14ac:dyDescent="0.55000000000000004">
      <c r="A33">
        <v>31</v>
      </c>
      <c r="B33" s="1" t="s">
        <v>31</v>
      </c>
      <c r="C33" t="s">
        <v>651</v>
      </c>
      <c r="D33" t="s">
        <v>663</v>
      </c>
      <c r="E33" t="s">
        <v>669</v>
      </c>
      <c r="F33" t="s">
        <v>664</v>
      </c>
      <c r="H33" t="s">
        <v>651</v>
      </c>
      <c r="I33">
        <f t="shared" si="5"/>
        <v>1</v>
      </c>
      <c r="J33" t="s">
        <v>651</v>
      </c>
      <c r="K33">
        <f t="shared" si="1"/>
        <v>1</v>
      </c>
      <c r="L33" t="s">
        <v>651</v>
      </c>
      <c r="M33">
        <f t="shared" si="2"/>
        <v>1</v>
      </c>
      <c r="N33" t="s">
        <v>651</v>
      </c>
      <c r="O33">
        <f t="shared" si="3"/>
        <v>1</v>
      </c>
    </row>
    <row r="34" spans="1:15" x14ac:dyDescent="0.55000000000000004">
      <c r="A34">
        <v>32</v>
      </c>
      <c r="B34" s="1" t="s">
        <v>32</v>
      </c>
      <c r="C34" t="s">
        <v>650</v>
      </c>
      <c r="H34" t="s">
        <v>650</v>
      </c>
      <c r="I34">
        <f t="shared" si="5"/>
        <v>1</v>
      </c>
      <c r="J34" t="s">
        <v>650</v>
      </c>
      <c r="K34">
        <f t="shared" si="1"/>
        <v>1</v>
      </c>
      <c r="L34" t="s">
        <v>650</v>
      </c>
      <c r="M34">
        <f t="shared" si="2"/>
        <v>1</v>
      </c>
      <c r="N34" t="s">
        <v>650</v>
      </c>
      <c r="O34">
        <f t="shared" si="3"/>
        <v>1</v>
      </c>
    </row>
    <row r="35" spans="1:15" x14ac:dyDescent="0.55000000000000004">
      <c r="A35">
        <v>33</v>
      </c>
      <c r="B35" s="1" t="s">
        <v>33</v>
      </c>
      <c r="C35" t="s">
        <v>651</v>
      </c>
      <c r="D35" t="s">
        <v>657</v>
      </c>
      <c r="E35" t="s">
        <v>660</v>
      </c>
      <c r="F35" t="s">
        <v>661</v>
      </c>
      <c r="H35" t="s">
        <v>651</v>
      </c>
      <c r="I35">
        <f t="shared" si="5"/>
        <v>1</v>
      </c>
      <c r="J35" t="s">
        <v>651</v>
      </c>
      <c r="K35">
        <f t="shared" si="1"/>
        <v>1</v>
      </c>
      <c r="L35" t="s">
        <v>650</v>
      </c>
      <c r="M35">
        <f t="shared" si="2"/>
        <v>0</v>
      </c>
      <c r="O35">
        <f t="shared" si="3"/>
        <v>0</v>
      </c>
    </row>
    <row r="36" spans="1:15" x14ac:dyDescent="0.55000000000000004">
      <c r="A36">
        <v>34</v>
      </c>
      <c r="B36" s="1" t="s">
        <v>34</v>
      </c>
      <c r="C36" t="s">
        <v>651</v>
      </c>
      <c r="D36" t="s">
        <v>657</v>
      </c>
      <c r="E36" t="s">
        <v>660</v>
      </c>
      <c r="F36" t="s">
        <v>661</v>
      </c>
      <c r="H36" t="s">
        <v>651</v>
      </c>
      <c r="I36">
        <f t="shared" si="5"/>
        <v>1</v>
      </c>
      <c r="J36" t="s">
        <v>650</v>
      </c>
      <c r="K36">
        <f t="shared" si="1"/>
        <v>0</v>
      </c>
      <c r="L36" t="s">
        <v>650</v>
      </c>
      <c r="M36">
        <f t="shared" si="2"/>
        <v>0</v>
      </c>
      <c r="N36" t="s">
        <v>651</v>
      </c>
      <c r="O36">
        <f t="shared" si="3"/>
        <v>1</v>
      </c>
    </row>
    <row r="37" spans="1:15" x14ac:dyDescent="0.55000000000000004">
      <c r="A37">
        <v>35</v>
      </c>
      <c r="B37" s="1" t="s">
        <v>35</v>
      </c>
      <c r="C37" t="s">
        <v>650</v>
      </c>
      <c r="H37" t="s">
        <v>650</v>
      </c>
      <c r="I37">
        <f t="shared" si="5"/>
        <v>1</v>
      </c>
      <c r="J37" t="s">
        <v>650</v>
      </c>
      <c r="K37">
        <f t="shared" si="1"/>
        <v>1</v>
      </c>
      <c r="L37" t="s">
        <v>650</v>
      </c>
      <c r="M37">
        <f t="shared" si="2"/>
        <v>1</v>
      </c>
      <c r="N37" t="s">
        <v>650</v>
      </c>
      <c r="O37">
        <f t="shared" si="3"/>
        <v>1</v>
      </c>
    </row>
    <row r="38" spans="1:15" x14ac:dyDescent="0.55000000000000004">
      <c r="A38">
        <v>36</v>
      </c>
      <c r="B38" s="1" t="s">
        <v>36</v>
      </c>
      <c r="C38" t="s">
        <v>650</v>
      </c>
      <c r="H38" t="s">
        <v>650</v>
      </c>
      <c r="I38">
        <f t="shared" si="5"/>
        <v>1</v>
      </c>
      <c r="J38" t="s">
        <v>650</v>
      </c>
      <c r="K38">
        <f t="shared" si="1"/>
        <v>1</v>
      </c>
      <c r="L38" t="s">
        <v>650</v>
      </c>
      <c r="M38">
        <f t="shared" si="2"/>
        <v>1</v>
      </c>
      <c r="N38" t="s">
        <v>650</v>
      </c>
      <c r="O38">
        <f t="shared" si="3"/>
        <v>1</v>
      </c>
    </row>
    <row r="39" spans="1:15" x14ac:dyDescent="0.55000000000000004">
      <c r="A39">
        <v>37</v>
      </c>
      <c r="B39" s="1" t="s">
        <v>37</v>
      </c>
      <c r="C39" t="s">
        <v>650</v>
      </c>
      <c r="H39" t="s">
        <v>650</v>
      </c>
      <c r="I39">
        <f t="shared" si="5"/>
        <v>1</v>
      </c>
      <c r="J39" t="s">
        <v>650</v>
      </c>
      <c r="K39">
        <f t="shared" si="1"/>
        <v>1</v>
      </c>
      <c r="L39" t="s">
        <v>651</v>
      </c>
      <c r="M39">
        <f t="shared" si="2"/>
        <v>0</v>
      </c>
      <c r="N39" t="s">
        <v>650</v>
      </c>
      <c r="O39">
        <f t="shared" si="3"/>
        <v>1</v>
      </c>
    </row>
    <row r="40" spans="1:15" x14ac:dyDescent="0.55000000000000004">
      <c r="A40">
        <v>38</v>
      </c>
      <c r="B40" s="1" t="s">
        <v>38</v>
      </c>
      <c r="C40" t="s">
        <v>651</v>
      </c>
      <c r="D40" t="s">
        <v>676</v>
      </c>
      <c r="E40" t="s">
        <v>677</v>
      </c>
      <c r="F40" t="s">
        <v>678</v>
      </c>
      <c r="H40" t="s">
        <v>650</v>
      </c>
      <c r="I40">
        <f t="shared" si="5"/>
        <v>0</v>
      </c>
      <c r="J40" t="s">
        <v>651</v>
      </c>
      <c r="K40">
        <f t="shared" si="1"/>
        <v>1</v>
      </c>
      <c r="L40" t="s">
        <v>651</v>
      </c>
      <c r="M40">
        <f t="shared" si="2"/>
        <v>1</v>
      </c>
      <c r="N40" t="s">
        <v>650</v>
      </c>
      <c r="O40">
        <f t="shared" si="3"/>
        <v>0</v>
      </c>
    </row>
    <row r="41" spans="1:15" x14ac:dyDescent="0.55000000000000004">
      <c r="A41">
        <v>39</v>
      </c>
      <c r="B41" s="1" t="s">
        <v>39</v>
      </c>
      <c r="C41" t="s">
        <v>651</v>
      </c>
      <c r="D41" t="s">
        <v>657</v>
      </c>
      <c r="E41" t="s">
        <v>660</v>
      </c>
      <c r="F41" t="s">
        <v>672</v>
      </c>
      <c r="J41" t="s">
        <v>651</v>
      </c>
      <c r="K41">
        <f t="shared" si="1"/>
        <v>1</v>
      </c>
      <c r="L41" t="s">
        <v>651</v>
      </c>
      <c r="M41">
        <f t="shared" si="2"/>
        <v>1</v>
      </c>
      <c r="O41">
        <f t="shared" si="3"/>
        <v>0</v>
      </c>
    </row>
    <row r="42" spans="1:15" x14ac:dyDescent="0.55000000000000004">
      <c r="A42">
        <v>40</v>
      </c>
      <c r="B42" s="1" t="s">
        <v>40</v>
      </c>
      <c r="C42" t="s">
        <v>651</v>
      </c>
      <c r="D42" t="s">
        <v>657</v>
      </c>
      <c r="E42" t="s">
        <v>660</v>
      </c>
      <c r="F42" t="s">
        <v>679</v>
      </c>
      <c r="H42" t="s">
        <v>650</v>
      </c>
      <c r="I42">
        <f t="shared" ref="I42:I74" si="6">IF(C42=H42,1,0)</f>
        <v>0</v>
      </c>
      <c r="J42" t="s">
        <v>650</v>
      </c>
      <c r="K42">
        <f t="shared" si="1"/>
        <v>0</v>
      </c>
      <c r="L42" t="s">
        <v>651</v>
      </c>
      <c r="M42">
        <f t="shared" si="2"/>
        <v>1</v>
      </c>
      <c r="N42" t="s">
        <v>650</v>
      </c>
      <c r="O42">
        <f t="shared" si="3"/>
        <v>0</v>
      </c>
    </row>
    <row r="43" spans="1:15" x14ac:dyDescent="0.55000000000000004">
      <c r="A43">
        <v>41</v>
      </c>
      <c r="B43" s="1" t="s">
        <v>41</v>
      </c>
      <c r="C43" t="s">
        <v>651</v>
      </c>
      <c r="D43" t="s">
        <v>657</v>
      </c>
      <c r="E43" t="s">
        <v>660</v>
      </c>
      <c r="F43" t="s">
        <v>661</v>
      </c>
      <c r="H43" t="s">
        <v>651</v>
      </c>
      <c r="I43">
        <f t="shared" si="6"/>
        <v>1</v>
      </c>
      <c r="J43" t="s">
        <v>651</v>
      </c>
      <c r="K43">
        <f t="shared" si="1"/>
        <v>1</v>
      </c>
      <c r="L43" t="s">
        <v>651</v>
      </c>
      <c r="M43">
        <f t="shared" si="2"/>
        <v>1</v>
      </c>
      <c r="N43" t="s">
        <v>651</v>
      </c>
      <c r="O43">
        <f t="shared" si="3"/>
        <v>1</v>
      </c>
    </row>
    <row r="44" spans="1:15" x14ac:dyDescent="0.55000000000000004">
      <c r="A44">
        <v>42</v>
      </c>
      <c r="B44" s="1" t="s">
        <v>42</v>
      </c>
      <c r="C44" t="s">
        <v>651</v>
      </c>
      <c r="D44" t="s">
        <v>663</v>
      </c>
      <c r="E44" t="s">
        <v>680</v>
      </c>
      <c r="F44" t="s">
        <v>681</v>
      </c>
      <c r="H44" t="s">
        <v>650</v>
      </c>
      <c r="I44">
        <f t="shared" si="6"/>
        <v>0</v>
      </c>
      <c r="J44" t="s">
        <v>651</v>
      </c>
      <c r="K44">
        <f t="shared" si="1"/>
        <v>1</v>
      </c>
      <c r="L44" t="s">
        <v>650</v>
      </c>
      <c r="M44">
        <f t="shared" si="2"/>
        <v>0</v>
      </c>
      <c r="N44" t="s">
        <v>650</v>
      </c>
      <c r="O44">
        <f t="shared" si="3"/>
        <v>0</v>
      </c>
    </row>
    <row r="45" spans="1:15" x14ac:dyDescent="0.55000000000000004">
      <c r="A45">
        <v>43</v>
      </c>
      <c r="B45" s="1" t="s">
        <v>43</v>
      </c>
      <c r="C45" t="s">
        <v>651</v>
      </c>
      <c r="D45" t="s">
        <v>657</v>
      </c>
      <c r="E45" t="s">
        <v>660</v>
      </c>
      <c r="F45" t="s">
        <v>661</v>
      </c>
      <c r="H45" t="s">
        <v>651</v>
      </c>
      <c r="I45">
        <f t="shared" si="6"/>
        <v>1</v>
      </c>
      <c r="J45" t="s">
        <v>651</v>
      </c>
      <c r="K45">
        <f t="shared" si="1"/>
        <v>1</v>
      </c>
      <c r="L45" t="s">
        <v>651</v>
      </c>
      <c r="M45">
        <f t="shared" si="2"/>
        <v>1</v>
      </c>
      <c r="O45">
        <f t="shared" si="3"/>
        <v>0</v>
      </c>
    </row>
    <row r="46" spans="1:15" x14ac:dyDescent="0.55000000000000004">
      <c r="A46">
        <v>44</v>
      </c>
      <c r="B46" s="1" t="s">
        <v>44</v>
      </c>
      <c r="C46" t="s">
        <v>650</v>
      </c>
      <c r="H46" t="s">
        <v>650</v>
      </c>
      <c r="I46">
        <f t="shared" si="6"/>
        <v>1</v>
      </c>
      <c r="J46" t="s">
        <v>650</v>
      </c>
      <c r="K46">
        <f t="shared" si="1"/>
        <v>1</v>
      </c>
      <c r="L46" t="s">
        <v>651</v>
      </c>
      <c r="M46">
        <f t="shared" si="2"/>
        <v>0</v>
      </c>
      <c r="N46" t="s">
        <v>650</v>
      </c>
      <c r="O46">
        <f t="shared" si="3"/>
        <v>1</v>
      </c>
    </row>
    <row r="47" spans="1:15" x14ac:dyDescent="0.55000000000000004">
      <c r="A47">
        <v>45</v>
      </c>
      <c r="B47" s="1" t="s">
        <v>45</v>
      </c>
      <c r="C47" t="s">
        <v>651</v>
      </c>
      <c r="D47" t="s">
        <v>657</v>
      </c>
      <c r="E47" t="s">
        <v>682</v>
      </c>
      <c r="F47" t="s">
        <v>672</v>
      </c>
      <c r="H47" t="s">
        <v>651</v>
      </c>
      <c r="I47">
        <f t="shared" si="6"/>
        <v>1</v>
      </c>
      <c r="J47" t="s">
        <v>651</v>
      </c>
      <c r="K47">
        <f t="shared" si="1"/>
        <v>1</v>
      </c>
      <c r="L47" t="s">
        <v>651</v>
      </c>
      <c r="M47">
        <f t="shared" si="2"/>
        <v>1</v>
      </c>
      <c r="N47" t="s">
        <v>651</v>
      </c>
      <c r="O47">
        <f t="shared" si="3"/>
        <v>1</v>
      </c>
    </row>
    <row r="48" spans="1:15" x14ac:dyDescent="0.55000000000000004">
      <c r="A48">
        <v>46</v>
      </c>
      <c r="B48" s="1" t="s">
        <v>46</v>
      </c>
      <c r="C48" t="s">
        <v>651</v>
      </c>
      <c r="D48" t="s">
        <v>657</v>
      </c>
      <c r="E48" t="s">
        <v>660</v>
      </c>
      <c r="F48" t="s">
        <v>672</v>
      </c>
      <c r="H48" t="s">
        <v>650</v>
      </c>
      <c r="I48">
        <f t="shared" si="6"/>
        <v>0</v>
      </c>
      <c r="J48" t="s">
        <v>651</v>
      </c>
      <c r="K48">
        <f t="shared" si="1"/>
        <v>1</v>
      </c>
      <c r="L48" t="s">
        <v>650</v>
      </c>
      <c r="M48">
        <f t="shared" si="2"/>
        <v>0</v>
      </c>
      <c r="N48" t="s">
        <v>650</v>
      </c>
      <c r="O48">
        <f t="shared" si="3"/>
        <v>0</v>
      </c>
    </row>
    <row r="49" spans="1:15" x14ac:dyDescent="0.55000000000000004">
      <c r="A49">
        <v>47</v>
      </c>
      <c r="B49" s="1" t="s">
        <v>47</v>
      </c>
      <c r="C49" t="s">
        <v>650</v>
      </c>
      <c r="H49" t="s">
        <v>650</v>
      </c>
      <c r="I49">
        <f t="shared" si="6"/>
        <v>1</v>
      </c>
      <c r="J49" t="s">
        <v>650</v>
      </c>
      <c r="K49">
        <f t="shared" si="1"/>
        <v>1</v>
      </c>
      <c r="L49" t="s">
        <v>651</v>
      </c>
      <c r="M49">
        <f t="shared" si="2"/>
        <v>0</v>
      </c>
      <c r="N49" t="s">
        <v>650</v>
      </c>
      <c r="O49">
        <f t="shared" si="3"/>
        <v>1</v>
      </c>
    </row>
    <row r="50" spans="1:15" x14ac:dyDescent="0.55000000000000004">
      <c r="A50">
        <v>48</v>
      </c>
      <c r="B50" s="1" t="s">
        <v>48</v>
      </c>
      <c r="C50" t="s">
        <v>650</v>
      </c>
      <c r="H50" t="s">
        <v>650</v>
      </c>
      <c r="I50">
        <f t="shared" si="6"/>
        <v>1</v>
      </c>
      <c r="J50" t="s">
        <v>650</v>
      </c>
      <c r="K50">
        <f t="shared" si="1"/>
        <v>1</v>
      </c>
      <c r="L50" t="s">
        <v>650</v>
      </c>
      <c r="M50">
        <f t="shared" si="2"/>
        <v>1</v>
      </c>
      <c r="N50" t="s">
        <v>650</v>
      </c>
      <c r="O50">
        <f t="shared" si="3"/>
        <v>1</v>
      </c>
    </row>
    <row r="51" spans="1:15" x14ac:dyDescent="0.55000000000000004">
      <c r="A51">
        <v>49</v>
      </c>
      <c r="B51" s="1" t="s">
        <v>49</v>
      </c>
      <c r="C51" t="s">
        <v>650</v>
      </c>
      <c r="H51" t="s">
        <v>650</v>
      </c>
      <c r="I51">
        <f t="shared" si="6"/>
        <v>1</v>
      </c>
      <c r="J51" t="s">
        <v>650</v>
      </c>
      <c r="K51">
        <f t="shared" si="1"/>
        <v>1</v>
      </c>
      <c r="L51" t="s">
        <v>651</v>
      </c>
      <c r="M51">
        <f t="shared" si="2"/>
        <v>0</v>
      </c>
      <c r="N51" t="s">
        <v>650</v>
      </c>
      <c r="O51">
        <f t="shared" si="3"/>
        <v>1</v>
      </c>
    </row>
    <row r="52" spans="1:15" x14ac:dyDescent="0.55000000000000004">
      <c r="A52">
        <v>50</v>
      </c>
      <c r="B52" s="1" t="s">
        <v>50</v>
      </c>
      <c r="C52" t="s">
        <v>651</v>
      </c>
      <c r="D52" t="s">
        <v>657</v>
      </c>
      <c r="E52" t="s">
        <v>660</v>
      </c>
      <c r="F52" t="s">
        <v>661</v>
      </c>
      <c r="H52" t="s">
        <v>650</v>
      </c>
      <c r="I52">
        <f t="shared" si="6"/>
        <v>0</v>
      </c>
      <c r="J52" t="s">
        <v>650</v>
      </c>
      <c r="K52">
        <f t="shared" si="1"/>
        <v>0</v>
      </c>
      <c r="L52" t="s">
        <v>651</v>
      </c>
      <c r="M52">
        <f t="shared" si="2"/>
        <v>1</v>
      </c>
      <c r="N52" t="s">
        <v>650</v>
      </c>
      <c r="O52">
        <f t="shared" si="3"/>
        <v>0</v>
      </c>
    </row>
    <row r="53" spans="1:15" x14ac:dyDescent="0.55000000000000004">
      <c r="A53">
        <v>51</v>
      </c>
      <c r="B53" s="1" t="s">
        <v>51</v>
      </c>
      <c r="C53" t="s">
        <v>650</v>
      </c>
      <c r="H53" t="s">
        <v>650</v>
      </c>
      <c r="I53">
        <f t="shared" si="6"/>
        <v>1</v>
      </c>
      <c r="J53" t="s">
        <v>650</v>
      </c>
      <c r="K53">
        <f t="shared" si="1"/>
        <v>1</v>
      </c>
      <c r="L53" t="s">
        <v>650</v>
      </c>
      <c r="M53">
        <f t="shared" si="2"/>
        <v>1</v>
      </c>
      <c r="N53" t="s">
        <v>650</v>
      </c>
      <c r="O53">
        <f t="shared" si="3"/>
        <v>1</v>
      </c>
    </row>
    <row r="54" spans="1:15" x14ac:dyDescent="0.55000000000000004">
      <c r="A54">
        <v>52</v>
      </c>
      <c r="B54" s="1" t="s">
        <v>52</v>
      </c>
      <c r="C54" t="s">
        <v>651</v>
      </c>
      <c r="D54" t="s">
        <v>683</v>
      </c>
      <c r="E54" t="s">
        <v>669</v>
      </c>
      <c r="F54" t="s">
        <v>684</v>
      </c>
      <c r="H54" t="s">
        <v>651</v>
      </c>
      <c r="I54">
        <f t="shared" si="6"/>
        <v>1</v>
      </c>
      <c r="J54" t="s">
        <v>651</v>
      </c>
      <c r="K54">
        <f t="shared" si="1"/>
        <v>1</v>
      </c>
      <c r="L54" t="s">
        <v>651</v>
      </c>
      <c r="M54">
        <f t="shared" si="2"/>
        <v>1</v>
      </c>
      <c r="N54" t="s">
        <v>651</v>
      </c>
      <c r="O54">
        <f t="shared" si="3"/>
        <v>1</v>
      </c>
    </row>
    <row r="55" spans="1:15" x14ac:dyDescent="0.55000000000000004">
      <c r="A55">
        <v>53</v>
      </c>
      <c r="B55" s="1" t="s">
        <v>53</v>
      </c>
      <c r="C55" t="s">
        <v>650</v>
      </c>
      <c r="H55" t="s">
        <v>650</v>
      </c>
      <c r="I55">
        <f t="shared" si="6"/>
        <v>1</v>
      </c>
      <c r="J55" t="s">
        <v>650</v>
      </c>
      <c r="K55">
        <f t="shared" si="1"/>
        <v>1</v>
      </c>
      <c r="L55" t="s">
        <v>650</v>
      </c>
      <c r="M55">
        <f t="shared" si="2"/>
        <v>1</v>
      </c>
      <c r="N55" t="s">
        <v>650</v>
      </c>
      <c r="O55">
        <f t="shared" si="3"/>
        <v>1</v>
      </c>
    </row>
    <row r="56" spans="1:15" x14ac:dyDescent="0.55000000000000004">
      <c r="A56">
        <v>54</v>
      </c>
      <c r="B56" s="1" t="s">
        <v>54</v>
      </c>
      <c r="C56" t="s">
        <v>650</v>
      </c>
      <c r="H56" t="s">
        <v>650</v>
      </c>
      <c r="I56">
        <f t="shared" si="6"/>
        <v>1</v>
      </c>
      <c r="J56" t="s">
        <v>650</v>
      </c>
      <c r="K56">
        <f t="shared" si="1"/>
        <v>1</v>
      </c>
      <c r="L56" t="s">
        <v>650</v>
      </c>
      <c r="M56">
        <f t="shared" si="2"/>
        <v>1</v>
      </c>
      <c r="N56" t="s">
        <v>650</v>
      </c>
      <c r="O56">
        <f t="shared" si="3"/>
        <v>1</v>
      </c>
    </row>
    <row r="57" spans="1:15" x14ac:dyDescent="0.55000000000000004">
      <c r="A57">
        <v>55</v>
      </c>
      <c r="B57" s="1" t="s">
        <v>55</v>
      </c>
      <c r="C57" t="s">
        <v>650</v>
      </c>
      <c r="H57" t="s">
        <v>651</v>
      </c>
      <c r="I57">
        <f t="shared" si="6"/>
        <v>0</v>
      </c>
      <c r="J57" t="s">
        <v>651</v>
      </c>
      <c r="K57">
        <f t="shared" si="1"/>
        <v>0</v>
      </c>
      <c r="L57" t="s">
        <v>651</v>
      </c>
      <c r="M57">
        <f t="shared" si="2"/>
        <v>0</v>
      </c>
      <c r="N57" t="s">
        <v>651</v>
      </c>
      <c r="O57">
        <f t="shared" si="3"/>
        <v>0</v>
      </c>
    </row>
    <row r="58" spans="1:15" x14ac:dyDescent="0.55000000000000004">
      <c r="A58">
        <v>56</v>
      </c>
      <c r="B58" s="1" t="s">
        <v>56</v>
      </c>
      <c r="C58" t="s">
        <v>650</v>
      </c>
      <c r="H58" t="s">
        <v>651</v>
      </c>
      <c r="I58">
        <f t="shared" si="6"/>
        <v>0</v>
      </c>
      <c r="J58" t="s">
        <v>651</v>
      </c>
      <c r="K58">
        <f t="shared" si="1"/>
        <v>0</v>
      </c>
      <c r="L58" t="s">
        <v>651</v>
      </c>
      <c r="M58">
        <f t="shared" si="2"/>
        <v>0</v>
      </c>
      <c r="N58" t="s">
        <v>651</v>
      </c>
      <c r="O58">
        <f t="shared" si="3"/>
        <v>0</v>
      </c>
    </row>
    <row r="59" spans="1:15" x14ac:dyDescent="0.55000000000000004">
      <c r="A59">
        <v>57</v>
      </c>
      <c r="B59" s="1" t="s">
        <v>57</v>
      </c>
      <c r="C59" t="s">
        <v>650</v>
      </c>
      <c r="H59" t="s">
        <v>650</v>
      </c>
      <c r="I59">
        <f t="shared" si="6"/>
        <v>1</v>
      </c>
      <c r="J59" t="s">
        <v>650</v>
      </c>
      <c r="K59">
        <f t="shared" si="1"/>
        <v>1</v>
      </c>
      <c r="L59" t="s">
        <v>650</v>
      </c>
      <c r="M59">
        <f t="shared" si="2"/>
        <v>1</v>
      </c>
      <c r="N59" t="s">
        <v>650</v>
      </c>
      <c r="O59">
        <f t="shared" si="3"/>
        <v>1</v>
      </c>
    </row>
    <row r="60" spans="1:15" x14ac:dyDescent="0.55000000000000004">
      <c r="A60">
        <v>58</v>
      </c>
      <c r="B60" s="1" t="s">
        <v>58</v>
      </c>
      <c r="C60" t="s">
        <v>651</v>
      </c>
      <c r="D60" t="s">
        <v>663</v>
      </c>
      <c r="E60" t="s">
        <v>669</v>
      </c>
      <c r="F60" t="s">
        <v>685</v>
      </c>
      <c r="H60" t="s">
        <v>651</v>
      </c>
      <c r="I60">
        <f t="shared" si="6"/>
        <v>1</v>
      </c>
      <c r="J60" t="s">
        <v>651</v>
      </c>
      <c r="K60">
        <f t="shared" si="1"/>
        <v>1</v>
      </c>
      <c r="L60" t="s">
        <v>651</v>
      </c>
      <c r="M60">
        <f t="shared" si="2"/>
        <v>1</v>
      </c>
      <c r="N60" t="s">
        <v>651</v>
      </c>
      <c r="O60">
        <f t="shared" si="3"/>
        <v>1</v>
      </c>
    </row>
    <row r="61" spans="1:15" x14ac:dyDescent="0.55000000000000004">
      <c r="A61">
        <v>59</v>
      </c>
      <c r="B61" s="1" t="s">
        <v>59</v>
      </c>
      <c r="C61" t="s">
        <v>650</v>
      </c>
      <c r="H61" t="s">
        <v>651</v>
      </c>
      <c r="I61">
        <f t="shared" si="6"/>
        <v>0</v>
      </c>
      <c r="J61" t="s">
        <v>650</v>
      </c>
      <c r="K61">
        <f t="shared" si="1"/>
        <v>1</v>
      </c>
      <c r="L61" t="s">
        <v>650</v>
      </c>
      <c r="M61">
        <f t="shared" si="2"/>
        <v>1</v>
      </c>
      <c r="N61" t="s">
        <v>651</v>
      </c>
      <c r="O61">
        <f t="shared" si="3"/>
        <v>0</v>
      </c>
    </row>
    <row r="62" spans="1:15" x14ac:dyDescent="0.55000000000000004">
      <c r="A62">
        <v>60</v>
      </c>
      <c r="B62" s="1" t="s">
        <v>60</v>
      </c>
      <c r="C62" t="s">
        <v>650</v>
      </c>
      <c r="H62" t="s">
        <v>650</v>
      </c>
      <c r="I62">
        <f t="shared" si="6"/>
        <v>1</v>
      </c>
      <c r="J62" t="s">
        <v>650</v>
      </c>
      <c r="K62">
        <f t="shared" si="1"/>
        <v>1</v>
      </c>
      <c r="L62" t="s">
        <v>651</v>
      </c>
      <c r="M62">
        <f t="shared" si="2"/>
        <v>0</v>
      </c>
      <c r="N62" t="s">
        <v>650</v>
      </c>
      <c r="O62">
        <f t="shared" si="3"/>
        <v>1</v>
      </c>
    </row>
    <row r="63" spans="1:15" x14ac:dyDescent="0.55000000000000004">
      <c r="A63">
        <v>61</v>
      </c>
      <c r="B63" s="1" t="s">
        <v>61</v>
      </c>
      <c r="C63" t="s">
        <v>650</v>
      </c>
      <c r="H63" t="s">
        <v>650</v>
      </c>
      <c r="I63">
        <f t="shared" si="6"/>
        <v>1</v>
      </c>
      <c r="J63" t="s">
        <v>650</v>
      </c>
      <c r="K63">
        <f t="shared" si="1"/>
        <v>1</v>
      </c>
      <c r="M63">
        <f t="shared" si="2"/>
        <v>0</v>
      </c>
      <c r="N63" t="s">
        <v>650</v>
      </c>
      <c r="O63">
        <f t="shared" si="3"/>
        <v>1</v>
      </c>
    </row>
    <row r="64" spans="1:15" x14ac:dyDescent="0.55000000000000004">
      <c r="A64">
        <v>62</v>
      </c>
      <c r="B64" s="1" t="s">
        <v>62</v>
      </c>
      <c r="C64" t="s">
        <v>650</v>
      </c>
      <c r="H64" t="s">
        <v>650</v>
      </c>
      <c r="I64">
        <f t="shared" si="6"/>
        <v>1</v>
      </c>
      <c r="J64" t="s">
        <v>650</v>
      </c>
      <c r="K64">
        <f t="shared" si="1"/>
        <v>1</v>
      </c>
      <c r="L64" t="s">
        <v>650</v>
      </c>
      <c r="M64">
        <f t="shared" si="2"/>
        <v>1</v>
      </c>
      <c r="N64" t="s">
        <v>650</v>
      </c>
      <c r="O64">
        <f t="shared" si="3"/>
        <v>1</v>
      </c>
    </row>
    <row r="65" spans="1:15" x14ac:dyDescent="0.55000000000000004">
      <c r="A65">
        <v>63</v>
      </c>
      <c r="B65" s="1" t="s">
        <v>63</v>
      </c>
      <c r="C65" t="s">
        <v>650</v>
      </c>
      <c r="H65" t="s">
        <v>650</v>
      </c>
      <c r="I65">
        <f t="shared" si="6"/>
        <v>1</v>
      </c>
      <c r="J65" t="s">
        <v>650</v>
      </c>
      <c r="K65">
        <f t="shared" si="1"/>
        <v>1</v>
      </c>
      <c r="M65">
        <f t="shared" si="2"/>
        <v>0</v>
      </c>
      <c r="N65" t="s">
        <v>650</v>
      </c>
      <c r="O65">
        <f t="shared" si="3"/>
        <v>1</v>
      </c>
    </row>
    <row r="66" spans="1:15" x14ac:dyDescent="0.55000000000000004">
      <c r="A66">
        <v>64</v>
      </c>
      <c r="B66" s="1" t="s">
        <v>64</v>
      </c>
      <c r="C66" t="s">
        <v>650</v>
      </c>
      <c r="H66" t="s">
        <v>650</v>
      </c>
      <c r="I66">
        <f t="shared" si="6"/>
        <v>1</v>
      </c>
      <c r="J66" t="s">
        <v>650</v>
      </c>
      <c r="K66">
        <f t="shared" ref="K66:K129" si="7">IF(C66=J66,1,0)</f>
        <v>1</v>
      </c>
      <c r="L66" t="s">
        <v>651</v>
      </c>
      <c r="M66">
        <f t="shared" si="2"/>
        <v>0</v>
      </c>
      <c r="N66" t="s">
        <v>650</v>
      </c>
      <c r="O66">
        <f t="shared" si="3"/>
        <v>1</v>
      </c>
    </row>
    <row r="67" spans="1:15" x14ac:dyDescent="0.55000000000000004">
      <c r="A67">
        <v>65</v>
      </c>
      <c r="B67" s="1" t="s">
        <v>65</v>
      </c>
      <c r="C67" t="s">
        <v>650</v>
      </c>
      <c r="H67" t="s">
        <v>650</v>
      </c>
      <c r="I67">
        <f t="shared" si="6"/>
        <v>1</v>
      </c>
      <c r="J67" t="s">
        <v>650</v>
      </c>
      <c r="K67">
        <f t="shared" si="7"/>
        <v>1</v>
      </c>
      <c r="L67" t="s">
        <v>650</v>
      </c>
      <c r="M67">
        <f t="shared" ref="M67:M130" si="8">IF(C67=L67,1,0)</f>
        <v>1</v>
      </c>
      <c r="N67" t="s">
        <v>650</v>
      </c>
      <c r="O67">
        <f t="shared" ref="O67:O130" si="9">IF(C67=N67,1,0)</f>
        <v>1</v>
      </c>
    </row>
    <row r="68" spans="1:15" x14ac:dyDescent="0.55000000000000004">
      <c r="A68">
        <v>66</v>
      </c>
      <c r="B68" s="1" t="s">
        <v>66</v>
      </c>
      <c r="C68" t="s">
        <v>650</v>
      </c>
      <c r="H68" t="s">
        <v>650</v>
      </c>
      <c r="I68">
        <f t="shared" si="6"/>
        <v>1</v>
      </c>
      <c r="J68" t="s">
        <v>650</v>
      </c>
      <c r="K68">
        <f t="shared" si="7"/>
        <v>1</v>
      </c>
      <c r="L68" t="s">
        <v>650</v>
      </c>
      <c r="M68">
        <f t="shared" si="8"/>
        <v>1</v>
      </c>
      <c r="N68" t="s">
        <v>650</v>
      </c>
      <c r="O68">
        <f t="shared" si="9"/>
        <v>1</v>
      </c>
    </row>
    <row r="69" spans="1:15" x14ac:dyDescent="0.55000000000000004">
      <c r="A69">
        <v>67</v>
      </c>
      <c r="B69" s="1" t="s">
        <v>67</v>
      </c>
      <c r="C69" t="s">
        <v>650</v>
      </c>
      <c r="H69" t="s">
        <v>650</v>
      </c>
      <c r="I69">
        <f t="shared" si="6"/>
        <v>1</v>
      </c>
      <c r="J69" t="s">
        <v>650</v>
      </c>
      <c r="K69">
        <f t="shared" si="7"/>
        <v>1</v>
      </c>
      <c r="L69" t="s">
        <v>650</v>
      </c>
      <c r="M69">
        <f t="shared" si="8"/>
        <v>1</v>
      </c>
      <c r="N69" t="s">
        <v>650</v>
      </c>
      <c r="O69">
        <f t="shared" si="9"/>
        <v>1</v>
      </c>
    </row>
    <row r="70" spans="1:15" x14ac:dyDescent="0.55000000000000004">
      <c r="A70">
        <v>68</v>
      </c>
      <c r="B70" s="1" t="s">
        <v>68</v>
      </c>
      <c r="C70" t="s">
        <v>651</v>
      </c>
      <c r="D70" t="s">
        <v>657</v>
      </c>
      <c r="E70" t="s">
        <v>771</v>
      </c>
      <c r="F70" t="s">
        <v>688</v>
      </c>
      <c r="H70" t="s">
        <v>650</v>
      </c>
      <c r="I70">
        <f t="shared" si="6"/>
        <v>0</v>
      </c>
      <c r="J70" t="s">
        <v>651</v>
      </c>
      <c r="K70">
        <f t="shared" si="7"/>
        <v>1</v>
      </c>
      <c r="L70" t="s">
        <v>651</v>
      </c>
      <c r="M70">
        <f t="shared" si="8"/>
        <v>1</v>
      </c>
      <c r="O70">
        <f t="shared" si="9"/>
        <v>0</v>
      </c>
    </row>
    <row r="71" spans="1:15" x14ac:dyDescent="0.55000000000000004">
      <c r="A71">
        <v>69</v>
      </c>
      <c r="B71" s="1" t="s">
        <v>69</v>
      </c>
      <c r="C71" t="s">
        <v>650</v>
      </c>
      <c r="H71" t="s">
        <v>650</v>
      </c>
      <c r="I71">
        <f t="shared" si="6"/>
        <v>1</v>
      </c>
      <c r="J71" t="s">
        <v>651</v>
      </c>
      <c r="K71">
        <f t="shared" si="7"/>
        <v>0</v>
      </c>
      <c r="L71" t="s">
        <v>650</v>
      </c>
      <c r="M71">
        <f t="shared" si="8"/>
        <v>1</v>
      </c>
      <c r="N71" t="s">
        <v>650</v>
      </c>
      <c r="O71">
        <f t="shared" si="9"/>
        <v>1</v>
      </c>
    </row>
    <row r="72" spans="1:15" x14ac:dyDescent="0.55000000000000004">
      <c r="A72">
        <v>70</v>
      </c>
      <c r="B72" s="1" t="s">
        <v>70</v>
      </c>
      <c r="C72" t="s">
        <v>650</v>
      </c>
      <c r="H72" t="s">
        <v>650</v>
      </c>
      <c r="I72">
        <f t="shared" si="6"/>
        <v>1</v>
      </c>
      <c r="J72" t="s">
        <v>650</v>
      </c>
      <c r="K72">
        <f t="shared" si="7"/>
        <v>1</v>
      </c>
      <c r="L72" t="s">
        <v>650</v>
      </c>
      <c r="M72">
        <f t="shared" si="8"/>
        <v>1</v>
      </c>
      <c r="N72" t="s">
        <v>650</v>
      </c>
      <c r="O72">
        <f t="shared" si="9"/>
        <v>1</v>
      </c>
    </row>
    <row r="73" spans="1:15" x14ac:dyDescent="0.55000000000000004">
      <c r="A73">
        <v>71</v>
      </c>
      <c r="B73" s="1" t="s">
        <v>71</v>
      </c>
      <c r="C73" t="s">
        <v>650</v>
      </c>
      <c r="H73" t="s">
        <v>650</v>
      </c>
      <c r="I73">
        <f t="shared" si="6"/>
        <v>1</v>
      </c>
      <c r="J73" t="s">
        <v>651</v>
      </c>
      <c r="K73">
        <f t="shared" si="7"/>
        <v>0</v>
      </c>
      <c r="L73" t="s">
        <v>651</v>
      </c>
      <c r="M73">
        <f t="shared" si="8"/>
        <v>0</v>
      </c>
      <c r="N73" t="s">
        <v>650</v>
      </c>
      <c r="O73">
        <f t="shared" si="9"/>
        <v>1</v>
      </c>
    </row>
    <row r="74" spans="1:15" x14ac:dyDescent="0.55000000000000004">
      <c r="A74">
        <v>72</v>
      </c>
      <c r="B74" s="1" t="s">
        <v>72</v>
      </c>
      <c r="C74" t="s">
        <v>651</v>
      </c>
      <c r="D74" t="s">
        <v>657</v>
      </c>
      <c r="E74" t="s">
        <v>660</v>
      </c>
      <c r="F74" t="s">
        <v>661</v>
      </c>
      <c r="H74" t="s">
        <v>650</v>
      </c>
      <c r="I74">
        <f t="shared" si="6"/>
        <v>0</v>
      </c>
      <c r="J74" t="s">
        <v>651</v>
      </c>
      <c r="K74">
        <f t="shared" si="7"/>
        <v>1</v>
      </c>
      <c r="M74">
        <f t="shared" si="8"/>
        <v>0</v>
      </c>
      <c r="N74" t="s">
        <v>650</v>
      </c>
      <c r="O74">
        <f t="shared" si="9"/>
        <v>0</v>
      </c>
    </row>
    <row r="75" spans="1:15" x14ac:dyDescent="0.55000000000000004">
      <c r="A75">
        <v>73</v>
      </c>
      <c r="B75" s="1" t="s">
        <v>73</v>
      </c>
      <c r="C75" t="s">
        <v>651</v>
      </c>
      <c r="D75" t="s">
        <v>657</v>
      </c>
      <c r="E75" t="s">
        <v>660</v>
      </c>
      <c r="F75" t="s">
        <v>686</v>
      </c>
      <c r="J75" t="s">
        <v>651</v>
      </c>
      <c r="K75">
        <f t="shared" si="7"/>
        <v>1</v>
      </c>
      <c r="L75" t="s">
        <v>651</v>
      </c>
      <c r="M75">
        <f t="shared" si="8"/>
        <v>1</v>
      </c>
      <c r="N75" t="s">
        <v>650</v>
      </c>
      <c r="O75">
        <f t="shared" si="9"/>
        <v>0</v>
      </c>
    </row>
    <row r="76" spans="1:15" x14ac:dyDescent="0.55000000000000004">
      <c r="A76">
        <v>74</v>
      </c>
      <c r="B76" s="1" t="s">
        <v>74</v>
      </c>
      <c r="C76" t="s">
        <v>650</v>
      </c>
      <c r="H76" t="s">
        <v>650</v>
      </c>
      <c r="I76">
        <f t="shared" ref="I76:I91" si="10">IF(C76=H76,1,0)</f>
        <v>1</v>
      </c>
      <c r="J76" t="s">
        <v>650</v>
      </c>
      <c r="K76">
        <f t="shared" si="7"/>
        <v>1</v>
      </c>
      <c r="L76" t="s">
        <v>650</v>
      </c>
      <c r="M76">
        <f t="shared" si="8"/>
        <v>1</v>
      </c>
      <c r="N76" t="s">
        <v>650</v>
      </c>
      <c r="O76">
        <f t="shared" si="9"/>
        <v>1</v>
      </c>
    </row>
    <row r="77" spans="1:15" x14ac:dyDescent="0.55000000000000004">
      <c r="A77">
        <v>75</v>
      </c>
      <c r="B77" s="1" t="s">
        <v>75</v>
      </c>
      <c r="C77" t="s">
        <v>650</v>
      </c>
      <c r="H77" t="s">
        <v>651</v>
      </c>
      <c r="I77">
        <f t="shared" si="10"/>
        <v>0</v>
      </c>
      <c r="J77" t="s">
        <v>650</v>
      </c>
      <c r="K77">
        <f t="shared" si="7"/>
        <v>1</v>
      </c>
      <c r="L77" t="s">
        <v>650</v>
      </c>
      <c r="M77">
        <f t="shared" si="8"/>
        <v>1</v>
      </c>
      <c r="N77" t="s">
        <v>651</v>
      </c>
      <c r="O77">
        <f t="shared" si="9"/>
        <v>0</v>
      </c>
    </row>
    <row r="78" spans="1:15" x14ac:dyDescent="0.55000000000000004">
      <c r="A78">
        <v>76</v>
      </c>
      <c r="B78" s="1" t="s">
        <v>76</v>
      </c>
      <c r="C78" t="s">
        <v>651</v>
      </c>
      <c r="D78" t="s">
        <v>657</v>
      </c>
      <c r="E78" t="s">
        <v>687</v>
      </c>
      <c r="F78" t="s">
        <v>689</v>
      </c>
      <c r="H78" t="s">
        <v>651</v>
      </c>
      <c r="I78">
        <f t="shared" si="10"/>
        <v>1</v>
      </c>
      <c r="J78" t="s">
        <v>651</v>
      </c>
      <c r="K78">
        <f t="shared" si="7"/>
        <v>1</v>
      </c>
      <c r="L78" t="s">
        <v>651</v>
      </c>
      <c r="M78">
        <f t="shared" si="8"/>
        <v>1</v>
      </c>
      <c r="N78" t="s">
        <v>651</v>
      </c>
      <c r="O78">
        <f t="shared" si="9"/>
        <v>1</v>
      </c>
    </row>
    <row r="79" spans="1:15" x14ac:dyDescent="0.55000000000000004">
      <c r="A79">
        <v>77</v>
      </c>
      <c r="B79" s="1" t="s">
        <v>77</v>
      </c>
      <c r="C79" t="s">
        <v>650</v>
      </c>
      <c r="H79" t="s">
        <v>650</v>
      </c>
      <c r="I79">
        <f t="shared" si="10"/>
        <v>1</v>
      </c>
      <c r="J79" t="s">
        <v>651</v>
      </c>
      <c r="K79">
        <f t="shared" si="7"/>
        <v>0</v>
      </c>
      <c r="L79" t="s">
        <v>651</v>
      </c>
      <c r="M79">
        <f t="shared" si="8"/>
        <v>0</v>
      </c>
      <c r="N79" t="s">
        <v>650</v>
      </c>
      <c r="O79">
        <f t="shared" si="9"/>
        <v>1</v>
      </c>
    </row>
    <row r="80" spans="1:15" x14ac:dyDescent="0.55000000000000004">
      <c r="A80">
        <v>78</v>
      </c>
      <c r="B80" s="1" t="s">
        <v>78</v>
      </c>
      <c r="C80" t="s">
        <v>650</v>
      </c>
      <c r="H80" t="s">
        <v>650</v>
      </c>
      <c r="I80">
        <f t="shared" si="10"/>
        <v>1</v>
      </c>
      <c r="J80" t="s">
        <v>650</v>
      </c>
      <c r="K80">
        <f t="shared" si="7"/>
        <v>1</v>
      </c>
      <c r="L80" t="s">
        <v>650</v>
      </c>
      <c r="M80">
        <f t="shared" si="8"/>
        <v>1</v>
      </c>
      <c r="N80" t="s">
        <v>650</v>
      </c>
      <c r="O80">
        <f t="shared" si="9"/>
        <v>1</v>
      </c>
    </row>
    <row r="81" spans="1:15" x14ac:dyDescent="0.55000000000000004">
      <c r="A81">
        <v>79</v>
      </c>
      <c r="B81" s="1" t="s">
        <v>79</v>
      </c>
      <c r="C81" t="s">
        <v>651</v>
      </c>
      <c r="D81" t="s">
        <v>663</v>
      </c>
      <c r="E81" t="s">
        <v>692</v>
      </c>
      <c r="F81" t="s">
        <v>690</v>
      </c>
      <c r="H81" t="s">
        <v>651</v>
      </c>
      <c r="I81">
        <f t="shared" si="10"/>
        <v>1</v>
      </c>
      <c r="J81" t="s">
        <v>651</v>
      </c>
      <c r="K81">
        <f t="shared" si="7"/>
        <v>1</v>
      </c>
      <c r="L81" t="s">
        <v>651</v>
      </c>
      <c r="M81">
        <f t="shared" si="8"/>
        <v>1</v>
      </c>
      <c r="N81" t="s">
        <v>651</v>
      </c>
      <c r="O81">
        <f t="shared" si="9"/>
        <v>1</v>
      </c>
    </row>
    <row r="82" spans="1:15" x14ac:dyDescent="0.55000000000000004">
      <c r="A82">
        <v>80</v>
      </c>
      <c r="B82" s="1" t="s">
        <v>80</v>
      </c>
      <c r="C82" t="s">
        <v>650</v>
      </c>
      <c r="H82" t="s">
        <v>650</v>
      </c>
      <c r="I82">
        <f t="shared" si="10"/>
        <v>1</v>
      </c>
      <c r="J82" t="s">
        <v>650</v>
      </c>
      <c r="K82">
        <f t="shared" si="7"/>
        <v>1</v>
      </c>
      <c r="L82" t="s">
        <v>650</v>
      </c>
      <c r="M82">
        <f t="shared" si="8"/>
        <v>1</v>
      </c>
      <c r="N82" t="s">
        <v>650</v>
      </c>
      <c r="O82">
        <f t="shared" si="9"/>
        <v>1</v>
      </c>
    </row>
    <row r="83" spans="1:15" x14ac:dyDescent="0.55000000000000004">
      <c r="A83">
        <v>81</v>
      </c>
      <c r="B83" s="1" t="s">
        <v>81</v>
      </c>
      <c r="C83" t="s">
        <v>650</v>
      </c>
      <c r="H83" t="s">
        <v>650</v>
      </c>
      <c r="I83">
        <f t="shared" si="10"/>
        <v>1</v>
      </c>
      <c r="J83" t="s">
        <v>650</v>
      </c>
      <c r="K83">
        <f t="shared" si="7"/>
        <v>1</v>
      </c>
      <c r="L83" t="s">
        <v>651</v>
      </c>
      <c r="M83">
        <f t="shared" si="8"/>
        <v>0</v>
      </c>
      <c r="N83" t="s">
        <v>650</v>
      </c>
      <c r="O83">
        <f t="shared" si="9"/>
        <v>1</v>
      </c>
    </row>
    <row r="84" spans="1:15" x14ac:dyDescent="0.55000000000000004">
      <c r="A84">
        <v>82</v>
      </c>
      <c r="B84" s="1" t="s">
        <v>82</v>
      </c>
      <c r="C84" t="s">
        <v>650</v>
      </c>
      <c r="H84" t="s">
        <v>650</v>
      </c>
      <c r="I84">
        <f t="shared" si="10"/>
        <v>1</v>
      </c>
      <c r="J84" t="s">
        <v>650</v>
      </c>
      <c r="K84">
        <f t="shared" si="7"/>
        <v>1</v>
      </c>
      <c r="L84" t="s">
        <v>651</v>
      </c>
      <c r="M84">
        <f t="shared" si="8"/>
        <v>0</v>
      </c>
      <c r="N84" t="s">
        <v>650</v>
      </c>
      <c r="O84">
        <f t="shared" si="9"/>
        <v>1</v>
      </c>
    </row>
    <row r="85" spans="1:15" x14ac:dyDescent="0.55000000000000004">
      <c r="A85">
        <v>83</v>
      </c>
      <c r="B85" s="1" t="s">
        <v>83</v>
      </c>
      <c r="C85" t="s">
        <v>650</v>
      </c>
      <c r="H85" t="s">
        <v>650</v>
      </c>
      <c r="I85">
        <f t="shared" si="10"/>
        <v>1</v>
      </c>
      <c r="J85" t="s">
        <v>650</v>
      </c>
      <c r="K85">
        <f t="shared" si="7"/>
        <v>1</v>
      </c>
      <c r="L85" t="s">
        <v>651</v>
      </c>
      <c r="M85">
        <f t="shared" si="8"/>
        <v>0</v>
      </c>
      <c r="N85" t="s">
        <v>650</v>
      </c>
      <c r="O85">
        <f t="shared" si="9"/>
        <v>1</v>
      </c>
    </row>
    <row r="86" spans="1:15" x14ac:dyDescent="0.55000000000000004">
      <c r="A86">
        <v>84</v>
      </c>
      <c r="B86" s="1" t="s">
        <v>84</v>
      </c>
      <c r="C86" t="s">
        <v>651</v>
      </c>
      <c r="D86" t="s">
        <v>657</v>
      </c>
      <c r="E86" t="s">
        <v>682</v>
      </c>
      <c r="F86" t="s">
        <v>694</v>
      </c>
      <c r="H86" t="s">
        <v>650</v>
      </c>
      <c r="I86">
        <f t="shared" si="10"/>
        <v>0</v>
      </c>
      <c r="J86" t="s">
        <v>650</v>
      </c>
      <c r="K86">
        <f t="shared" si="7"/>
        <v>0</v>
      </c>
      <c r="L86" t="s">
        <v>650</v>
      </c>
      <c r="M86">
        <f t="shared" si="8"/>
        <v>0</v>
      </c>
      <c r="N86" t="s">
        <v>650</v>
      </c>
      <c r="O86">
        <f t="shared" si="9"/>
        <v>0</v>
      </c>
    </row>
    <row r="87" spans="1:15" x14ac:dyDescent="0.55000000000000004">
      <c r="A87">
        <v>85</v>
      </c>
      <c r="B87" s="1" t="s">
        <v>85</v>
      </c>
      <c r="C87" t="s">
        <v>650</v>
      </c>
      <c r="H87" t="s">
        <v>651</v>
      </c>
      <c r="I87">
        <f t="shared" si="10"/>
        <v>0</v>
      </c>
      <c r="J87" t="s">
        <v>651</v>
      </c>
      <c r="K87">
        <f t="shared" si="7"/>
        <v>0</v>
      </c>
      <c r="L87" t="s">
        <v>651</v>
      </c>
      <c r="M87">
        <f t="shared" si="8"/>
        <v>0</v>
      </c>
      <c r="N87" t="s">
        <v>651</v>
      </c>
      <c r="O87">
        <f t="shared" si="9"/>
        <v>0</v>
      </c>
    </row>
    <row r="88" spans="1:15" x14ac:dyDescent="0.55000000000000004">
      <c r="A88">
        <v>86</v>
      </c>
      <c r="B88" s="1" t="s">
        <v>86</v>
      </c>
      <c r="C88" t="s">
        <v>650</v>
      </c>
      <c r="H88" t="s">
        <v>650</v>
      </c>
      <c r="I88">
        <f t="shared" si="10"/>
        <v>1</v>
      </c>
      <c r="J88" t="s">
        <v>650</v>
      </c>
      <c r="K88">
        <f t="shared" si="7"/>
        <v>1</v>
      </c>
      <c r="L88" t="s">
        <v>650</v>
      </c>
      <c r="M88">
        <f t="shared" si="8"/>
        <v>1</v>
      </c>
      <c r="N88" t="s">
        <v>650</v>
      </c>
      <c r="O88">
        <f t="shared" si="9"/>
        <v>1</v>
      </c>
    </row>
    <row r="89" spans="1:15" x14ac:dyDescent="0.55000000000000004">
      <c r="A89">
        <v>87</v>
      </c>
      <c r="B89" s="1" t="s">
        <v>87</v>
      </c>
      <c r="C89" t="s">
        <v>651</v>
      </c>
      <c r="D89" t="s">
        <v>657</v>
      </c>
      <c r="E89" t="s">
        <v>687</v>
      </c>
      <c r="F89" t="s">
        <v>695</v>
      </c>
      <c r="H89" t="s">
        <v>651</v>
      </c>
      <c r="I89">
        <f t="shared" si="10"/>
        <v>1</v>
      </c>
      <c r="J89" t="s">
        <v>651</v>
      </c>
      <c r="K89">
        <f t="shared" si="7"/>
        <v>1</v>
      </c>
      <c r="L89" t="s">
        <v>651</v>
      </c>
      <c r="M89">
        <f t="shared" si="8"/>
        <v>1</v>
      </c>
      <c r="N89" t="s">
        <v>651</v>
      </c>
      <c r="O89">
        <f t="shared" si="9"/>
        <v>1</v>
      </c>
    </row>
    <row r="90" spans="1:15" x14ac:dyDescent="0.55000000000000004">
      <c r="A90">
        <v>88</v>
      </c>
      <c r="B90" s="1" t="s">
        <v>88</v>
      </c>
      <c r="C90" t="s">
        <v>650</v>
      </c>
      <c r="H90" t="s">
        <v>650</v>
      </c>
      <c r="I90">
        <f t="shared" si="10"/>
        <v>1</v>
      </c>
      <c r="J90" t="s">
        <v>650</v>
      </c>
      <c r="K90">
        <f t="shared" si="7"/>
        <v>1</v>
      </c>
      <c r="L90" t="s">
        <v>651</v>
      </c>
      <c r="M90">
        <f t="shared" si="8"/>
        <v>0</v>
      </c>
      <c r="N90" t="s">
        <v>650</v>
      </c>
      <c r="O90">
        <f t="shared" si="9"/>
        <v>1</v>
      </c>
    </row>
    <row r="91" spans="1:15" x14ac:dyDescent="0.55000000000000004">
      <c r="A91">
        <v>89</v>
      </c>
      <c r="B91" s="1" t="s">
        <v>89</v>
      </c>
      <c r="C91" t="s">
        <v>650</v>
      </c>
      <c r="H91" t="s">
        <v>650</v>
      </c>
      <c r="I91">
        <f t="shared" si="10"/>
        <v>1</v>
      </c>
      <c r="J91" t="s">
        <v>650</v>
      </c>
      <c r="K91">
        <f t="shared" si="7"/>
        <v>1</v>
      </c>
      <c r="L91" t="s">
        <v>650</v>
      </c>
      <c r="M91">
        <f t="shared" si="8"/>
        <v>1</v>
      </c>
      <c r="N91" t="s">
        <v>650</v>
      </c>
      <c r="O91">
        <f t="shared" si="9"/>
        <v>1</v>
      </c>
    </row>
    <row r="92" spans="1:15" x14ac:dyDescent="0.55000000000000004">
      <c r="A92">
        <v>90</v>
      </c>
      <c r="B92" s="1" t="s">
        <v>90</v>
      </c>
      <c r="C92" t="s">
        <v>651</v>
      </c>
      <c r="D92" t="s">
        <v>657</v>
      </c>
      <c r="E92" t="s">
        <v>660</v>
      </c>
      <c r="F92" t="s">
        <v>696</v>
      </c>
      <c r="J92" t="s">
        <v>650</v>
      </c>
      <c r="K92">
        <f t="shared" si="7"/>
        <v>0</v>
      </c>
      <c r="L92" t="s">
        <v>650</v>
      </c>
      <c r="M92">
        <f t="shared" si="8"/>
        <v>0</v>
      </c>
      <c r="N92" t="s">
        <v>651</v>
      </c>
      <c r="O92">
        <f t="shared" si="9"/>
        <v>1</v>
      </c>
    </row>
    <row r="93" spans="1:15" x14ac:dyDescent="0.55000000000000004">
      <c r="A93">
        <v>91</v>
      </c>
      <c r="B93" s="1" t="s">
        <v>91</v>
      </c>
      <c r="C93" t="s">
        <v>650</v>
      </c>
      <c r="H93" t="s">
        <v>650</v>
      </c>
      <c r="I93">
        <f t="shared" ref="I93:I110" si="11">IF(C93=H93,1,0)</f>
        <v>1</v>
      </c>
      <c r="J93" t="s">
        <v>650</v>
      </c>
      <c r="K93">
        <f t="shared" si="7"/>
        <v>1</v>
      </c>
      <c r="L93" t="s">
        <v>650</v>
      </c>
      <c r="M93">
        <f t="shared" si="8"/>
        <v>1</v>
      </c>
      <c r="N93" t="s">
        <v>650</v>
      </c>
      <c r="O93">
        <f t="shared" si="9"/>
        <v>1</v>
      </c>
    </row>
    <row r="94" spans="1:15" x14ac:dyDescent="0.55000000000000004">
      <c r="A94">
        <v>92</v>
      </c>
      <c r="B94" s="1" t="s">
        <v>92</v>
      </c>
      <c r="C94" t="s">
        <v>650</v>
      </c>
      <c r="H94" t="s">
        <v>650</v>
      </c>
      <c r="I94">
        <f t="shared" si="11"/>
        <v>1</v>
      </c>
      <c r="J94" t="s">
        <v>650</v>
      </c>
      <c r="K94">
        <f t="shared" si="7"/>
        <v>1</v>
      </c>
      <c r="L94" t="s">
        <v>650</v>
      </c>
      <c r="M94">
        <f t="shared" si="8"/>
        <v>1</v>
      </c>
      <c r="N94" t="s">
        <v>650</v>
      </c>
      <c r="O94">
        <f t="shared" si="9"/>
        <v>1</v>
      </c>
    </row>
    <row r="95" spans="1:15" x14ac:dyDescent="0.55000000000000004">
      <c r="A95">
        <v>93</v>
      </c>
      <c r="B95" s="1" t="s">
        <v>93</v>
      </c>
      <c r="C95" t="s">
        <v>650</v>
      </c>
      <c r="H95" t="s">
        <v>650</v>
      </c>
      <c r="I95">
        <f t="shared" si="11"/>
        <v>1</v>
      </c>
      <c r="J95" t="s">
        <v>651</v>
      </c>
      <c r="K95">
        <f t="shared" si="7"/>
        <v>0</v>
      </c>
      <c r="L95" t="s">
        <v>651</v>
      </c>
      <c r="M95">
        <f t="shared" si="8"/>
        <v>0</v>
      </c>
      <c r="N95" t="s">
        <v>650</v>
      </c>
      <c r="O95">
        <f t="shared" si="9"/>
        <v>1</v>
      </c>
    </row>
    <row r="96" spans="1:15" x14ac:dyDescent="0.55000000000000004">
      <c r="A96">
        <v>94</v>
      </c>
      <c r="B96" s="1" t="s">
        <v>94</v>
      </c>
      <c r="C96" t="s">
        <v>650</v>
      </c>
      <c r="H96" t="s">
        <v>650</v>
      </c>
      <c r="I96">
        <f t="shared" si="11"/>
        <v>1</v>
      </c>
      <c r="J96" t="s">
        <v>650</v>
      </c>
      <c r="K96">
        <f t="shared" si="7"/>
        <v>1</v>
      </c>
      <c r="M96">
        <f t="shared" si="8"/>
        <v>0</v>
      </c>
      <c r="N96" t="s">
        <v>650</v>
      </c>
      <c r="O96">
        <f t="shared" si="9"/>
        <v>1</v>
      </c>
    </row>
    <row r="97" spans="1:15" x14ac:dyDescent="0.55000000000000004">
      <c r="A97">
        <v>95</v>
      </c>
      <c r="B97" s="1" t="s">
        <v>95</v>
      </c>
      <c r="C97" t="s">
        <v>651</v>
      </c>
      <c r="D97" t="s">
        <v>676</v>
      </c>
      <c r="E97" t="s">
        <v>673</v>
      </c>
      <c r="F97" t="s">
        <v>815</v>
      </c>
      <c r="H97" t="s">
        <v>651</v>
      </c>
      <c r="I97">
        <f t="shared" si="11"/>
        <v>1</v>
      </c>
      <c r="J97" t="s">
        <v>651</v>
      </c>
      <c r="K97">
        <f t="shared" si="7"/>
        <v>1</v>
      </c>
      <c r="L97" t="s">
        <v>651</v>
      </c>
      <c r="M97">
        <f t="shared" si="8"/>
        <v>1</v>
      </c>
      <c r="N97" t="s">
        <v>651</v>
      </c>
      <c r="O97">
        <f t="shared" si="9"/>
        <v>1</v>
      </c>
    </row>
    <row r="98" spans="1:15" x14ac:dyDescent="0.55000000000000004">
      <c r="A98">
        <v>96</v>
      </c>
      <c r="B98" s="1" t="s">
        <v>96</v>
      </c>
      <c r="C98" t="s">
        <v>650</v>
      </c>
      <c r="H98" t="s">
        <v>650</v>
      </c>
      <c r="I98">
        <f t="shared" si="11"/>
        <v>1</v>
      </c>
      <c r="J98" t="s">
        <v>650</v>
      </c>
      <c r="K98">
        <f t="shared" si="7"/>
        <v>1</v>
      </c>
      <c r="L98" t="s">
        <v>651</v>
      </c>
      <c r="M98">
        <f t="shared" si="8"/>
        <v>0</v>
      </c>
      <c r="N98" t="s">
        <v>650</v>
      </c>
      <c r="O98">
        <f t="shared" si="9"/>
        <v>1</v>
      </c>
    </row>
    <row r="99" spans="1:15" x14ac:dyDescent="0.55000000000000004">
      <c r="A99">
        <v>97</v>
      </c>
      <c r="B99" s="1" t="s">
        <v>97</v>
      </c>
      <c r="C99" t="s">
        <v>650</v>
      </c>
      <c r="H99" t="s">
        <v>650</v>
      </c>
      <c r="I99">
        <f t="shared" si="11"/>
        <v>1</v>
      </c>
      <c r="J99" t="s">
        <v>650</v>
      </c>
      <c r="K99">
        <f t="shared" si="7"/>
        <v>1</v>
      </c>
      <c r="L99" t="s">
        <v>650</v>
      </c>
      <c r="M99">
        <f t="shared" si="8"/>
        <v>1</v>
      </c>
      <c r="N99" t="s">
        <v>650</v>
      </c>
      <c r="O99">
        <f t="shared" si="9"/>
        <v>1</v>
      </c>
    </row>
    <row r="100" spans="1:15" x14ac:dyDescent="0.55000000000000004">
      <c r="A100">
        <v>98</v>
      </c>
      <c r="B100" s="1" t="s">
        <v>98</v>
      </c>
      <c r="C100" t="s">
        <v>650</v>
      </c>
      <c r="H100" t="s">
        <v>650</v>
      </c>
      <c r="I100">
        <f t="shared" si="11"/>
        <v>1</v>
      </c>
      <c r="J100" t="s">
        <v>651</v>
      </c>
      <c r="K100">
        <f t="shared" si="7"/>
        <v>0</v>
      </c>
      <c r="L100" t="s">
        <v>650</v>
      </c>
      <c r="M100">
        <f t="shared" si="8"/>
        <v>1</v>
      </c>
      <c r="N100" t="s">
        <v>650</v>
      </c>
      <c r="O100">
        <f t="shared" si="9"/>
        <v>1</v>
      </c>
    </row>
    <row r="101" spans="1:15" x14ac:dyDescent="0.55000000000000004">
      <c r="A101">
        <v>99</v>
      </c>
      <c r="B101" s="1" t="s">
        <v>99</v>
      </c>
      <c r="C101" t="s">
        <v>650</v>
      </c>
      <c r="H101" t="s">
        <v>650</v>
      </c>
      <c r="I101">
        <f t="shared" si="11"/>
        <v>1</v>
      </c>
      <c r="J101" t="s">
        <v>650</v>
      </c>
      <c r="K101">
        <f t="shared" si="7"/>
        <v>1</v>
      </c>
      <c r="L101" t="s">
        <v>651</v>
      </c>
      <c r="M101">
        <f t="shared" si="8"/>
        <v>0</v>
      </c>
      <c r="N101" t="s">
        <v>650</v>
      </c>
      <c r="O101">
        <f t="shared" si="9"/>
        <v>1</v>
      </c>
    </row>
    <row r="102" spans="1:15" x14ac:dyDescent="0.55000000000000004">
      <c r="A102">
        <v>100</v>
      </c>
      <c r="B102" s="1" t="s">
        <v>100</v>
      </c>
      <c r="C102" t="s">
        <v>650</v>
      </c>
      <c r="H102" t="s">
        <v>650</v>
      </c>
      <c r="I102">
        <f t="shared" si="11"/>
        <v>1</v>
      </c>
      <c r="J102" t="s">
        <v>650</v>
      </c>
      <c r="K102">
        <f t="shared" si="7"/>
        <v>1</v>
      </c>
      <c r="L102" t="s">
        <v>650</v>
      </c>
      <c r="M102">
        <f t="shared" si="8"/>
        <v>1</v>
      </c>
      <c r="N102" t="s">
        <v>650</v>
      </c>
      <c r="O102">
        <f t="shared" si="9"/>
        <v>1</v>
      </c>
    </row>
    <row r="103" spans="1:15" x14ac:dyDescent="0.55000000000000004">
      <c r="A103">
        <v>101</v>
      </c>
      <c r="B103" s="1" t="s">
        <v>101</v>
      </c>
      <c r="C103" t="s">
        <v>650</v>
      </c>
      <c r="H103" t="s">
        <v>651</v>
      </c>
      <c r="I103">
        <f t="shared" si="11"/>
        <v>0</v>
      </c>
      <c r="J103" t="s">
        <v>651</v>
      </c>
      <c r="K103">
        <f t="shared" si="7"/>
        <v>0</v>
      </c>
      <c r="L103" t="s">
        <v>651</v>
      </c>
      <c r="M103">
        <f t="shared" si="8"/>
        <v>0</v>
      </c>
      <c r="N103" t="s">
        <v>651</v>
      </c>
      <c r="O103">
        <f t="shared" si="9"/>
        <v>0</v>
      </c>
    </row>
    <row r="104" spans="1:15" x14ac:dyDescent="0.55000000000000004">
      <c r="A104">
        <v>102</v>
      </c>
      <c r="B104" s="1" t="s">
        <v>102</v>
      </c>
      <c r="C104" t="s">
        <v>651</v>
      </c>
      <c r="D104" t="s">
        <v>657</v>
      </c>
      <c r="E104" t="s">
        <v>660</v>
      </c>
      <c r="F104" t="s">
        <v>661</v>
      </c>
      <c r="H104" t="s">
        <v>650</v>
      </c>
      <c r="I104">
        <f t="shared" si="11"/>
        <v>0</v>
      </c>
      <c r="J104" t="s">
        <v>651</v>
      </c>
      <c r="K104">
        <f t="shared" si="7"/>
        <v>1</v>
      </c>
      <c r="L104" t="s">
        <v>651</v>
      </c>
      <c r="M104">
        <f t="shared" si="8"/>
        <v>1</v>
      </c>
      <c r="N104" t="s">
        <v>650</v>
      </c>
      <c r="O104">
        <f t="shared" si="9"/>
        <v>0</v>
      </c>
    </row>
    <row r="105" spans="1:15" x14ac:dyDescent="0.55000000000000004">
      <c r="A105">
        <v>103</v>
      </c>
      <c r="B105" s="1" t="s">
        <v>103</v>
      </c>
      <c r="C105" t="s">
        <v>650</v>
      </c>
      <c r="H105" t="s">
        <v>650</v>
      </c>
      <c r="I105">
        <f t="shared" si="11"/>
        <v>1</v>
      </c>
      <c r="J105" t="s">
        <v>650</v>
      </c>
      <c r="K105">
        <f t="shared" si="7"/>
        <v>1</v>
      </c>
      <c r="L105" t="s">
        <v>650</v>
      </c>
      <c r="M105">
        <f t="shared" si="8"/>
        <v>1</v>
      </c>
      <c r="N105" t="s">
        <v>650</v>
      </c>
      <c r="O105">
        <f t="shared" si="9"/>
        <v>1</v>
      </c>
    </row>
    <row r="106" spans="1:15" x14ac:dyDescent="0.55000000000000004">
      <c r="A106">
        <v>104</v>
      </c>
      <c r="B106" s="1" t="s">
        <v>104</v>
      </c>
      <c r="C106" t="s">
        <v>651</v>
      </c>
      <c r="D106" t="s">
        <v>657</v>
      </c>
      <c r="E106" t="s">
        <v>687</v>
      </c>
      <c r="F106" t="s">
        <v>661</v>
      </c>
      <c r="H106" t="s">
        <v>650</v>
      </c>
      <c r="I106">
        <f t="shared" si="11"/>
        <v>0</v>
      </c>
      <c r="J106" t="s">
        <v>651</v>
      </c>
      <c r="K106">
        <f t="shared" si="7"/>
        <v>1</v>
      </c>
      <c r="L106" t="s">
        <v>651</v>
      </c>
      <c r="M106">
        <f t="shared" si="8"/>
        <v>1</v>
      </c>
      <c r="N106" t="s">
        <v>651</v>
      </c>
      <c r="O106">
        <f t="shared" si="9"/>
        <v>1</v>
      </c>
    </row>
    <row r="107" spans="1:15" x14ac:dyDescent="0.55000000000000004">
      <c r="A107">
        <v>105</v>
      </c>
      <c r="B107" s="1" t="s">
        <v>105</v>
      </c>
      <c r="C107" t="s">
        <v>650</v>
      </c>
      <c r="H107" t="s">
        <v>650</v>
      </c>
      <c r="I107">
        <f t="shared" si="11"/>
        <v>1</v>
      </c>
      <c r="J107" t="s">
        <v>650</v>
      </c>
      <c r="K107">
        <f t="shared" si="7"/>
        <v>1</v>
      </c>
      <c r="L107" t="s">
        <v>650</v>
      </c>
      <c r="M107">
        <f t="shared" si="8"/>
        <v>1</v>
      </c>
      <c r="N107" t="s">
        <v>650</v>
      </c>
      <c r="O107">
        <f t="shared" si="9"/>
        <v>1</v>
      </c>
    </row>
    <row r="108" spans="1:15" x14ac:dyDescent="0.55000000000000004">
      <c r="A108">
        <v>106</v>
      </c>
      <c r="B108" s="1" t="s">
        <v>106</v>
      </c>
      <c r="C108" t="s">
        <v>651</v>
      </c>
      <c r="D108" t="s">
        <v>657</v>
      </c>
      <c r="E108" t="s">
        <v>660</v>
      </c>
      <c r="F108" t="s">
        <v>696</v>
      </c>
      <c r="H108" t="s">
        <v>651</v>
      </c>
      <c r="I108">
        <f t="shared" si="11"/>
        <v>1</v>
      </c>
      <c r="J108" t="s">
        <v>651</v>
      </c>
      <c r="K108">
        <f t="shared" si="7"/>
        <v>1</v>
      </c>
      <c r="L108" t="s">
        <v>650</v>
      </c>
      <c r="M108">
        <f t="shared" si="8"/>
        <v>0</v>
      </c>
      <c r="N108" t="s">
        <v>651</v>
      </c>
      <c r="O108">
        <f t="shared" si="9"/>
        <v>1</v>
      </c>
    </row>
    <row r="109" spans="1:15" x14ac:dyDescent="0.55000000000000004">
      <c r="A109">
        <v>107</v>
      </c>
      <c r="B109" s="1" t="s">
        <v>107</v>
      </c>
      <c r="C109" t="s">
        <v>650</v>
      </c>
      <c r="H109" t="s">
        <v>650</v>
      </c>
      <c r="I109">
        <f t="shared" si="11"/>
        <v>1</v>
      </c>
      <c r="J109" t="s">
        <v>651</v>
      </c>
      <c r="K109">
        <f t="shared" si="7"/>
        <v>0</v>
      </c>
      <c r="L109" t="s">
        <v>650</v>
      </c>
      <c r="M109">
        <f t="shared" si="8"/>
        <v>1</v>
      </c>
      <c r="N109" t="s">
        <v>650</v>
      </c>
      <c r="O109">
        <f t="shared" si="9"/>
        <v>1</v>
      </c>
    </row>
    <row r="110" spans="1:15" x14ac:dyDescent="0.55000000000000004">
      <c r="A110">
        <v>108</v>
      </c>
      <c r="B110" s="1" t="s">
        <v>108</v>
      </c>
      <c r="C110" t="s">
        <v>650</v>
      </c>
      <c r="H110" t="s">
        <v>651</v>
      </c>
      <c r="I110">
        <f t="shared" si="11"/>
        <v>0</v>
      </c>
      <c r="J110" t="s">
        <v>651</v>
      </c>
      <c r="K110">
        <f t="shared" si="7"/>
        <v>0</v>
      </c>
      <c r="L110" t="s">
        <v>651</v>
      </c>
      <c r="M110">
        <f t="shared" si="8"/>
        <v>0</v>
      </c>
      <c r="N110" t="s">
        <v>651</v>
      </c>
      <c r="O110">
        <f t="shared" si="9"/>
        <v>0</v>
      </c>
    </row>
    <row r="111" spans="1:15" x14ac:dyDescent="0.55000000000000004">
      <c r="A111">
        <v>109</v>
      </c>
      <c r="B111" s="1" t="s">
        <v>109</v>
      </c>
      <c r="C111" t="s">
        <v>651</v>
      </c>
      <c r="D111" t="s">
        <v>657</v>
      </c>
      <c r="E111" t="s">
        <v>660</v>
      </c>
      <c r="F111" t="s">
        <v>699</v>
      </c>
      <c r="J111" t="s">
        <v>651</v>
      </c>
      <c r="K111">
        <f t="shared" si="7"/>
        <v>1</v>
      </c>
      <c r="L111" t="s">
        <v>651</v>
      </c>
      <c r="M111">
        <f t="shared" si="8"/>
        <v>1</v>
      </c>
      <c r="N111" t="s">
        <v>650</v>
      </c>
      <c r="O111">
        <f t="shared" si="9"/>
        <v>0</v>
      </c>
    </row>
    <row r="112" spans="1:15" x14ac:dyDescent="0.55000000000000004">
      <c r="A112">
        <v>110</v>
      </c>
      <c r="B112" s="1" t="s">
        <v>110</v>
      </c>
      <c r="C112" t="s">
        <v>650</v>
      </c>
      <c r="H112" t="s">
        <v>650</v>
      </c>
      <c r="I112">
        <f t="shared" ref="I112:I128" si="12">IF(C112=H112,1,0)</f>
        <v>1</v>
      </c>
      <c r="J112" t="s">
        <v>650</v>
      </c>
      <c r="K112">
        <f t="shared" si="7"/>
        <v>1</v>
      </c>
      <c r="L112" t="s">
        <v>650</v>
      </c>
      <c r="M112">
        <f t="shared" si="8"/>
        <v>1</v>
      </c>
      <c r="N112" t="s">
        <v>650</v>
      </c>
      <c r="O112">
        <f t="shared" si="9"/>
        <v>1</v>
      </c>
    </row>
    <row r="113" spans="1:15" x14ac:dyDescent="0.55000000000000004">
      <c r="A113">
        <v>111</v>
      </c>
      <c r="B113" s="1" t="s">
        <v>111</v>
      </c>
      <c r="C113" t="s">
        <v>651</v>
      </c>
      <c r="D113" t="s">
        <v>676</v>
      </c>
      <c r="E113" t="s">
        <v>700</v>
      </c>
      <c r="F113" t="s">
        <v>701</v>
      </c>
      <c r="H113" t="s">
        <v>650</v>
      </c>
      <c r="I113">
        <f t="shared" si="12"/>
        <v>0</v>
      </c>
      <c r="J113" t="s">
        <v>650</v>
      </c>
      <c r="K113">
        <f t="shared" si="7"/>
        <v>0</v>
      </c>
      <c r="L113" t="s">
        <v>650</v>
      </c>
      <c r="M113">
        <f t="shared" si="8"/>
        <v>0</v>
      </c>
      <c r="N113" t="s">
        <v>650</v>
      </c>
      <c r="O113">
        <f t="shared" si="9"/>
        <v>0</v>
      </c>
    </row>
    <row r="114" spans="1:15" x14ac:dyDescent="0.55000000000000004">
      <c r="A114">
        <v>112</v>
      </c>
      <c r="B114" s="1" t="s">
        <v>112</v>
      </c>
      <c r="C114" t="s">
        <v>650</v>
      </c>
      <c r="H114" t="s">
        <v>650</v>
      </c>
      <c r="I114">
        <f t="shared" si="12"/>
        <v>1</v>
      </c>
      <c r="J114" t="s">
        <v>651</v>
      </c>
      <c r="K114">
        <f t="shared" si="7"/>
        <v>0</v>
      </c>
      <c r="L114" t="s">
        <v>650</v>
      </c>
      <c r="M114">
        <f t="shared" si="8"/>
        <v>1</v>
      </c>
      <c r="N114" t="s">
        <v>650</v>
      </c>
      <c r="O114">
        <f t="shared" si="9"/>
        <v>1</v>
      </c>
    </row>
    <row r="115" spans="1:15" x14ac:dyDescent="0.55000000000000004">
      <c r="A115">
        <v>113</v>
      </c>
      <c r="B115" s="1" t="s">
        <v>113</v>
      </c>
      <c r="C115" t="s">
        <v>650</v>
      </c>
      <c r="H115" t="s">
        <v>650</v>
      </c>
      <c r="I115">
        <f t="shared" si="12"/>
        <v>1</v>
      </c>
      <c r="J115" t="s">
        <v>650</v>
      </c>
      <c r="K115">
        <f t="shared" si="7"/>
        <v>1</v>
      </c>
      <c r="L115" t="s">
        <v>650</v>
      </c>
      <c r="M115">
        <f t="shared" si="8"/>
        <v>1</v>
      </c>
      <c r="N115" t="s">
        <v>650</v>
      </c>
      <c r="O115">
        <f t="shared" si="9"/>
        <v>1</v>
      </c>
    </row>
    <row r="116" spans="1:15" x14ac:dyDescent="0.55000000000000004">
      <c r="A116">
        <v>114</v>
      </c>
      <c r="B116" s="1" t="s">
        <v>114</v>
      </c>
      <c r="C116" t="s">
        <v>650</v>
      </c>
      <c r="H116" t="s">
        <v>650</v>
      </c>
      <c r="I116">
        <f t="shared" si="12"/>
        <v>1</v>
      </c>
      <c r="J116" t="s">
        <v>650</v>
      </c>
      <c r="K116">
        <f t="shared" si="7"/>
        <v>1</v>
      </c>
      <c r="L116" t="s">
        <v>650</v>
      </c>
      <c r="M116">
        <f t="shared" si="8"/>
        <v>1</v>
      </c>
      <c r="N116" t="s">
        <v>650</v>
      </c>
      <c r="O116">
        <f t="shared" si="9"/>
        <v>1</v>
      </c>
    </row>
    <row r="117" spans="1:15" x14ac:dyDescent="0.55000000000000004">
      <c r="A117">
        <v>115</v>
      </c>
      <c r="B117" s="1" t="s">
        <v>115</v>
      </c>
      <c r="C117" t="s">
        <v>650</v>
      </c>
      <c r="H117" t="s">
        <v>650</v>
      </c>
      <c r="I117">
        <f t="shared" si="12"/>
        <v>1</v>
      </c>
      <c r="J117" t="s">
        <v>650</v>
      </c>
      <c r="K117">
        <f t="shared" si="7"/>
        <v>1</v>
      </c>
      <c r="L117" t="s">
        <v>650</v>
      </c>
      <c r="M117">
        <f t="shared" si="8"/>
        <v>1</v>
      </c>
      <c r="N117" t="s">
        <v>650</v>
      </c>
      <c r="O117">
        <f t="shared" si="9"/>
        <v>1</v>
      </c>
    </row>
    <row r="118" spans="1:15" x14ac:dyDescent="0.55000000000000004">
      <c r="A118">
        <v>116</v>
      </c>
      <c r="B118" s="1" t="s">
        <v>116</v>
      </c>
      <c r="C118" t="s">
        <v>651</v>
      </c>
      <c r="D118" t="s">
        <v>657</v>
      </c>
      <c r="E118" t="s">
        <v>660</v>
      </c>
      <c r="F118" t="s">
        <v>661</v>
      </c>
      <c r="H118" t="s">
        <v>650</v>
      </c>
      <c r="I118">
        <f t="shared" si="12"/>
        <v>0</v>
      </c>
      <c r="J118" t="s">
        <v>650</v>
      </c>
      <c r="K118">
        <f t="shared" si="7"/>
        <v>0</v>
      </c>
      <c r="L118" t="s">
        <v>650</v>
      </c>
      <c r="M118">
        <f t="shared" si="8"/>
        <v>0</v>
      </c>
      <c r="N118" t="s">
        <v>650</v>
      </c>
      <c r="O118">
        <f t="shared" si="9"/>
        <v>0</v>
      </c>
    </row>
    <row r="119" spans="1:15" x14ac:dyDescent="0.55000000000000004">
      <c r="A119">
        <v>117</v>
      </c>
      <c r="B119" s="1" t="s">
        <v>117</v>
      </c>
      <c r="C119" t="s">
        <v>651</v>
      </c>
      <c r="D119" t="s">
        <v>657</v>
      </c>
      <c r="E119" t="s">
        <v>660</v>
      </c>
      <c r="F119" t="s">
        <v>702</v>
      </c>
      <c r="H119" t="s">
        <v>650</v>
      </c>
      <c r="I119">
        <f t="shared" si="12"/>
        <v>0</v>
      </c>
      <c r="J119" t="s">
        <v>651</v>
      </c>
      <c r="K119">
        <f t="shared" si="7"/>
        <v>1</v>
      </c>
      <c r="L119" t="s">
        <v>651</v>
      </c>
      <c r="M119">
        <f t="shared" si="8"/>
        <v>1</v>
      </c>
      <c r="N119" t="s">
        <v>651</v>
      </c>
      <c r="O119">
        <f t="shared" si="9"/>
        <v>1</v>
      </c>
    </row>
    <row r="120" spans="1:15" x14ac:dyDescent="0.55000000000000004">
      <c r="A120">
        <v>118</v>
      </c>
      <c r="B120" s="1" t="s">
        <v>118</v>
      </c>
      <c r="C120" t="s">
        <v>650</v>
      </c>
      <c r="H120" t="s">
        <v>650</v>
      </c>
      <c r="I120">
        <f t="shared" si="12"/>
        <v>1</v>
      </c>
      <c r="J120" t="s">
        <v>651</v>
      </c>
      <c r="K120">
        <f t="shared" si="7"/>
        <v>0</v>
      </c>
      <c r="L120" t="s">
        <v>651</v>
      </c>
      <c r="M120">
        <f t="shared" si="8"/>
        <v>0</v>
      </c>
      <c r="O120">
        <f t="shared" si="9"/>
        <v>0</v>
      </c>
    </row>
    <row r="121" spans="1:15" x14ac:dyDescent="0.55000000000000004">
      <c r="A121">
        <v>119</v>
      </c>
      <c r="B121" s="1" t="s">
        <v>119</v>
      </c>
      <c r="C121" t="s">
        <v>651</v>
      </c>
      <c r="D121" t="s">
        <v>663</v>
      </c>
      <c r="E121" t="s">
        <v>703</v>
      </c>
      <c r="F121" t="s">
        <v>704</v>
      </c>
      <c r="H121" t="s">
        <v>651</v>
      </c>
      <c r="I121">
        <f t="shared" si="12"/>
        <v>1</v>
      </c>
      <c r="J121" t="s">
        <v>651</v>
      </c>
      <c r="K121">
        <f t="shared" si="7"/>
        <v>1</v>
      </c>
      <c r="L121" t="s">
        <v>651</v>
      </c>
      <c r="M121">
        <f t="shared" si="8"/>
        <v>1</v>
      </c>
      <c r="N121" t="s">
        <v>651</v>
      </c>
      <c r="O121">
        <f t="shared" si="9"/>
        <v>1</v>
      </c>
    </row>
    <row r="122" spans="1:15" x14ac:dyDescent="0.55000000000000004">
      <c r="A122">
        <v>120</v>
      </c>
      <c r="B122" s="1" t="s">
        <v>120</v>
      </c>
      <c r="C122" t="s">
        <v>650</v>
      </c>
      <c r="H122" t="s">
        <v>650</v>
      </c>
      <c r="I122">
        <f t="shared" si="12"/>
        <v>1</v>
      </c>
      <c r="J122" t="s">
        <v>650</v>
      </c>
      <c r="K122">
        <f t="shared" si="7"/>
        <v>1</v>
      </c>
      <c r="L122" t="s">
        <v>650</v>
      </c>
      <c r="M122">
        <f t="shared" si="8"/>
        <v>1</v>
      </c>
      <c r="N122" t="s">
        <v>650</v>
      </c>
      <c r="O122">
        <f t="shared" si="9"/>
        <v>1</v>
      </c>
    </row>
    <row r="123" spans="1:15" x14ac:dyDescent="0.55000000000000004">
      <c r="A123">
        <v>121</v>
      </c>
      <c r="B123" s="1" t="s">
        <v>121</v>
      </c>
      <c r="C123" t="s">
        <v>650</v>
      </c>
      <c r="H123" t="s">
        <v>650</v>
      </c>
      <c r="I123">
        <f t="shared" si="12"/>
        <v>1</v>
      </c>
      <c r="J123" t="s">
        <v>650</v>
      </c>
      <c r="K123">
        <f t="shared" si="7"/>
        <v>1</v>
      </c>
      <c r="L123" t="s">
        <v>650</v>
      </c>
      <c r="M123">
        <f t="shared" si="8"/>
        <v>1</v>
      </c>
      <c r="N123" t="s">
        <v>650</v>
      </c>
      <c r="O123">
        <f t="shared" si="9"/>
        <v>1</v>
      </c>
    </row>
    <row r="124" spans="1:15" x14ac:dyDescent="0.55000000000000004">
      <c r="A124">
        <v>122</v>
      </c>
      <c r="B124" s="1" t="s">
        <v>122</v>
      </c>
      <c r="C124" t="s">
        <v>650</v>
      </c>
      <c r="H124" t="s">
        <v>651</v>
      </c>
      <c r="I124">
        <f t="shared" si="12"/>
        <v>0</v>
      </c>
      <c r="J124" t="s">
        <v>650</v>
      </c>
      <c r="K124">
        <f t="shared" si="7"/>
        <v>1</v>
      </c>
      <c r="L124" t="s">
        <v>650</v>
      </c>
      <c r="M124">
        <f t="shared" si="8"/>
        <v>1</v>
      </c>
      <c r="N124" t="s">
        <v>651</v>
      </c>
      <c r="O124">
        <f t="shared" si="9"/>
        <v>0</v>
      </c>
    </row>
    <row r="125" spans="1:15" x14ac:dyDescent="0.55000000000000004">
      <c r="A125">
        <v>123</v>
      </c>
      <c r="B125" s="1" t="s">
        <v>123</v>
      </c>
      <c r="C125" t="s">
        <v>650</v>
      </c>
      <c r="H125" t="s">
        <v>650</v>
      </c>
      <c r="I125">
        <f t="shared" si="12"/>
        <v>1</v>
      </c>
      <c r="J125" t="s">
        <v>650</v>
      </c>
      <c r="K125">
        <f t="shared" si="7"/>
        <v>1</v>
      </c>
      <c r="L125" t="s">
        <v>650</v>
      </c>
      <c r="M125">
        <f t="shared" si="8"/>
        <v>1</v>
      </c>
      <c r="N125" t="s">
        <v>650</v>
      </c>
      <c r="O125">
        <f t="shared" si="9"/>
        <v>1</v>
      </c>
    </row>
    <row r="126" spans="1:15" x14ac:dyDescent="0.55000000000000004">
      <c r="A126">
        <v>124</v>
      </c>
      <c r="B126" s="1" t="s">
        <v>124</v>
      </c>
      <c r="C126" t="s">
        <v>650</v>
      </c>
      <c r="H126" t="s">
        <v>650</v>
      </c>
      <c r="I126">
        <f t="shared" si="12"/>
        <v>1</v>
      </c>
      <c r="J126" t="s">
        <v>650</v>
      </c>
      <c r="K126">
        <f t="shared" si="7"/>
        <v>1</v>
      </c>
      <c r="L126" t="s">
        <v>651</v>
      </c>
      <c r="M126">
        <f t="shared" si="8"/>
        <v>0</v>
      </c>
      <c r="N126" t="s">
        <v>650</v>
      </c>
      <c r="O126">
        <f t="shared" si="9"/>
        <v>1</v>
      </c>
    </row>
    <row r="127" spans="1:15" x14ac:dyDescent="0.55000000000000004">
      <c r="A127">
        <v>125</v>
      </c>
      <c r="B127" s="1" t="s">
        <v>125</v>
      </c>
      <c r="C127" t="s">
        <v>651</v>
      </c>
      <c r="D127" t="s">
        <v>657</v>
      </c>
      <c r="E127" t="s">
        <v>705</v>
      </c>
      <c r="F127" t="s">
        <v>661</v>
      </c>
      <c r="H127" t="s">
        <v>650</v>
      </c>
      <c r="I127">
        <f t="shared" si="12"/>
        <v>0</v>
      </c>
      <c r="J127" t="s">
        <v>651</v>
      </c>
      <c r="K127">
        <f t="shared" si="7"/>
        <v>1</v>
      </c>
      <c r="L127" t="s">
        <v>650</v>
      </c>
      <c r="M127">
        <f t="shared" si="8"/>
        <v>0</v>
      </c>
      <c r="N127" t="s">
        <v>650</v>
      </c>
      <c r="O127">
        <f t="shared" si="9"/>
        <v>0</v>
      </c>
    </row>
    <row r="128" spans="1:15" x14ac:dyDescent="0.55000000000000004">
      <c r="A128">
        <v>126</v>
      </c>
      <c r="B128" s="1" t="s">
        <v>126</v>
      </c>
      <c r="C128" t="s">
        <v>651</v>
      </c>
      <c r="D128" t="s">
        <v>663</v>
      </c>
      <c r="E128" t="s">
        <v>706</v>
      </c>
      <c r="F128" t="s">
        <v>707</v>
      </c>
      <c r="H128" t="s">
        <v>651</v>
      </c>
      <c r="I128">
        <f t="shared" si="12"/>
        <v>1</v>
      </c>
      <c r="J128" t="s">
        <v>651</v>
      </c>
      <c r="K128">
        <f t="shared" si="7"/>
        <v>1</v>
      </c>
      <c r="L128" t="s">
        <v>651</v>
      </c>
      <c r="M128">
        <f t="shared" si="8"/>
        <v>1</v>
      </c>
      <c r="N128" t="s">
        <v>651</v>
      </c>
      <c r="O128">
        <f t="shared" si="9"/>
        <v>1</v>
      </c>
    </row>
    <row r="129" spans="1:15" x14ac:dyDescent="0.55000000000000004">
      <c r="A129">
        <v>127</v>
      </c>
      <c r="B129" s="1" t="s">
        <v>127</v>
      </c>
      <c r="C129" t="s">
        <v>651</v>
      </c>
      <c r="D129" t="s">
        <v>657</v>
      </c>
      <c r="E129" t="s">
        <v>708</v>
      </c>
      <c r="F129" t="s">
        <v>709</v>
      </c>
      <c r="J129" t="s">
        <v>651</v>
      </c>
      <c r="K129">
        <f t="shared" si="7"/>
        <v>1</v>
      </c>
      <c r="L129" t="s">
        <v>651</v>
      </c>
      <c r="M129">
        <f t="shared" si="8"/>
        <v>1</v>
      </c>
      <c r="O129">
        <f t="shared" si="9"/>
        <v>0</v>
      </c>
    </row>
    <row r="130" spans="1:15" x14ac:dyDescent="0.55000000000000004">
      <c r="A130">
        <v>128</v>
      </c>
      <c r="B130" s="1" t="s">
        <v>128</v>
      </c>
      <c r="C130" t="s">
        <v>650</v>
      </c>
      <c r="H130" t="s">
        <v>650</v>
      </c>
      <c r="I130">
        <f t="shared" ref="I130:I141" si="13">IF(C130=H130,1,0)</f>
        <v>1</v>
      </c>
      <c r="J130" t="s">
        <v>650</v>
      </c>
      <c r="K130">
        <f t="shared" ref="K130:K193" si="14">IF(C130=J130,1,0)</f>
        <v>1</v>
      </c>
      <c r="L130" t="s">
        <v>650</v>
      </c>
      <c r="M130">
        <f t="shared" si="8"/>
        <v>1</v>
      </c>
      <c r="N130" t="s">
        <v>650</v>
      </c>
      <c r="O130">
        <f t="shared" si="9"/>
        <v>1</v>
      </c>
    </row>
    <row r="131" spans="1:15" x14ac:dyDescent="0.55000000000000004">
      <c r="A131">
        <v>129</v>
      </c>
      <c r="B131" s="1" t="s">
        <v>129</v>
      </c>
      <c r="C131" t="s">
        <v>650</v>
      </c>
      <c r="H131" t="s">
        <v>650</v>
      </c>
      <c r="I131">
        <f t="shared" si="13"/>
        <v>1</v>
      </c>
      <c r="J131" t="s">
        <v>650</v>
      </c>
      <c r="K131">
        <f t="shared" si="14"/>
        <v>1</v>
      </c>
      <c r="L131" t="s">
        <v>651</v>
      </c>
      <c r="M131">
        <f t="shared" ref="M131:M194" si="15">IF(C131=L131,1,0)</f>
        <v>0</v>
      </c>
      <c r="N131" t="s">
        <v>650</v>
      </c>
      <c r="O131">
        <f t="shared" ref="O131:O194" si="16">IF(C131=N131,1,0)</f>
        <v>1</v>
      </c>
    </row>
    <row r="132" spans="1:15" x14ac:dyDescent="0.55000000000000004">
      <c r="A132">
        <v>130</v>
      </c>
      <c r="B132" s="1" t="s">
        <v>130</v>
      </c>
      <c r="C132" t="s">
        <v>650</v>
      </c>
      <c r="H132" t="s">
        <v>650</v>
      </c>
      <c r="I132">
        <f t="shared" si="13"/>
        <v>1</v>
      </c>
      <c r="J132" t="s">
        <v>650</v>
      </c>
      <c r="K132">
        <f t="shared" si="14"/>
        <v>1</v>
      </c>
      <c r="L132" t="s">
        <v>650</v>
      </c>
      <c r="M132">
        <f t="shared" si="15"/>
        <v>1</v>
      </c>
      <c r="N132" t="s">
        <v>650</v>
      </c>
      <c r="O132">
        <f t="shared" si="16"/>
        <v>1</v>
      </c>
    </row>
    <row r="133" spans="1:15" x14ac:dyDescent="0.55000000000000004">
      <c r="A133">
        <v>131</v>
      </c>
      <c r="B133" s="1" t="s">
        <v>131</v>
      </c>
      <c r="C133" t="s">
        <v>651</v>
      </c>
      <c r="D133" t="s">
        <v>663</v>
      </c>
      <c r="E133" t="s">
        <v>682</v>
      </c>
      <c r="F133" t="s">
        <v>710</v>
      </c>
      <c r="H133" t="s">
        <v>651</v>
      </c>
      <c r="I133">
        <f t="shared" si="13"/>
        <v>1</v>
      </c>
      <c r="J133" t="s">
        <v>651</v>
      </c>
      <c r="K133">
        <f t="shared" si="14"/>
        <v>1</v>
      </c>
      <c r="L133" t="s">
        <v>651</v>
      </c>
      <c r="M133">
        <f t="shared" si="15"/>
        <v>1</v>
      </c>
      <c r="N133" t="s">
        <v>651</v>
      </c>
      <c r="O133">
        <f t="shared" si="16"/>
        <v>1</v>
      </c>
    </row>
    <row r="134" spans="1:15" x14ac:dyDescent="0.55000000000000004">
      <c r="A134">
        <v>132</v>
      </c>
      <c r="B134" s="1" t="s">
        <v>132</v>
      </c>
      <c r="C134" t="s">
        <v>650</v>
      </c>
      <c r="H134" t="s">
        <v>650</v>
      </c>
      <c r="I134">
        <f t="shared" si="13"/>
        <v>1</v>
      </c>
      <c r="J134" t="s">
        <v>650</v>
      </c>
      <c r="K134">
        <f t="shared" si="14"/>
        <v>1</v>
      </c>
      <c r="M134">
        <f t="shared" si="15"/>
        <v>0</v>
      </c>
      <c r="N134" t="s">
        <v>650</v>
      </c>
      <c r="O134">
        <f t="shared" si="16"/>
        <v>1</v>
      </c>
    </row>
    <row r="135" spans="1:15" x14ac:dyDescent="0.55000000000000004">
      <c r="A135">
        <v>133</v>
      </c>
      <c r="B135" s="1" t="s">
        <v>133</v>
      </c>
      <c r="C135" t="s">
        <v>650</v>
      </c>
      <c r="H135" t="s">
        <v>650</v>
      </c>
      <c r="I135">
        <f t="shared" si="13"/>
        <v>1</v>
      </c>
      <c r="J135" t="s">
        <v>650</v>
      </c>
      <c r="K135">
        <f t="shared" si="14"/>
        <v>1</v>
      </c>
      <c r="L135" t="s">
        <v>650</v>
      </c>
      <c r="M135">
        <f t="shared" si="15"/>
        <v>1</v>
      </c>
      <c r="N135" t="s">
        <v>650</v>
      </c>
      <c r="O135">
        <f t="shared" si="16"/>
        <v>1</v>
      </c>
    </row>
    <row r="136" spans="1:15" x14ac:dyDescent="0.55000000000000004">
      <c r="A136">
        <v>134</v>
      </c>
      <c r="B136" s="1" t="s">
        <v>134</v>
      </c>
      <c r="C136" t="s">
        <v>651</v>
      </c>
      <c r="D136" t="s">
        <v>657</v>
      </c>
      <c r="E136" t="s">
        <v>816</v>
      </c>
      <c r="F136" t="s">
        <v>817</v>
      </c>
      <c r="H136" t="s">
        <v>651</v>
      </c>
      <c r="I136">
        <f t="shared" si="13"/>
        <v>1</v>
      </c>
      <c r="J136" t="s">
        <v>651</v>
      </c>
      <c r="K136">
        <f t="shared" si="14"/>
        <v>1</v>
      </c>
      <c r="M136">
        <f t="shared" si="15"/>
        <v>0</v>
      </c>
      <c r="N136" t="s">
        <v>651</v>
      </c>
      <c r="O136">
        <f t="shared" si="16"/>
        <v>1</v>
      </c>
    </row>
    <row r="137" spans="1:15" x14ac:dyDescent="0.55000000000000004">
      <c r="A137">
        <v>135</v>
      </c>
      <c r="B137" s="1" t="s">
        <v>135</v>
      </c>
      <c r="C137" t="s">
        <v>650</v>
      </c>
      <c r="H137" t="s">
        <v>650</v>
      </c>
      <c r="I137">
        <f t="shared" si="13"/>
        <v>1</v>
      </c>
      <c r="J137" t="s">
        <v>650</v>
      </c>
      <c r="K137">
        <f t="shared" si="14"/>
        <v>1</v>
      </c>
      <c r="L137" t="s">
        <v>651</v>
      </c>
      <c r="M137">
        <f t="shared" si="15"/>
        <v>0</v>
      </c>
      <c r="N137" t="s">
        <v>650</v>
      </c>
      <c r="O137">
        <f t="shared" si="16"/>
        <v>1</v>
      </c>
    </row>
    <row r="138" spans="1:15" x14ac:dyDescent="0.55000000000000004">
      <c r="A138">
        <v>136</v>
      </c>
      <c r="B138" s="1" t="s">
        <v>136</v>
      </c>
      <c r="C138" t="s">
        <v>651</v>
      </c>
      <c r="D138" t="s">
        <v>657</v>
      </c>
      <c r="E138" t="s">
        <v>660</v>
      </c>
      <c r="F138" t="s">
        <v>711</v>
      </c>
      <c r="H138" t="s">
        <v>650</v>
      </c>
      <c r="I138">
        <f t="shared" si="13"/>
        <v>0</v>
      </c>
      <c r="J138" t="s">
        <v>651</v>
      </c>
      <c r="K138">
        <f t="shared" si="14"/>
        <v>1</v>
      </c>
      <c r="L138" t="s">
        <v>651</v>
      </c>
      <c r="M138">
        <f t="shared" si="15"/>
        <v>1</v>
      </c>
      <c r="N138" t="s">
        <v>650</v>
      </c>
      <c r="O138">
        <f t="shared" si="16"/>
        <v>0</v>
      </c>
    </row>
    <row r="139" spans="1:15" x14ac:dyDescent="0.55000000000000004">
      <c r="A139">
        <v>137</v>
      </c>
      <c r="B139" s="1" t="s">
        <v>137</v>
      </c>
      <c r="C139" t="s">
        <v>650</v>
      </c>
      <c r="H139" t="s">
        <v>650</v>
      </c>
      <c r="I139">
        <f t="shared" si="13"/>
        <v>1</v>
      </c>
      <c r="J139" t="s">
        <v>650</v>
      </c>
      <c r="K139">
        <f t="shared" si="14"/>
        <v>1</v>
      </c>
      <c r="L139" t="s">
        <v>650</v>
      </c>
      <c r="M139">
        <f t="shared" si="15"/>
        <v>1</v>
      </c>
      <c r="N139" t="s">
        <v>650</v>
      </c>
      <c r="O139">
        <f t="shared" si="16"/>
        <v>1</v>
      </c>
    </row>
    <row r="140" spans="1:15" x14ac:dyDescent="0.55000000000000004">
      <c r="A140">
        <v>138</v>
      </c>
      <c r="B140" s="1" t="s">
        <v>138</v>
      </c>
      <c r="C140" t="s">
        <v>650</v>
      </c>
      <c r="H140" t="s">
        <v>650</v>
      </c>
      <c r="I140">
        <f t="shared" si="13"/>
        <v>1</v>
      </c>
      <c r="J140" t="s">
        <v>650</v>
      </c>
      <c r="K140">
        <f t="shared" si="14"/>
        <v>1</v>
      </c>
      <c r="L140" t="s">
        <v>650</v>
      </c>
      <c r="M140">
        <f t="shared" si="15"/>
        <v>1</v>
      </c>
      <c r="N140" t="s">
        <v>650</v>
      </c>
      <c r="O140">
        <f t="shared" si="16"/>
        <v>1</v>
      </c>
    </row>
    <row r="141" spans="1:15" x14ac:dyDescent="0.55000000000000004">
      <c r="A141">
        <v>139</v>
      </c>
      <c r="B141" s="1" t="s">
        <v>139</v>
      </c>
      <c r="C141" t="s">
        <v>650</v>
      </c>
      <c r="H141" t="s">
        <v>650</v>
      </c>
      <c r="I141">
        <f t="shared" si="13"/>
        <v>1</v>
      </c>
      <c r="J141" t="s">
        <v>650</v>
      </c>
      <c r="K141">
        <f t="shared" si="14"/>
        <v>1</v>
      </c>
      <c r="L141" t="s">
        <v>651</v>
      </c>
      <c r="M141">
        <f t="shared" si="15"/>
        <v>0</v>
      </c>
      <c r="N141" t="s">
        <v>650</v>
      </c>
      <c r="O141">
        <f t="shared" si="16"/>
        <v>1</v>
      </c>
    </row>
    <row r="142" spans="1:15" x14ac:dyDescent="0.55000000000000004">
      <c r="A142">
        <v>140</v>
      </c>
      <c r="B142" s="1" t="s">
        <v>140</v>
      </c>
      <c r="C142" t="s">
        <v>650</v>
      </c>
      <c r="J142" t="s">
        <v>650</v>
      </c>
      <c r="K142">
        <f t="shared" si="14"/>
        <v>1</v>
      </c>
      <c r="L142" t="s">
        <v>650</v>
      </c>
      <c r="M142">
        <f t="shared" si="15"/>
        <v>1</v>
      </c>
      <c r="N142" t="s">
        <v>650</v>
      </c>
      <c r="O142">
        <f t="shared" si="16"/>
        <v>1</v>
      </c>
    </row>
    <row r="143" spans="1:15" x14ac:dyDescent="0.55000000000000004">
      <c r="A143">
        <v>141</v>
      </c>
      <c r="B143" s="1" t="s">
        <v>141</v>
      </c>
      <c r="C143" t="s">
        <v>651</v>
      </c>
      <c r="D143" t="s">
        <v>663</v>
      </c>
      <c r="E143" t="s">
        <v>669</v>
      </c>
      <c r="F143" t="s">
        <v>849</v>
      </c>
      <c r="H143" t="s">
        <v>650</v>
      </c>
      <c r="I143">
        <f>IF(C143=H143,1,0)</f>
        <v>0</v>
      </c>
      <c r="J143" t="s">
        <v>651</v>
      </c>
      <c r="K143">
        <f t="shared" si="14"/>
        <v>1</v>
      </c>
      <c r="L143" t="s">
        <v>650</v>
      </c>
      <c r="M143">
        <f t="shared" si="15"/>
        <v>0</v>
      </c>
      <c r="N143" t="s">
        <v>650</v>
      </c>
      <c r="O143">
        <f t="shared" si="16"/>
        <v>0</v>
      </c>
    </row>
    <row r="144" spans="1:15" x14ac:dyDescent="0.55000000000000004">
      <c r="A144">
        <v>142</v>
      </c>
      <c r="B144" s="1" t="s">
        <v>142</v>
      </c>
      <c r="C144" t="s">
        <v>651</v>
      </c>
      <c r="D144" t="s">
        <v>657</v>
      </c>
      <c r="E144" t="s">
        <v>658</v>
      </c>
      <c r="F144" t="s">
        <v>661</v>
      </c>
      <c r="H144" t="s">
        <v>650</v>
      </c>
      <c r="I144">
        <f>IF(C144=H144,1,0)</f>
        <v>0</v>
      </c>
      <c r="J144" t="s">
        <v>650</v>
      </c>
      <c r="K144">
        <f t="shared" si="14"/>
        <v>0</v>
      </c>
      <c r="L144" t="s">
        <v>651</v>
      </c>
      <c r="M144">
        <f t="shared" si="15"/>
        <v>1</v>
      </c>
      <c r="N144" t="s">
        <v>650</v>
      </c>
      <c r="O144">
        <f t="shared" si="16"/>
        <v>0</v>
      </c>
    </row>
    <row r="145" spans="1:15" x14ac:dyDescent="0.55000000000000004">
      <c r="A145">
        <v>143</v>
      </c>
      <c r="B145" s="1" t="s">
        <v>143</v>
      </c>
      <c r="C145" t="s">
        <v>651</v>
      </c>
      <c r="D145" t="s">
        <v>657</v>
      </c>
      <c r="E145" t="s">
        <v>669</v>
      </c>
      <c r="F145" t="s">
        <v>694</v>
      </c>
      <c r="G145" s="2"/>
      <c r="H145" t="s">
        <v>651</v>
      </c>
      <c r="I145">
        <f>IF(C145=H145,1,0)</f>
        <v>1</v>
      </c>
      <c r="J145" t="s">
        <v>651</v>
      </c>
      <c r="K145">
        <f t="shared" si="14"/>
        <v>1</v>
      </c>
      <c r="L145" t="s">
        <v>651</v>
      </c>
      <c r="M145">
        <f t="shared" si="15"/>
        <v>1</v>
      </c>
      <c r="N145" t="s">
        <v>651</v>
      </c>
      <c r="O145">
        <f t="shared" si="16"/>
        <v>1</v>
      </c>
    </row>
    <row r="146" spans="1:15" x14ac:dyDescent="0.55000000000000004">
      <c r="A146">
        <v>144</v>
      </c>
      <c r="B146" s="1" t="s">
        <v>144</v>
      </c>
      <c r="C146" t="s">
        <v>651</v>
      </c>
      <c r="D146" t="s">
        <v>657</v>
      </c>
      <c r="E146" t="s">
        <v>660</v>
      </c>
      <c r="F146" t="s">
        <v>661</v>
      </c>
      <c r="H146" t="s">
        <v>650</v>
      </c>
      <c r="I146">
        <f>IF(C146=H146,1,0)</f>
        <v>0</v>
      </c>
      <c r="J146" t="s">
        <v>651</v>
      </c>
      <c r="K146">
        <f t="shared" si="14"/>
        <v>1</v>
      </c>
      <c r="L146" t="s">
        <v>650</v>
      </c>
      <c r="M146">
        <f t="shared" si="15"/>
        <v>0</v>
      </c>
      <c r="N146" t="s">
        <v>651</v>
      </c>
      <c r="O146">
        <f t="shared" si="16"/>
        <v>1</v>
      </c>
    </row>
    <row r="147" spans="1:15" x14ac:dyDescent="0.55000000000000004">
      <c r="A147">
        <v>145</v>
      </c>
      <c r="B147" s="1" t="s">
        <v>145</v>
      </c>
      <c r="C147" t="s">
        <v>650</v>
      </c>
      <c r="J147" t="s">
        <v>651</v>
      </c>
      <c r="K147">
        <f t="shared" si="14"/>
        <v>0</v>
      </c>
      <c r="L147" t="s">
        <v>651</v>
      </c>
      <c r="M147">
        <f t="shared" si="15"/>
        <v>0</v>
      </c>
      <c r="N147" t="s">
        <v>650</v>
      </c>
      <c r="O147">
        <f t="shared" si="16"/>
        <v>1</v>
      </c>
    </row>
    <row r="148" spans="1:15" x14ac:dyDescent="0.55000000000000004">
      <c r="A148">
        <v>146</v>
      </c>
      <c r="B148" s="1" t="s">
        <v>146</v>
      </c>
      <c r="C148" t="s">
        <v>651</v>
      </c>
      <c r="D148" t="s">
        <v>657</v>
      </c>
      <c r="E148" t="s">
        <v>818</v>
      </c>
      <c r="F148" t="s">
        <v>819</v>
      </c>
      <c r="H148" t="s">
        <v>651</v>
      </c>
      <c r="I148">
        <f>IF(C148=H148,1,0)</f>
        <v>1</v>
      </c>
      <c r="J148" t="s">
        <v>651</v>
      </c>
      <c r="K148">
        <f t="shared" si="14"/>
        <v>1</v>
      </c>
      <c r="L148" t="s">
        <v>651</v>
      </c>
      <c r="M148">
        <f t="shared" si="15"/>
        <v>1</v>
      </c>
      <c r="N148" t="s">
        <v>651</v>
      </c>
      <c r="O148">
        <f t="shared" si="16"/>
        <v>1</v>
      </c>
    </row>
    <row r="149" spans="1:15" x14ac:dyDescent="0.55000000000000004">
      <c r="A149">
        <v>147</v>
      </c>
      <c r="B149" s="1" t="s">
        <v>147</v>
      </c>
      <c r="C149" t="s">
        <v>651</v>
      </c>
      <c r="D149" t="s">
        <v>657</v>
      </c>
      <c r="E149" t="s">
        <v>660</v>
      </c>
      <c r="F149" t="s">
        <v>712</v>
      </c>
      <c r="H149" t="s">
        <v>651</v>
      </c>
      <c r="I149">
        <f>IF(C149=H149,1,0)</f>
        <v>1</v>
      </c>
      <c r="J149" t="s">
        <v>651</v>
      </c>
      <c r="K149">
        <f t="shared" si="14"/>
        <v>1</v>
      </c>
      <c r="L149" t="s">
        <v>651</v>
      </c>
      <c r="M149">
        <f t="shared" si="15"/>
        <v>1</v>
      </c>
      <c r="N149" t="s">
        <v>651</v>
      </c>
      <c r="O149">
        <f t="shared" si="16"/>
        <v>1</v>
      </c>
    </row>
    <row r="150" spans="1:15" x14ac:dyDescent="0.55000000000000004">
      <c r="A150">
        <v>148</v>
      </c>
      <c r="B150" s="1" t="s">
        <v>148</v>
      </c>
      <c r="C150" t="s">
        <v>651</v>
      </c>
      <c r="D150" t="s">
        <v>657</v>
      </c>
      <c r="E150" t="s">
        <v>714</v>
      </c>
      <c r="F150" t="s">
        <v>713</v>
      </c>
      <c r="H150" t="s">
        <v>650</v>
      </c>
      <c r="I150">
        <f>IF(C150=H150,1,0)</f>
        <v>0</v>
      </c>
      <c r="J150" t="s">
        <v>650</v>
      </c>
      <c r="K150">
        <f t="shared" si="14"/>
        <v>0</v>
      </c>
      <c r="L150" t="s">
        <v>650</v>
      </c>
      <c r="M150">
        <f t="shared" si="15"/>
        <v>0</v>
      </c>
      <c r="N150" t="s">
        <v>650</v>
      </c>
      <c r="O150">
        <f t="shared" si="16"/>
        <v>0</v>
      </c>
    </row>
    <row r="151" spans="1:15" x14ac:dyDescent="0.55000000000000004">
      <c r="A151">
        <v>149</v>
      </c>
      <c r="B151" s="1" t="s">
        <v>149</v>
      </c>
      <c r="C151" t="s">
        <v>650</v>
      </c>
      <c r="J151" t="s">
        <v>650</v>
      </c>
      <c r="K151">
        <f t="shared" si="14"/>
        <v>1</v>
      </c>
      <c r="L151" t="s">
        <v>650</v>
      </c>
      <c r="M151">
        <f t="shared" si="15"/>
        <v>1</v>
      </c>
      <c r="N151" t="s">
        <v>650</v>
      </c>
      <c r="O151">
        <f t="shared" si="16"/>
        <v>1</v>
      </c>
    </row>
    <row r="152" spans="1:15" x14ac:dyDescent="0.55000000000000004">
      <c r="A152">
        <v>150</v>
      </c>
      <c r="B152" s="1" t="s">
        <v>150</v>
      </c>
      <c r="C152" t="s">
        <v>650</v>
      </c>
      <c r="H152" t="s">
        <v>651</v>
      </c>
      <c r="I152">
        <f>IF(C152=H152,1,0)</f>
        <v>0</v>
      </c>
      <c r="J152" t="s">
        <v>651</v>
      </c>
      <c r="K152">
        <f t="shared" si="14"/>
        <v>0</v>
      </c>
      <c r="L152" t="s">
        <v>651</v>
      </c>
      <c r="M152">
        <f t="shared" si="15"/>
        <v>0</v>
      </c>
      <c r="N152" t="s">
        <v>651</v>
      </c>
      <c r="O152">
        <f t="shared" si="16"/>
        <v>0</v>
      </c>
    </row>
    <row r="153" spans="1:15" x14ac:dyDescent="0.55000000000000004">
      <c r="A153">
        <v>151</v>
      </c>
      <c r="B153" s="1" t="s">
        <v>151</v>
      </c>
      <c r="C153" t="s">
        <v>651</v>
      </c>
      <c r="D153" t="s">
        <v>657</v>
      </c>
      <c r="E153" t="s">
        <v>715</v>
      </c>
      <c r="H153" t="s">
        <v>651</v>
      </c>
      <c r="I153">
        <f>IF(C153=H153,1,0)</f>
        <v>1</v>
      </c>
      <c r="J153" t="s">
        <v>650</v>
      </c>
      <c r="K153">
        <f t="shared" si="14"/>
        <v>0</v>
      </c>
      <c r="M153">
        <f t="shared" si="15"/>
        <v>0</v>
      </c>
      <c r="N153" t="s">
        <v>651</v>
      </c>
      <c r="O153">
        <f t="shared" si="16"/>
        <v>1</v>
      </c>
    </row>
    <row r="154" spans="1:15" x14ac:dyDescent="0.55000000000000004">
      <c r="A154">
        <v>152</v>
      </c>
      <c r="B154" s="1" t="s">
        <v>152</v>
      </c>
      <c r="C154" t="s">
        <v>651</v>
      </c>
      <c r="D154" t="s">
        <v>663</v>
      </c>
      <c r="E154" t="s">
        <v>820</v>
      </c>
      <c r="F154" t="s">
        <v>821</v>
      </c>
      <c r="J154" t="s">
        <v>650</v>
      </c>
      <c r="K154">
        <f t="shared" si="14"/>
        <v>0</v>
      </c>
      <c r="L154" t="s">
        <v>650</v>
      </c>
      <c r="M154">
        <f t="shared" si="15"/>
        <v>0</v>
      </c>
      <c r="N154" t="s">
        <v>651</v>
      </c>
      <c r="O154">
        <f t="shared" si="16"/>
        <v>1</v>
      </c>
    </row>
    <row r="155" spans="1:15" x14ac:dyDescent="0.55000000000000004">
      <c r="A155">
        <v>153</v>
      </c>
      <c r="B155" s="1" t="s">
        <v>153</v>
      </c>
      <c r="C155" t="s">
        <v>650</v>
      </c>
      <c r="H155" t="s">
        <v>650</v>
      </c>
      <c r="I155">
        <f t="shared" ref="I155:I174" si="17">IF(C155=H155,1,0)</f>
        <v>1</v>
      </c>
      <c r="J155" t="s">
        <v>650</v>
      </c>
      <c r="K155">
        <f t="shared" si="14"/>
        <v>1</v>
      </c>
      <c r="L155" t="s">
        <v>650</v>
      </c>
      <c r="M155">
        <f t="shared" si="15"/>
        <v>1</v>
      </c>
      <c r="N155" t="s">
        <v>650</v>
      </c>
      <c r="O155">
        <f t="shared" si="16"/>
        <v>1</v>
      </c>
    </row>
    <row r="156" spans="1:15" x14ac:dyDescent="0.55000000000000004">
      <c r="A156">
        <v>154</v>
      </c>
      <c r="B156" s="1" t="s">
        <v>154</v>
      </c>
      <c r="C156" t="s">
        <v>651</v>
      </c>
      <c r="D156" t="s">
        <v>657</v>
      </c>
      <c r="E156" t="s">
        <v>669</v>
      </c>
      <c r="F156" t="s">
        <v>694</v>
      </c>
      <c r="H156" t="s">
        <v>651</v>
      </c>
      <c r="I156">
        <f t="shared" si="17"/>
        <v>1</v>
      </c>
      <c r="J156" t="s">
        <v>651</v>
      </c>
      <c r="K156">
        <f t="shared" si="14"/>
        <v>1</v>
      </c>
      <c r="L156" t="s">
        <v>651</v>
      </c>
      <c r="M156">
        <f t="shared" si="15"/>
        <v>1</v>
      </c>
      <c r="N156" t="s">
        <v>651</v>
      </c>
      <c r="O156">
        <f t="shared" si="16"/>
        <v>1</v>
      </c>
    </row>
    <row r="157" spans="1:15" x14ac:dyDescent="0.55000000000000004">
      <c r="A157">
        <v>155</v>
      </c>
      <c r="B157" s="1" t="s">
        <v>155</v>
      </c>
      <c r="C157" t="s">
        <v>650</v>
      </c>
      <c r="H157" t="s">
        <v>650</v>
      </c>
      <c r="I157">
        <f t="shared" si="17"/>
        <v>1</v>
      </c>
      <c r="J157" t="s">
        <v>650</v>
      </c>
      <c r="K157">
        <f t="shared" si="14"/>
        <v>1</v>
      </c>
      <c r="L157" t="s">
        <v>650</v>
      </c>
      <c r="M157">
        <f t="shared" si="15"/>
        <v>1</v>
      </c>
      <c r="N157" t="s">
        <v>650</v>
      </c>
      <c r="O157">
        <f t="shared" si="16"/>
        <v>1</v>
      </c>
    </row>
    <row r="158" spans="1:15" x14ac:dyDescent="0.55000000000000004">
      <c r="A158">
        <v>156</v>
      </c>
      <c r="B158" s="1" t="s">
        <v>156</v>
      </c>
      <c r="C158" t="s">
        <v>651</v>
      </c>
      <c r="D158" t="s">
        <v>657</v>
      </c>
      <c r="E158" t="s">
        <v>669</v>
      </c>
      <c r="F158" t="s">
        <v>850</v>
      </c>
      <c r="H158" t="s">
        <v>650</v>
      </c>
      <c r="I158">
        <f t="shared" si="17"/>
        <v>0</v>
      </c>
      <c r="J158" t="s">
        <v>651</v>
      </c>
      <c r="K158">
        <f t="shared" si="14"/>
        <v>1</v>
      </c>
      <c r="L158" t="s">
        <v>650</v>
      </c>
      <c r="M158">
        <f t="shared" si="15"/>
        <v>0</v>
      </c>
      <c r="N158" t="s">
        <v>650</v>
      </c>
      <c r="O158">
        <f t="shared" si="16"/>
        <v>0</v>
      </c>
    </row>
    <row r="159" spans="1:15" x14ac:dyDescent="0.55000000000000004">
      <c r="A159">
        <v>157</v>
      </c>
      <c r="B159" s="1" t="s">
        <v>157</v>
      </c>
      <c r="C159" t="s">
        <v>650</v>
      </c>
      <c r="H159" t="s">
        <v>650</v>
      </c>
      <c r="I159">
        <f t="shared" si="17"/>
        <v>1</v>
      </c>
      <c r="J159" t="s">
        <v>650</v>
      </c>
      <c r="K159">
        <f t="shared" si="14"/>
        <v>1</v>
      </c>
      <c r="L159" t="s">
        <v>651</v>
      </c>
      <c r="M159">
        <f t="shared" si="15"/>
        <v>0</v>
      </c>
      <c r="N159" t="s">
        <v>650</v>
      </c>
      <c r="O159">
        <f t="shared" si="16"/>
        <v>1</v>
      </c>
    </row>
    <row r="160" spans="1:15" x14ac:dyDescent="0.55000000000000004">
      <c r="A160">
        <v>158</v>
      </c>
      <c r="B160" s="1" t="s">
        <v>158</v>
      </c>
      <c r="C160" t="s">
        <v>650</v>
      </c>
      <c r="H160" t="s">
        <v>650</v>
      </c>
      <c r="I160">
        <f t="shared" si="17"/>
        <v>1</v>
      </c>
      <c r="J160" t="s">
        <v>650</v>
      </c>
      <c r="K160">
        <f t="shared" si="14"/>
        <v>1</v>
      </c>
      <c r="L160" t="s">
        <v>650</v>
      </c>
      <c r="M160">
        <f t="shared" si="15"/>
        <v>1</v>
      </c>
      <c r="N160" t="s">
        <v>650</v>
      </c>
      <c r="O160">
        <f t="shared" si="16"/>
        <v>1</v>
      </c>
    </row>
    <row r="161" spans="1:15" x14ac:dyDescent="0.55000000000000004">
      <c r="A161">
        <v>159</v>
      </c>
      <c r="B161" s="1" t="s">
        <v>159</v>
      </c>
      <c r="C161" t="s">
        <v>650</v>
      </c>
      <c r="H161" t="s">
        <v>650</v>
      </c>
      <c r="I161">
        <f t="shared" si="17"/>
        <v>1</v>
      </c>
      <c r="J161" t="s">
        <v>650</v>
      </c>
      <c r="K161">
        <f t="shared" si="14"/>
        <v>1</v>
      </c>
      <c r="L161" t="s">
        <v>650</v>
      </c>
      <c r="M161">
        <f t="shared" si="15"/>
        <v>1</v>
      </c>
      <c r="N161" t="s">
        <v>650</v>
      </c>
      <c r="O161">
        <f t="shared" si="16"/>
        <v>1</v>
      </c>
    </row>
    <row r="162" spans="1:15" x14ac:dyDescent="0.55000000000000004">
      <c r="A162">
        <v>160</v>
      </c>
      <c r="B162" s="1" t="s">
        <v>160</v>
      </c>
      <c r="C162" t="s">
        <v>650</v>
      </c>
      <c r="H162" t="s">
        <v>650</v>
      </c>
      <c r="I162">
        <f t="shared" si="17"/>
        <v>1</v>
      </c>
      <c r="J162" t="s">
        <v>650</v>
      </c>
      <c r="K162">
        <f t="shared" si="14"/>
        <v>1</v>
      </c>
      <c r="L162" t="s">
        <v>650</v>
      </c>
      <c r="M162">
        <f t="shared" si="15"/>
        <v>1</v>
      </c>
      <c r="N162" t="s">
        <v>650</v>
      </c>
      <c r="O162">
        <f t="shared" si="16"/>
        <v>1</v>
      </c>
    </row>
    <row r="163" spans="1:15" x14ac:dyDescent="0.55000000000000004">
      <c r="A163">
        <v>161</v>
      </c>
      <c r="B163" s="1" t="s">
        <v>161</v>
      </c>
      <c r="C163" t="s">
        <v>650</v>
      </c>
      <c r="H163" t="s">
        <v>650</v>
      </c>
      <c r="I163">
        <f t="shared" si="17"/>
        <v>1</v>
      </c>
      <c r="J163" t="s">
        <v>650</v>
      </c>
      <c r="K163">
        <f t="shared" si="14"/>
        <v>1</v>
      </c>
      <c r="L163" t="s">
        <v>651</v>
      </c>
      <c r="M163">
        <f t="shared" si="15"/>
        <v>0</v>
      </c>
      <c r="O163">
        <f t="shared" si="16"/>
        <v>0</v>
      </c>
    </row>
    <row r="164" spans="1:15" x14ac:dyDescent="0.55000000000000004">
      <c r="A164">
        <v>162</v>
      </c>
      <c r="B164" s="1" t="s">
        <v>162</v>
      </c>
      <c r="C164" t="s">
        <v>650</v>
      </c>
      <c r="H164" t="s">
        <v>650</v>
      </c>
      <c r="I164">
        <f t="shared" si="17"/>
        <v>1</v>
      </c>
      <c r="J164" t="s">
        <v>650</v>
      </c>
      <c r="K164">
        <f t="shared" si="14"/>
        <v>1</v>
      </c>
      <c r="L164" t="s">
        <v>650</v>
      </c>
      <c r="M164">
        <f t="shared" si="15"/>
        <v>1</v>
      </c>
      <c r="N164" t="s">
        <v>650</v>
      </c>
      <c r="O164">
        <f t="shared" si="16"/>
        <v>1</v>
      </c>
    </row>
    <row r="165" spans="1:15" x14ac:dyDescent="0.55000000000000004">
      <c r="A165">
        <v>163</v>
      </c>
      <c r="B165" s="1" t="s">
        <v>163</v>
      </c>
      <c r="C165" t="s">
        <v>651</v>
      </c>
      <c r="D165" t="s">
        <v>663</v>
      </c>
      <c r="E165" t="s">
        <v>669</v>
      </c>
      <c r="F165" t="s">
        <v>664</v>
      </c>
      <c r="H165" t="s">
        <v>650</v>
      </c>
      <c r="I165">
        <f t="shared" si="17"/>
        <v>0</v>
      </c>
      <c r="J165" t="s">
        <v>650</v>
      </c>
      <c r="K165">
        <f t="shared" si="14"/>
        <v>0</v>
      </c>
      <c r="L165" t="s">
        <v>651</v>
      </c>
      <c r="M165">
        <f t="shared" si="15"/>
        <v>1</v>
      </c>
      <c r="N165" t="s">
        <v>650</v>
      </c>
      <c r="O165">
        <f t="shared" si="16"/>
        <v>0</v>
      </c>
    </row>
    <row r="166" spans="1:15" x14ac:dyDescent="0.55000000000000004">
      <c r="A166">
        <v>164</v>
      </c>
      <c r="B166" s="1" t="s">
        <v>164</v>
      </c>
      <c r="C166" t="s">
        <v>650</v>
      </c>
      <c r="H166" t="s">
        <v>650</v>
      </c>
      <c r="I166">
        <f t="shared" si="17"/>
        <v>1</v>
      </c>
      <c r="J166" t="s">
        <v>650</v>
      </c>
      <c r="K166">
        <f t="shared" si="14"/>
        <v>1</v>
      </c>
      <c r="L166" t="s">
        <v>651</v>
      </c>
      <c r="M166">
        <f t="shared" si="15"/>
        <v>0</v>
      </c>
      <c r="N166" t="s">
        <v>650</v>
      </c>
      <c r="O166">
        <f t="shared" si="16"/>
        <v>1</v>
      </c>
    </row>
    <row r="167" spans="1:15" x14ac:dyDescent="0.55000000000000004">
      <c r="A167">
        <v>165</v>
      </c>
      <c r="B167" s="1" t="s">
        <v>165</v>
      </c>
      <c r="C167" t="s">
        <v>651</v>
      </c>
      <c r="D167" t="s">
        <v>657</v>
      </c>
      <c r="E167" t="s">
        <v>662</v>
      </c>
      <c r="F167" t="s">
        <v>851</v>
      </c>
      <c r="H167" t="s">
        <v>650</v>
      </c>
      <c r="I167">
        <f t="shared" si="17"/>
        <v>0</v>
      </c>
      <c r="J167" t="s">
        <v>650</v>
      </c>
      <c r="K167">
        <f t="shared" si="14"/>
        <v>0</v>
      </c>
      <c r="M167">
        <f t="shared" si="15"/>
        <v>0</v>
      </c>
      <c r="N167" t="s">
        <v>650</v>
      </c>
      <c r="O167">
        <f t="shared" si="16"/>
        <v>0</v>
      </c>
    </row>
    <row r="168" spans="1:15" x14ac:dyDescent="0.55000000000000004">
      <c r="A168">
        <v>166</v>
      </c>
      <c r="B168" s="1" t="s">
        <v>166</v>
      </c>
      <c r="C168" t="s">
        <v>650</v>
      </c>
      <c r="H168" t="s">
        <v>650</v>
      </c>
      <c r="I168">
        <f t="shared" si="17"/>
        <v>1</v>
      </c>
      <c r="J168" t="s">
        <v>650</v>
      </c>
      <c r="K168">
        <f t="shared" si="14"/>
        <v>1</v>
      </c>
      <c r="L168" t="s">
        <v>650</v>
      </c>
      <c r="M168">
        <f t="shared" si="15"/>
        <v>1</v>
      </c>
      <c r="N168" t="s">
        <v>650</v>
      </c>
      <c r="O168">
        <f t="shared" si="16"/>
        <v>1</v>
      </c>
    </row>
    <row r="169" spans="1:15" x14ac:dyDescent="0.55000000000000004">
      <c r="A169">
        <v>167</v>
      </c>
      <c r="B169" s="1" t="s">
        <v>167</v>
      </c>
      <c r="C169" t="s">
        <v>650</v>
      </c>
      <c r="H169" t="s">
        <v>650</v>
      </c>
      <c r="I169">
        <f t="shared" si="17"/>
        <v>1</v>
      </c>
      <c r="J169" t="s">
        <v>651</v>
      </c>
      <c r="K169">
        <f t="shared" si="14"/>
        <v>0</v>
      </c>
      <c r="L169" t="s">
        <v>650</v>
      </c>
      <c r="M169">
        <f t="shared" si="15"/>
        <v>1</v>
      </c>
      <c r="N169" t="s">
        <v>650</v>
      </c>
      <c r="O169">
        <f t="shared" si="16"/>
        <v>1</v>
      </c>
    </row>
    <row r="170" spans="1:15" x14ac:dyDescent="0.55000000000000004">
      <c r="A170">
        <v>168</v>
      </c>
      <c r="B170" s="1" t="s">
        <v>168</v>
      </c>
      <c r="C170" t="s">
        <v>650</v>
      </c>
      <c r="H170" t="s">
        <v>650</v>
      </c>
      <c r="I170">
        <f t="shared" si="17"/>
        <v>1</v>
      </c>
      <c r="J170" t="s">
        <v>650</v>
      </c>
      <c r="K170">
        <f t="shared" si="14"/>
        <v>1</v>
      </c>
      <c r="L170" t="s">
        <v>650</v>
      </c>
      <c r="M170">
        <f t="shared" si="15"/>
        <v>1</v>
      </c>
      <c r="N170" t="s">
        <v>650</v>
      </c>
      <c r="O170">
        <f t="shared" si="16"/>
        <v>1</v>
      </c>
    </row>
    <row r="171" spans="1:15" x14ac:dyDescent="0.55000000000000004">
      <c r="A171">
        <v>169</v>
      </c>
      <c r="B171" s="1" t="s">
        <v>169</v>
      </c>
      <c r="C171" t="s">
        <v>650</v>
      </c>
      <c r="H171" t="s">
        <v>650</v>
      </c>
      <c r="I171">
        <f t="shared" si="17"/>
        <v>1</v>
      </c>
      <c r="J171" t="s">
        <v>650</v>
      </c>
      <c r="K171">
        <f t="shared" si="14"/>
        <v>1</v>
      </c>
      <c r="L171" t="s">
        <v>650</v>
      </c>
      <c r="M171">
        <f t="shared" si="15"/>
        <v>1</v>
      </c>
      <c r="N171" t="s">
        <v>650</v>
      </c>
      <c r="O171">
        <f t="shared" si="16"/>
        <v>1</v>
      </c>
    </row>
    <row r="172" spans="1:15" x14ac:dyDescent="0.55000000000000004">
      <c r="A172">
        <v>170</v>
      </c>
      <c r="B172" s="1" t="s">
        <v>170</v>
      </c>
      <c r="C172" t="s">
        <v>651</v>
      </c>
      <c r="D172" t="s">
        <v>657</v>
      </c>
      <c r="E172" t="s">
        <v>660</v>
      </c>
      <c r="F172" t="s">
        <v>661</v>
      </c>
      <c r="H172" t="s">
        <v>650</v>
      </c>
      <c r="I172">
        <f t="shared" si="17"/>
        <v>0</v>
      </c>
      <c r="J172" t="s">
        <v>651</v>
      </c>
      <c r="K172">
        <f t="shared" si="14"/>
        <v>1</v>
      </c>
      <c r="L172" t="s">
        <v>651</v>
      </c>
      <c r="M172">
        <f t="shared" si="15"/>
        <v>1</v>
      </c>
      <c r="N172" t="s">
        <v>651</v>
      </c>
      <c r="O172">
        <f t="shared" si="16"/>
        <v>1</v>
      </c>
    </row>
    <row r="173" spans="1:15" x14ac:dyDescent="0.55000000000000004">
      <c r="A173">
        <v>171</v>
      </c>
      <c r="B173" s="1" t="s">
        <v>171</v>
      </c>
      <c r="C173" t="s">
        <v>651</v>
      </c>
      <c r="D173" t="s">
        <v>657</v>
      </c>
      <c r="E173" t="s">
        <v>660</v>
      </c>
      <c r="F173" t="s">
        <v>711</v>
      </c>
      <c r="H173" t="s">
        <v>650</v>
      </c>
      <c r="I173">
        <f t="shared" si="17"/>
        <v>0</v>
      </c>
      <c r="J173" t="s">
        <v>651</v>
      </c>
      <c r="K173">
        <f t="shared" si="14"/>
        <v>1</v>
      </c>
      <c r="L173" t="s">
        <v>651</v>
      </c>
      <c r="M173">
        <f t="shared" si="15"/>
        <v>1</v>
      </c>
      <c r="N173" t="s">
        <v>650</v>
      </c>
      <c r="O173">
        <f t="shared" si="16"/>
        <v>0</v>
      </c>
    </row>
    <row r="174" spans="1:15" x14ac:dyDescent="0.55000000000000004">
      <c r="A174">
        <v>172</v>
      </c>
      <c r="B174" s="1" t="s">
        <v>172</v>
      </c>
      <c r="C174" t="s">
        <v>651</v>
      </c>
      <c r="D174" t="s">
        <v>663</v>
      </c>
      <c r="E174" t="s">
        <v>669</v>
      </c>
      <c r="F174" t="s">
        <v>716</v>
      </c>
      <c r="H174" t="s">
        <v>651</v>
      </c>
      <c r="I174">
        <f t="shared" si="17"/>
        <v>1</v>
      </c>
      <c r="J174" t="s">
        <v>651</v>
      </c>
      <c r="K174">
        <f t="shared" si="14"/>
        <v>1</v>
      </c>
      <c r="L174" t="s">
        <v>651</v>
      </c>
      <c r="M174">
        <f t="shared" si="15"/>
        <v>1</v>
      </c>
      <c r="N174" t="s">
        <v>651</v>
      </c>
      <c r="O174">
        <f t="shared" si="16"/>
        <v>1</v>
      </c>
    </row>
    <row r="175" spans="1:15" x14ac:dyDescent="0.55000000000000004">
      <c r="A175">
        <v>173</v>
      </c>
      <c r="B175" s="1" t="s">
        <v>173</v>
      </c>
      <c r="C175" t="s">
        <v>650</v>
      </c>
      <c r="J175" t="s">
        <v>651</v>
      </c>
      <c r="K175">
        <f t="shared" si="14"/>
        <v>0</v>
      </c>
      <c r="L175" t="s">
        <v>651</v>
      </c>
      <c r="M175">
        <f t="shared" si="15"/>
        <v>0</v>
      </c>
      <c r="N175" t="s">
        <v>650</v>
      </c>
      <c r="O175">
        <f t="shared" si="16"/>
        <v>1</v>
      </c>
    </row>
    <row r="176" spans="1:15" x14ac:dyDescent="0.55000000000000004">
      <c r="A176">
        <v>174</v>
      </c>
      <c r="B176" s="1" t="s">
        <v>174</v>
      </c>
      <c r="C176" t="s">
        <v>650</v>
      </c>
      <c r="H176" t="s">
        <v>650</v>
      </c>
      <c r="I176">
        <f t="shared" ref="I176:I190" si="18">IF(C176=H176,1,0)</f>
        <v>1</v>
      </c>
      <c r="J176" t="s">
        <v>650</v>
      </c>
      <c r="K176">
        <f t="shared" si="14"/>
        <v>1</v>
      </c>
      <c r="L176" t="s">
        <v>650</v>
      </c>
      <c r="M176">
        <f t="shared" si="15"/>
        <v>1</v>
      </c>
      <c r="N176" t="s">
        <v>650</v>
      </c>
      <c r="O176">
        <f t="shared" si="16"/>
        <v>1</v>
      </c>
    </row>
    <row r="177" spans="1:15" x14ac:dyDescent="0.55000000000000004">
      <c r="A177">
        <v>175</v>
      </c>
      <c r="B177" s="1" t="s">
        <v>175</v>
      </c>
      <c r="C177" t="s">
        <v>651</v>
      </c>
      <c r="D177" t="s">
        <v>657</v>
      </c>
      <c r="E177" t="s">
        <v>660</v>
      </c>
      <c r="F177" t="s">
        <v>669</v>
      </c>
      <c r="H177" t="s">
        <v>650</v>
      </c>
      <c r="I177">
        <f t="shared" si="18"/>
        <v>0</v>
      </c>
      <c r="J177" t="s">
        <v>651</v>
      </c>
      <c r="K177">
        <f t="shared" si="14"/>
        <v>1</v>
      </c>
      <c r="L177" t="s">
        <v>651</v>
      </c>
      <c r="M177">
        <f t="shared" si="15"/>
        <v>1</v>
      </c>
      <c r="N177" t="s">
        <v>650</v>
      </c>
      <c r="O177">
        <f t="shared" si="16"/>
        <v>0</v>
      </c>
    </row>
    <row r="178" spans="1:15" x14ac:dyDescent="0.55000000000000004">
      <c r="A178">
        <v>176</v>
      </c>
      <c r="B178" s="1" t="s">
        <v>176</v>
      </c>
      <c r="C178" t="s">
        <v>651</v>
      </c>
      <c r="D178" t="s">
        <v>663</v>
      </c>
      <c r="E178" t="s">
        <v>822</v>
      </c>
      <c r="F178" t="s">
        <v>664</v>
      </c>
      <c r="H178" t="s">
        <v>651</v>
      </c>
      <c r="I178">
        <f t="shared" si="18"/>
        <v>1</v>
      </c>
      <c r="J178" t="s">
        <v>651</v>
      </c>
      <c r="K178">
        <f t="shared" si="14"/>
        <v>1</v>
      </c>
      <c r="L178" t="s">
        <v>651</v>
      </c>
      <c r="M178">
        <f t="shared" si="15"/>
        <v>1</v>
      </c>
      <c r="N178" t="s">
        <v>651</v>
      </c>
      <c r="O178">
        <f t="shared" si="16"/>
        <v>1</v>
      </c>
    </row>
    <row r="179" spans="1:15" x14ac:dyDescent="0.55000000000000004">
      <c r="A179">
        <v>177</v>
      </c>
      <c r="B179" s="1" t="s">
        <v>177</v>
      </c>
      <c r="C179" t="s">
        <v>651</v>
      </c>
      <c r="D179" t="s">
        <v>657</v>
      </c>
      <c r="E179" t="s">
        <v>660</v>
      </c>
      <c r="F179" t="s">
        <v>661</v>
      </c>
      <c r="H179" t="s">
        <v>651</v>
      </c>
      <c r="I179">
        <f t="shared" si="18"/>
        <v>1</v>
      </c>
      <c r="J179" t="s">
        <v>651</v>
      </c>
      <c r="K179">
        <f t="shared" si="14"/>
        <v>1</v>
      </c>
      <c r="L179" t="s">
        <v>651</v>
      </c>
      <c r="M179">
        <f t="shared" si="15"/>
        <v>1</v>
      </c>
      <c r="N179" t="s">
        <v>651</v>
      </c>
      <c r="O179">
        <f t="shared" si="16"/>
        <v>1</v>
      </c>
    </row>
    <row r="180" spans="1:15" x14ac:dyDescent="0.55000000000000004">
      <c r="A180">
        <v>178</v>
      </c>
      <c r="B180" s="1" t="s">
        <v>178</v>
      </c>
      <c r="C180" t="s">
        <v>651</v>
      </c>
      <c r="D180" t="s">
        <v>657</v>
      </c>
      <c r="E180" t="s">
        <v>717</v>
      </c>
      <c r="F180" t="s">
        <v>718</v>
      </c>
      <c r="H180" t="s">
        <v>650</v>
      </c>
      <c r="I180">
        <f t="shared" si="18"/>
        <v>0</v>
      </c>
      <c r="J180" t="s">
        <v>650</v>
      </c>
      <c r="K180">
        <f t="shared" si="14"/>
        <v>0</v>
      </c>
      <c r="L180" t="s">
        <v>651</v>
      </c>
      <c r="M180">
        <f t="shared" si="15"/>
        <v>1</v>
      </c>
      <c r="N180" t="s">
        <v>650</v>
      </c>
      <c r="O180">
        <f t="shared" si="16"/>
        <v>0</v>
      </c>
    </row>
    <row r="181" spans="1:15" x14ac:dyDescent="0.55000000000000004">
      <c r="A181">
        <v>179</v>
      </c>
      <c r="B181" s="1" t="s">
        <v>179</v>
      </c>
      <c r="C181" t="s">
        <v>651</v>
      </c>
      <c r="D181" t="s">
        <v>657</v>
      </c>
      <c r="E181" t="s">
        <v>660</v>
      </c>
      <c r="F181" t="s">
        <v>823</v>
      </c>
      <c r="H181" t="s">
        <v>651</v>
      </c>
      <c r="I181">
        <f t="shared" si="18"/>
        <v>1</v>
      </c>
      <c r="J181" t="s">
        <v>651</v>
      </c>
      <c r="K181">
        <f t="shared" si="14"/>
        <v>1</v>
      </c>
      <c r="L181" t="s">
        <v>651</v>
      </c>
      <c r="M181">
        <f t="shared" si="15"/>
        <v>1</v>
      </c>
      <c r="N181" t="s">
        <v>651</v>
      </c>
      <c r="O181">
        <f t="shared" si="16"/>
        <v>1</v>
      </c>
    </row>
    <row r="182" spans="1:15" x14ac:dyDescent="0.55000000000000004">
      <c r="A182">
        <v>180</v>
      </c>
      <c r="B182" s="1" t="s">
        <v>180</v>
      </c>
      <c r="C182" t="s">
        <v>650</v>
      </c>
      <c r="H182" t="s">
        <v>650</v>
      </c>
      <c r="I182">
        <f t="shared" si="18"/>
        <v>1</v>
      </c>
      <c r="J182" t="s">
        <v>651</v>
      </c>
      <c r="K182">
        <f t="shared" si="14"/>
        <v>0</v>
      </c>
      <c r="L182" t="s">
        <v>650</v>
      </c>
      <c r="M182">
        <f t="shared" si="15"/>
        <v>1</v>
      </c>
      <c r="N182" t="s">
        <v>650</v>
      </c>
      <c r="O182">
        <f t="shared" si="16"/>
        <v>1</v>
      </c>
    </row>
    <row r="183" spans="1:15" x14ac:dyDescent="0.55000000000000004">
      <c r="A183">
        <v>181</v>
      </c>
      <c r="B183" s="1" t="s">
        <v>181</v>
      </c>
      <c r="C183" t="s">
        <v>650</v>
      </c>
      <c r="H183" t="s">
        <v>650</v>
      </c>
      <c r="I183">
        <f t="shared" si="18"/>
        <v>1</v>
      </c>
      <c r="J183" t="s">
        <v>651</v>
      </c>
      <c r="K183">
        <f t="shared" si="14"/>
        <v>0</v>
      </c>
      <c r="L183" t="s">
        <v>650</v>
      </c>
      <c r="M183">
        <f t="shared" si="15"/>
        <v>1</v>
      </c>
      <c r="N183" t="s">
        <v>650</v>
      </c>
      <c r="O183">
        <f t="shared" si="16"/>
        <v>1</v>
      </c>
    </row>
    <row r="184" spans="1:15" x14ac:dyDescent="0.55000000000000004">
      <c r="A184">
        <v>182</v>
      </c>
      <c r="B184" s="1" t="s">
        <v>182</v>
      </c>
      <c r="C184" t="s">
        <v>650</v>
      </c>
      <c r="H184" t="s">
        <v>650</v>
      </c>
      <c r="I184">
        <f t="shared" si="18"/>
        <v>1</v>
      </c>
      <c r="J184" t="s">
        <v>650</v>
      </c>
      <c r="K184">
        <f t="shared" si="14"/>
        <v>1</v>
      </c>
      <c r="L184" t="s">
        <v>650</v>
      </c>
      <c r="M184">
        <f t="shared" si="15"/>
        <v>1</v>
      </c>
      <c r="N184" t="s">
        <v>650</v>
      </c>
      <c r="O184">
        <f t="shared" si="16"/>
        <v>1</v>
      </c>
    </row>
    <row r="185" spans="1:15" x14ac:dyDescent="0.55000000000000004">
      <c r="A185">
        <v>183</v>
      </c>
      <c r="B185" s="1" t="s">
        <v>183</v>
      </c>
      <c r="C185" t="s">
        <v>650</v>
      </c>
      <c r="H185" t="s">
        <v>650</v>
      </c>
      <c r="I185">
        <f t="shared" si="18"/>
        <v>1</v>
      </c>
      <c r="J185" t="s">
        <v>650</v>
      </c>
      <c r="K185">
        <f t="shared" si="14"/>
        <v>1</v>
      </c>
      <c r="L185" t="s">
        <v>650</v>
      </c>
      <c r="M185">
        <f t="shared" si="15"/>
        <v>1</v>
      </c>
      <c r="N185" t="s">
        <v>650</v>
      </c>
      <c r="O185">
        <f t="shared" si="16"/>
        <v>1</v>
      </c>
    </row>
    <row r="186" spans="1:15" x14ac:dyDescent="0.55000000000000004">
      <c r="A186">
        <v>184</v>
      </c>
      <c r="B186" s="1" t="s">
        <v>184</v>
      </c>
      <c r="C186" t="s">
        <v>651</v>
      </c>
      <c r="D186" t="s">
        <v>663</v>
      </c>
      <c r="E186" t="s">
        <v>824</v>
      </c>
      <c r="F186" t="s">
        <v>664</v>
      </c>
      <c r="H186" t="s">
        <v>651</v>
      </c>
      <c r="I186">
        <f t="shared" si="18"/>
        <v>1</v>
      </c>
      <c r="J186" t="s">
        <v>651</v>
      </c>
      <c r="K186">
        <f t="shared" si="14"/>
        <v>1</v>
      </c>
      <c r="L186" t="s">
        <v>651</v>
      </c>
      <c r="M186">
        <f t="shared" si="15"/>
        <v>1</v>
      </c>
      <c r="N186" t="s">
        <v>651</v>
      </c>
      <c r="O186">
        <f t="shared" si="16"/>
        <v>1</v>
      </c>
    </row>
    <row r="187" spans="1:15" x14ac:dyDescent="0.55000000000000004">
      <c r="A187">
        <v>185</v>
      </c>
      <c r="B187" s="1" t="s">
        <v>185</v>
      </c>
      <c r="C187" t="s">
        <v>650</v>
      </c>
      <c r="H187" t="s">
        <v>650</v>
      </c>
      <c r="I187">
        <f t="shared" si="18"/>
        <v>1</v>
      </c>
      <c r="J187" t="s">
        <v>650</v>
      </c>
      <c r="K187">
        <f t="shared" si="14"/>
        <v>1</v>
      </c>
      <c r="L187" t="s">
        <v>651</v>
      </c>
      <c r="M187">
        <f t="shared" si="15"/>
        <v>0</v>
      </c>
      <c r="N187" t="s">
        <v>650</v>
      </c>
      <c r="O187">
        <f t="shared" si="16"/>
        <v>1</v>
      </c>
    </row>
    <row r="188" spans="1:15" x14ac:dyDescent="0.55000000000000004">
      <c r="A188">
        <v>186</v>
      </c>
      <c r="B188" s="1" t="s">
        <v>186</v>
      </c>
      <c r="C188" t="s">
        <v>651</v>
      </c>
      <c r="D188" t="s">
        <v>657</v>
      </c>
      <c r="E188" t="s">
        <v>660</v>
      </c>
      <c r="F188" t="s">
        <v>661</v>
      </c>
      <c r="H188" t="s">
        <v>650</v>
      </c>
      <c r="I188">
        <f t="shared" si="18"/>
        <v>0</v>
      </c>
      <c r="J188" t="s">
        <v>651</v>
      </c>
      <c r="K188">
        <f t="shared" si="14"/>
        <v>1</v>
      </c>
      <c r="L188" t="s">
        <v>651</v>
      </c>
      <c r="M188">
        <f t="shared" si="15"/>
        <v>1</v>
      </c>
      <c r="N188" t="s">
        <v>650</v>
      </c>
      <c r="O188">
        <f t="shared" si="16"/>
        <v>0</v>
      </c>
    </row>
    <row r="189" spans="1:15" x14ac:dyDescent="0.55000000000000004">
      <c r="A189">
        <v>187</v>
      </c>
      <c r="B189" s="1" t="s">
        <v>187</v>
      </c>
      <c r="C189" t="s">
        <v>651</v>
      </c>
      <c r="D189" t="s">
        <v>657</v>
      </c>
      <c r="E189" t="s">
        <v>715</v>
      </c>
      <c r="F189" t="s">
        <v>661</v>
      </c>
      <c r="H189" t="s">
        <v>650</v>
      </c>
      <c r="I189">
        <f t="shared" si="18"/>
        <v>0</v>
      </c>
      <c r="J189" t="s">
        <v>650</v>
      </c>
      <c r="K189">
        <f t="shared" si="14"/>
        <v>0</v>
      </c>
      <c r="L189" t="s">
        <v>651</v>
      </c>
      <c r="M189">
        <f t="shared" si="15"/>
        <v>1</v>
      </c>
      <c r="N189" t="s">
        <v>650</v>
      </c>
      <c r="O189">
        <f t="shared" si="16"/>
        <v>0</v>
      </c>
    </row>
    <row r="190" spans="1:15" x14ac:dyDescent="0.55000000000000004">
      <c r="A190">
        <v>188</v>
      </c>
      <c r="B190" s="1" t="s">
        <v>188</v>
      </c>
      <c r="C190" t="s">
        <v>650</v>
      </c>
      <c r="H190" t="s">
        <v>651</v>
      </c>
      <c r="I190">
        <f t="shared" si="18"/>
        <v>0</v>
      </c>
      <c r="J190" t="s">
        <v>650</v>
      </c>
      <c r="K190">
        <f t="shared" si="14"/>
        <v>1</v>
      </c>
      <c r="L190" t="s">
        <v>651</v>
      </c>
      <c r="M190">
        <f t="shared" si="15"/>
        <v>0</v>
      </c>
      <c r="N190" t="s">
        <v>651</v>
      </c>
      <c r="O190">
        <f t="shared" si="16"/>
        <v>0</v>
      </c>
    </row>
    <row r="191" spans="1:15" x14ac:dyDescent="0.55000000000000004">
      <c r="A191">
        <v>189</v>
      </c>
      <c r="B191" s="1" t="s">
        <v>189</v>
      </c>
      <c r="C191" t="s">
        <v>651</v>
      </c>
      <c r="D191" t="s">
        <v>657</v>
      </c>
      <c r="E191" t="s">
        <v>660</v>
      </c>
      <c r="F191" t="s">
        <v>698</v>
      </c>
      <c r="J191" t="s">
        <v>651</v>
      </c>
      <c r="K191">
        <f t="shared" si="14"/>
        <v>1</v>
      </c>
      <c r="L191" t="s">
        <v>651</v>
      </c>
      <c r="M191">
        <f t="shared" si="15"/>
        <v>1</v>
      </c>
      <c r="N191" t="s">
        <v>650</v>
      </c>
      <c r="O191">
        <f t="shared" si="16"/>
        <v>0</v>
      </c>
    </row>
    <row r="192" spans="1:15" x14ac:dyDescent="0.55000000000000004">
      <c r="A192">
        <v>190</v>
      </c>
      <c r="B192" s="1" t="s">
        <v>190</v>
      </c>
      <c r="C192" t="s">
        <v>651</v>
      </c>
      <c r="D192" t="s">
        <v>663</v>
      </c>
      <c r="E192" t="s">
        <v>719</v>
      </c>
      <c r="F192" t="s">
        <v>664</v>
      </c>
      <c r="H192" t="s">
        <v>651</v>
      </c>
      <c r="I192">
        <f t="shared" ref="I192:I199" si="19">IF(C192=H192,1,0)</f>
        <v>1</v>
      </c>
      <c r="K192">
        <f t="shared" si="14"/>
        <v>0</v>
      </c>
      <c r="L192" t="s">
        <v>651</v>
      </c>
      <c r="M192">
        <f t="shared" si="15"/>
        <v>1</v>
      </c>
      <c r="N192" t="s">
        <v>651</v>
      </c>
      <c r="O192">
        <f t="shared" si="16"/>
        <v>1</v>
      </c>
    </row>
    <row r="193" spans="1:15" x14ac:dyDescent="0.55000000000000004">
      <c r="A193">
        <v>191</v>
      </c>
      <c r="B193" s="1" t="s">
        <v>191</v>
      </c>
      <c r="C193" t="s">
        <v>651</v>
      </c>
      <c r="D193" t="s">
        <v>657</v>
      </c>
      <c r="E193" t="s">
        <v>660</v>
      </c>
      <c r="F193" t="s">
        <v>661</v>
      </c>
      <c r="H193" t="s">
        <v>651</v>
      </c>
      <c r="I193">
        <f t="shared" si="19"/>
        <v>1</v>
      </c>
      <c r="J193" t="s">
        <v>650</v>
      </c>
      <c r="K193">
        <f t="shared" si="14"/>
        <v>0</v>
      </c>
      <c r="L193" t="s">
        <v>650</v>
      </c>
      <c r="M193">
        <f t="shared" si="15"/>
        <v>0</v>
      </c>
      <c r="N193" t="s">
        <v>651</v>
      </c>
      <c r="O193">
        <f t="shared" si="16"/>
        <v>1</v>
      </c>
    </row>
    <row r="194" spans="1:15" x14ac:dyDescent="0.55000000000000004">
      <c r="A194">
        <v>192</v>
      </c>
      <c r="B194" s="1" t="s">
        <v>192</v>
      </c>
      <c r="C194" t="s">
        <v>650</v>
      </c>
      <c r="H194" t="s">
        <v>650</v>
      </c>
      <c r="I194">
        <f t="shared" si="19"/>
        <v>1</v>
      </c>
      <c r="J194" t="s">
        <v>650</v>
      </c>
      <c r="K194">
        <f t="shared" ref="K194:K257" si="20">IF(C194=J194,1,0)</f>
        <v>1</v>
      </c>
      <c r="L194" t="s">
        <v>651</v>
      </c>
      <c r="M194">
        <f t="shared" si="15"/>
        <v>0</v>
      </c>
      <c r="N194" t="s">
        <v>650</v>
      </c>
      <c r="O194">
        <f t="shared" si="16"/>
        <v>1</v>
      </c>
    </row>
    <row r="195" spans="1:15" x14ac:dyDescent="0.55000000000000004">
      <c r="A195">
        <v>193</v>
      </c>
      <c r="B195" s="1" t="s">
        <v>193</v>
      </c>
      <c r="C195" t="s">
        <v>650</v>
      </c>
      <c r="H195" t="s">
        <v>650</v>
      </c>
      <c r="I195">
        <f t="shared" si="19"/>
        <v>1</v>
      </c>
      <c r="J195" t="s">
        <v>650</v>
      </c>
      <c r="K195">
        <f t="shared" si="20"/>
        <v>1</v>
      </c>
      <c r="L195" t="s">
        <v>650</v>
      </c>
      <c r="M195">
        <f t="shared" ref="M195:M258" si="21">IF(C195=L195,1,0)</f>
        <v>1</v>
      </c>
      <c r="N195" t="s">
        <v>650</v>
      </c>
      <c r="O195">
        <f t="shared" ref="O195:O258" si="22">IF(C195=N195,1,0)</f>
        <v>1</v>
      </c>
    </row>
    <row r="196" spans="1:15" x14ac:dyDescent="0.55000000000000004">
      <c r="A196">
        <v>194</v>
      </c>
      <c r="B196" s="1" t="s">
        <v>194</v>
      </c>
      <c r="C196" t="s">
        <v>651</v>
      </c>
      <c r="D196" t="s">
        <v>657</v>
      </c>
      <c r="E196" t="s">
        <v>720</v>
      </c>
      <c r="F196" t="s">
        <v>672</v>
      </c>
      <c r="H196" t="s">
        <v>650</v>
      </c>
      <c r="I196">
        <f t="shared" si="19"/>
        <v>0</v>
      </c>
      <c r="J196" t="s">
        <v>651</v>
      </c>
      <c r="K196">
        <f t="shared" si="20"/>
        <v>1</v>
      </c>
      <c r="L196" t="s">
        <v>651</v>
      </c>
      <c r="M196">
        <f t="shared" si="21"/>
        <v>1</v>
      </c>
      <c r="N196" t="s">
        <v>650</v>
      </c>
      <c r="O196">
        <f t="shared" si="22"/>
        <v>0</v>
      </c>
    </row>
    <row r="197" spans="1:15" x14ac:dyDescent="0.55000000000000004">
      <c r="A197">
        <v>195</v>
      </c>
      <c r="B197" s="1" t="s">
        <v>195</v>
      </c>
      <c r="C197" t="s">
        <v>651</v>
      </c>
      <c r="D197" t="s">
        <v>657</v>
      </c>
      <c r="E197" t="s">
        <v>660</v>
      </c>
      <c r="F197" t="s">
        <v>672</v>
      </c>
      <c r="H197" t="s">
        <v>651</v>
      </c>
      <c r="I197">
        <f t="shared" si="19"/>
        <v>1</v>
      </c>
      <c r="J197" t="s">
        <v>651</v>
      </c>
      <c r="K197">
        <f t="shared" si="20"/>
        <v>1</v>
      </c>
      <c r="L197" t="s">
        <v>650</v>
      </c>
      <c r="M197">
        <f t="shared" si="21"/>
        <v>0</v>
      </c>
      <c r="N197" t="s">
        <v>651</v>
      </c>
      <c r="O197">
        <f t="shared" si="22"/>
        <v>1</v>
      </c>
    </row>
    <row r="198" spans="1:15" x14ac:dyDescent="0.55000000000000004">
      <c r="A198">
        <v>196</v>
      </c>
      <c r="B198" s="1" t="s">
        <v>196</v>
      </c>
      <c r="C198" t="s">
        <v>651</v>
      </c>
      <c r="D198" t="s">
        <v>663</v>
      </c>
      <c r="E198" t="s">
        <v>721</v>
      </c>
      <c r="F198" t="s">
        <v>722</v>
      </c>
      <c r="H198" t="s">
        <v>650</v>
      </c>
      <c r="I198">
        <f t="shared" si="19"/>
        <v>0</v>
      </c>
      <c r="J198" t="s">
        <v>650</v>
      </c>
      <c r="K198">
        <f t="shared" si="20"/>
        <v>0</v>
      </c>
      <c r="L198" t="s">
        <v>650</v>
      </c>
      <c r="M198">
        <f t="shared" si="21"/>
        <v>0</v>
      </c>
      <c r="N198" t="s">
        <v>650</v>
      </c>
      <c r="O198">
        <f t="shared" si="22"/>
        <v>0</v>
      </c>
    </row>
    <row r="199" spans="1:15" x14ac:dyDescent="0.55000000000000004">
      <c r="A199">
        <v>197</v>
      </c>
      <c r="B199" s="1" t="s">
        <v>197</v>
      </c>
      <c r="C199" t="s">
        <v>650</v>
      </c>
      <c r="H199" t="s">
        <v>650</v>
      </c>
      <c r="I199">
        <f t="shared" si="19"/>
        <v>1</v>
      </c>
      <c r="J199" t="s">
        <v>650</v>
      </c>
      <c r="K199">
        <f t="shared" si="20"/>
        <v>1</v>
      </c>
      <c r="M199">
        <f t="shared" si="21"/>
        <v>0</v>
      </c>
      <c r="N199" t="s">
        <v>650</v>
      </c>
      <c r="O199">
        <f t="shared" si="22"/>
        <v>1</v>
      </c>
    </row>
    <row r="200" spans="1:15" x14ac:dyDescent="0.55000000000000004">
      <c r="A200">
        <v>198</v>
      </c>
      <c r="B200" s="1" t="s">
        <v>198</v>
      </c>
      <c r="C200" t="s">
        <v>650</v>
      </c>
      <c r="J200" t="s">
        <v>650</v>
      </c>
      <c r="K200">
        <f t="shared" si="20"/>
        <v>1</v>
      </c>
      <c r="L200" t="s">
        <v>650</v>
      </c>
      <c r="M200">
        <f t="shared" si="21"/>
        <v>1</v>
      </c>
      <c r="N200" t="s">
        <v>650</v>
      </c>
      <c r="O200">
        <f t="shared" si="22"/>
        <v>1</v>
      </c>
    </row>
    <row r="201" spans="1:15" x14ac:dyDescent="0.55000000000000004">
      <c r="A201">
        <v>199</v>
      </c>
      <c r="B201" s="1" t="s">
        <v>199</v>
      </c>
      <c r="C201" t="s">
        <v>650</v>
      </c>
      <c r="H201" t="s">
        <v>650</v>
      </c>
      <c r="I201">
        <f t="shared" ref="I201:I218" si="23">IF(C201=H201,1,0)</f>
        <v>1</v>
      </c>
      <c r="J201" t="s">
        <v>650</v>
      </c>
      <c r="K201">
        <f t="shared" si="20"/>
        <v>1</v>
      </c>
      <c r="L201" t="s">
        <v>650</v>
      </c>
      <c r="M201">
        <f t="shared" si="21"/>
        <v>1</v>
      </c>
      <c r="N201" t="s">
        <v>650</v>
      </c>
      <c r="O201">
        <f t="shared" si="22"/>
        <v>1</v>
      </c>
    </row>
    <row r="202" spans="1:15" x14ac:dyDescent="0.55000000000000004">
      <c r="A202">
        <v>200</v>
      </c>
      <c r="B202" s="1" t="s">
        <v>200</v>
      </c>
      <c r="C202" t="s">
        <v>650</v>
      </c>
      <c r="H202" t="s">
        <v>650</v>
      </c>
      <c r="I202">
        <f t="shared" si="23"/>
        <v>1</v>
      </c>
      <c r="J202" t="s">
        <v>651</v>
      </c>
      <c r="K202">
        <f t="shared" si="20"/>
        <v>0</v>
      </c>
      <c r="L202" t="s">
        <v>651</v>
      </c>
      <c r="M202">
        <f t="shared" si="21"/>
        <v>0</v>
      </c>
      <c r="N202" t="s">
        <v>650</v>
      </c>
      <c r="O202">
        <f t="shared" si="22"/>
        <v>1</v>
      </c>
    </row>
    <row r="203" spans="1:15" x14ac:dyDescent="0.55000000000000004">
      <c r="A203">
        <v>201</v>
      </c>
      <c r="B203" s="1" t="s">
        <v>201</v>
      </c>
      <c r="C203" t="s">
        <v>651</v>
      </c>
      <c r="D203" t="s">
        <v>657</v>
      </c>
      <c r="E203" t="s">
        <v>771</v>
      </c>
      <c r="F203" t="s">
        <v>661</v>
      </c>
      <c r="H203" t="s">
        <v>650</v>
      </c>
      <c r="I203">
        <f t="shared" si="23"/>
        <v>0</v>
      </c>
      <c r="J203" t="s">
        <v>651</v>
      </c>
      <c r="K203">
        <f t="shared" si="20"/>
        <v>1</v>
      </c>
      <c r="L203" t="s">
        <v>650</v>
      </c>
      <c r="M203">
        <f t="shared" si="21"/>
        <v>0</v>
      </c>
      <c r="N203" t="s">
        <v>650</v>
      </c>
      <c r="O203">
        <f t="shared" si="22"/>
        <v>0</v>
      </c>
    </row>
    <row r="204" spans="1:15" x14ac:dyDescent="0.55000000000000004">
      <c r="A204">
        <v>202</v>
      </c>
      <c r="B204" s="1" t="s">
        <v>202</v>
      </c>
      <c r="C204" t="s">
        <v>650</v>
      </c>
      <c r="H204" t="s">
        <v>650</v>
      </c>
      <c r="I204">
        <f t="shared" si="23"/>
        <v>1</v>
      </c>
      <c r="J204" t="s">
        <v>650</v>
      </c>
      <c r="K204">
        <f t="shared" si="20"/>
        <v>1</v>
      </c>
      <c r="L204" t="s">
        <v>651</v>
      </c>
      <c r="M204">
        <f t="shared" si="21"/>
        <v>0</v>
      </c>
      <c r="N204" t="s">
        <v>650</v>
      </c>
      <c r="O204">
        <f t="shared" si="22"/>
        <v>1</v>
      </c>
    </row>
    <row r="205" spans="1:15" x14ac:dyDescent="0.55000000000000004">
      <c r="A205">
        <v>203</v>
      </c>
      <c r="B205" s="1" t="s">
        <v>203</v>
      </c>
      <c r="C205" t="s">
        <v>650</v>
      </c>
      <c r="H205" t="s">
        <v>650</v>
      </c>
      <c r="I205">
        <f t="shared" si="23"/>
        <v>1</v>
      </c>
      <c r="J205" t="s">
        <v>651</v>
      </c>
      <c r="K205">
        <f t="shared" si="20"/>
        <v>0</v>
      </c>
      <c r="L205" t="s">
        <v>650</v>
      </c>
      <c r="M205">
        <f t="shared" si="21"/>
        <v>1</v>
      </c>
      <c r="N205" t="s">
        <v>650</v>
      </c>
      <c r="O205">
        <f t="shared" si="22"/>
        <v>1</v>
      </c>
    </row>
    <row r="206" spans="1:15" x14ac:dyDescent="0.55000000000000004">
      <c r="A206">
        <v>204</v>
      </c>
      <c r="B206" s="1" t="s">
        <v>204</v>
      </c>
      <c r="C206" t="s">
        <v>650</v>
      </c>
      <c r="H206" t="s">
        <v>650</v>
      </c>
      <c r="I206">
        <f t="shared" si="23"/>
        <v>1</v>
      </c>
      <c r="J206" t="s">
        <v>650</v>
      </c>
      <c r="K206">
        <f t="shared" si="20"/>
        <v>1</v>
      </c>
      <c r="L206" t="s">
        <v>650</v>
      </c>
      <c r="M206">
        <f t="shared" si="21"/>
        <v>1</v>
      </c>
      <c r="N206" t="s">
        <v>650</v>
      </c>
      <c r="O206">
        <f t="shared" si="22"/>
        <v>1</v>
      </c>
    </row>
    <row r="207" spans="1:15" x14ac:dyDescent="0.55000000000000004">
      <c r="A207">
        <v>205</v>
      </c>
      <c r="B207" s="1" t="s">
        <v>205</v>
      </c>
      <c r="C207" t="s">
        <v>650</v>
      </c>
      <c r="H207" t="s">
        <v>650</v>
      </c>
      <c r="I207">
        <f t="shared" si="23"/>
        <v>1</v>
      </c>
      <c r="J207" t="s">
        <v>650</v>
      </c>
      <c r="K207">
        <f t="shared" si="20"/>
        <v>1</v>
      </c>
      <c r="L207" t="s">
        <v>650</v>
      </c>
      <c r="M207">
        <f t="shared" si="21"/>
        <v>1</v>
      </c>
      <c r="N207" t="s">
        <v>650</v>
      </c>
      <c r="O207">
        <f t="shared" si="22"/>
        <v>1</v>
      </c>
    </row>
    <row r="208" spans="1:15" x14ac:dyDescent="0.55000000000000004">
      <c r="A208">
        <v>206</v>
      </c>
      <c r="B208" s="1" t="s">
        <v>206</v>
      </c>
      <c r="C208" t="s">
        <v>651</v>
      </c>
      <c r="D208" t="s">
        <v>657</v>
      </c>
      <c r="E208" t="s">
        <v>660</v>
      </c>
      <c r="F208" t="s">
        <v>723</v>
      </c>
      <c r="H208" t="s">
        <v>650</v>
      </c>
      <c r="I208">
        <f t="shared" si="23"/>
        <v>0</v>
      </c>
      <c r="J208" t="s">
        <v>650</v>
      </c>
      <c r="K208">
        <f t="shared" si="20"/>
        <v>0</v>
      </c>
      <c r="M208">
        <f t="shared" si="21"/>
        <v>0</v>
      </c>
      <c r="N208" t="s">
        <v>650</v>
      </c>
      <c r="O208">
        <f t="shared" si="22"/>
        <v>0</v>
      </c>
    </row>
    <row r="209" spans="1:15" x14ac:dyDescent="0.55000000000000004">
      <c r="A209">
        <v>207</v>
      </c>
      <c r="B209" s="1" t="s">
        <v>207</v>
      </c>
      <c r="C209" t="s">
        <v>651</v>
      </c>
      <c r="D209" t="s">
        <v>657</v>
      </c>
      <c r="E209" t="s">
        <v>724</v>
      </c>
      <c r="F209" t="s">
        <v>661</v>
      </c>
      <c r="H209" t="s">
        <v>650</v>
      </c>
      <c r="I209">
        <f t="shared" si="23"/>
        <v>0</v>
      </c>
      <c r="J209" t="s">
        <v>650</v>
      </c>
      <c r="K209">
        <f t="shared" si="20"/>
        <v>0</v>
      </c>
      <c r="L209" t="s">
        <v>650</v>
      </c>
      <c r="M209">
        <f t="shared" si="21"/>
        <v>0</v>
      </c>
      <c r="N209" t="s">
        <v>650</v>
      </c>
      <c r="O209">
        <f t="shared" si="22"/>
        <v>0</v>
      </c>
    </row>
    <row r="210" spans="1:15" x14ac:dyDescent="0.55000000000000004">
      <c r="A210">
        <v>208</v>
      </c>
      <c r="B210" s="1" t="s">
        <v>208</v>
      </c>
      <c r="C210" t="s">
        <v>650</v>
      </c>
      <c r="H210" t="s">
        <v>650</v>
      </c>
      <c r="I210">
        <f t="shared" si="23"/>
        <v>1</v>
      </c>
      <c r="J210" t="s">
        <v>650</v>
      </c>
      <c r="K210">
        <f t="shared" si="20"/>
        <v>1</v>
      </c>
      <c r="L210" t="s">
        <v>650</v>
      </c>
      <c r="M210">
        <f t="shared" si="21"/>
        <v>1</v>
      </c>
      <c r="N210" t="s">
        <v>650</v>
      </c>
      <c r="O210">
        <f t="shared" si="22"/>
        <v>1</v>
      </c>
    </row>
    <row r="211" spans="1:15" x14ac:dyDescent="0.55000000000000004">
      <c r="A211">
        <v>209</v>
      </c>
      <c r="B211" s="1" t="s">
        <v>209</v>
      </c>
      <c r="C211" t="s">
        <v>651</v>
      </c>
      <c r="D211" t="s">
        <v>663</v>
      </c>
      <c r="E211" t="s">
        <v>669</v>
      </c>
      <c r="F211" t="s">
        <v>852</v>
      </c>
      <c r="H211" t="s">
        <v>650</v>
      </c>
      <c r="I211">
        <f t="shared" si="23"/>
        <v>0</v>
      </c>
      <c r="J211" t="s">
        <v>651</v>
      </c>
      <c r="K211">
        <f t="shared" si="20"/>
        <v>1</v>
      </c>
      <c r="L211" t="s">
        <v>651</v>
      </c>
      <c r="M211">
        <f t="shared" si="21"/>
        <v>1</v>
      </c>
      <c r="N211" t="s">
        <v>650</v>
      </c>
      <c r="O211">
        <f t="shared" si="22"/>
        <v>0</v>
      </c>
    </row>
    <row r="212" spans="1:15" x14ac:dyDescent="0.55000000000000004">
      <c r="A212">
        <v>210</v>
      </c>
      <c r="B212" s="1" t="s">
        <v>210</v>
      </c>
      <c r="C212" t="s">
        <v>651</v>
      </c>
      <c r="D212" t="s">
        <v>657</v>
      </c>
      <c r="E212" t="s">
        <v>669</v>
      </c>
      <c r="F212" t="s">
        <v>725</v>
      </c>
      <c r="H212" t="s">
        <v>650</v>
      </c>
      <c r="I212">
        <f t="shared" si="23"/>
        <v>0</v>
      </c>
      <c r="J212" t="s">
        <v>651</v>
      </c>
      <c r="K212">
        <f t="shared" si="20"/>
        <v>1</v>
      </c>
      <c r="L212" t="s">
        <v>650</v>
      </c>
      <c r="M212">
        <f t="shared" si="21"/>
        <v>0</v>
      </c>
      <c r="N212" t="s">
        <v>650</v>
      </c>
      <c r="O212">
        <f t="shared" si="22"/>
        <v>0</v>
      </c>
    </row>
    <row r="213" spans="1:15" x14ac:dyDescent="0.55000000000000004">
      <c r="A213">
        <v>211</v>
      </c>
      <c r="B213" s="1" t="s">
        <v>211</v>
      </c>
      <c r="C213" t="s">
        <v>651</v>
      </c>
      <c r="D213" t="s">
        <v>657</v>
      </c>
      <c r="E213" t="s">
        <v>687</v>
      </c>
      <c r="F213" t="s">
        <v>672</v>
      </c>
      <c r="H213" t="s">
        <v>650</v>
      </c>
      <c r="I213">
        <f t="shared" si="23"/>
        <v>0</v>
      </c>
      <c r="J213" t="s">
        <v>650</v>
      </c>
      <c r="K213">
        <f t="shared" si="20"/>
        <v>0</v>
      </c>
      <c r="L213" t="s">
        <v>650</v>
      </c>
      <c r="M213">
        <f t="shared" si="21"/>
        <v>0</v>
      </c>
      <c r="N213" t="s">
        <v>650</v>
      </c>
      <c r="O213">
        <f t="shared" si="22"/>
        <v>0</v>
      </c>
    </row>
    <row r="214" spans="1:15" x14ac:dyDescent="0.55000000000000004">
      <c r="A214">
        <v>212</v>
      </c>
      <c r="B214" s="1" t="s">
        <v>212</v>
      </c>
      <c r="C214" t="s">
        <v>651</v>
      </c>
      <c r="D214" t="s">
        <v>657</v>
      </c>
      <c r="E214" t="s">
        <v>660</v>
      </c>
      <c r="F214" t="s">
        <v>661</v>
      </c>
      <c r="H214" t="s">
        <v>650</v>
      </c>
      <c r="I214">
        <f t="shared" si="23"/>
        <v>0</v>
      </c>
      <c r="J214" t="s">
        <v>650</v>
      </c>
      <c r="K214">
        <f t="shared" si="20"/>
        <v>0</v>
      </c>
      <c r="L214" t="s">
        <v>651</v>
      </c>
      <c r="M214">
        <f t="shared" si="21"/>
        <v>1</v>
      </c>
      <c r="N214" t="s">
        <v>650</v>
      </c>
      <c r="O214">
        <f t="shared" si="22"/>
        <v>0</v>
      </c>
    </row>
    <row r="215" spans="1:15" x14ac:dyDescent="0.55000000000000004">
      <c r="A215">
        <v>213</v>
      </c>
      <c r="B215" s="1" t="s">
        <v>213</v>
      </c>
      <c r="C215" t="s">
        <v>651</v>
      </c>
      <c r="D215" t="s">
        <v>657</v>
      </c>
      <c r="E215" t="s">
        <v>660</v>
      </c>
      <c r="F215" t="s">
        <v>661</v>
      </c>
      <c r="H215" t="s">
        <v>650</v>
      </c>
      <c r="I215">
        <f t="shared" si="23"/>
        <v>0</v>
      </c>
      <c r="J215" t="s">
        <v>651</v>
      </c>
      <c r="K215">
        <f t="shared" si="20"/>
        <v>1</v>
      </c>
      <c r="L215" t="s">
        <v>651</v>
      </c>
      <c r="M215">
        <f t="shared" si="21"/>
        <v>1</v>
      </c>
      <c r="N215" t="s">
        <v>650</v>
      </c>
      <c r="O215">
        <f t="shared" si="22"/>
        <v>0</v>
      </c>
    </row>
    <row r="216" spans="1:15" x14ac:dyDescent="0.55000000000000004">
      <c r="A216">
        <v>214</v>
      </c>
      <c r="B216" s="1" t="s">
        <v>214</v>
      </c>
      <c r="C216" t="s">
        <v>650</v>
      </c>
      <c r="H216" t="s">
        <v>650</v>
      </c>
      <c r="I216">
        <f t="shared" si="23"/>
        <v>1</v>
      </c>
      <c r="J216" t="s">
        <v>650</v>
      </c>
      <c r="K216">
        <f t="shared" si="20"/>
        <v>1</v>
      </c>
      <c r="L216" t="s">
        <v>650</v>
      </c>
      <c r="M216">
        <f t="shared" si="21"/>
        <v>1</v>
      </c>
      <c r="N216" t="s">
        <v>650</v>
      </c>
      <c r="O216">
        <f t="shared" si="22"/>
        <v>1</v>
      </c>
    </row>
    <row r="217" spans="1:15" x14ac:dyDescent="0.55000000000000004">
      <c r="A217">
        <v>215</v>
      </c>
      <c r="B217" s="1" t="s">
        <v>215</v>
      </c>
      <c r="C217" t="s">
        <v>650</v>
      </c>
      <c r="H217" t="s">
        <v>650</v>
      </c>
      <c r="I217">
        <f t="shared" si="23"/>
        <v>1</v>
      </c>
      <c r="J217" t="s">
        <v>650</v>
      </c>
      <c r="K217">
        <f t="shared" si="20"/>
        <v>1</v>
      </c>
      <c r="L217" t="s">
        <v>650</v>
      </c>
      <c r="M217">
        <f t="shared" si="21"/>
        <v>1</v>
      </c>
      <c r="N217" t="s">
        <v>650</v>
      </c>
      <c r="O217">
        <f t="shared" si="22"/>
        <v>1</v>
      </c>
    </row>
    <row r="218" spans="1:15" x14ac:dyDescent="0.55000000000000004">
      <c r="A218">
        <v>216</v>
      </c>
      <c r="B218" s="1" t="s">
        <v>216</v>
      </c>
      <c r="C218" t="s">
        <v>650</v>
      </c>
      <c r="H218" t="s">
        <v>650</v>
      </c>
      <c r="I218">
        <f t="shared" si="23"/>
        <v>1</v>
      </c>
      <c r="J218" t="s">
        <v>650</v>
      </c>
      <c r="K218">
        <f t="shared" si="20"/>
        <v>1</v>
      </c>
      <c r="L218" t="s">
        <v>650</v>
      </c>
      <c r="M218">
        <f t="shared" si="21"/>
        <v>1</v>
      </c>
      <c r="N218" t="s">
        <v>650</v>
      </c>
      <c r="O218">
        <f t="shared" si="22"/>
        <v>1</v>
      </c>
    </row>
    <row r="219" spans="1:15" x14ac:dyDescent="0.55000000000000004">
      <c r="A219">
        <v>217</v>
      </c>
      <c r="B219" s="1" t="s">
        <v>217</v>
      </c>
      <c r="C219" t="s">
        <v>651</v>
      </c>
      <c r="D219" t="s">
        <v>663</v>
      </c>
      <c r="E219" t="s">
        <v>660</v>
      </c>
      <c r="F219" t="s">
        <v>726</v>
      </c>
      <c r="J219" t="s">
        <v>651</v>
      </c>
      <c r="K219">
        <f t="shared" si="20"/>
        <v>1</v>
      </c>
      <c r="L219" t="s">
        <v>651</v>
      </c>
      <c r="M219">
        <f t="shared" si="21"/>
        <v>1</v>
      </c>
      <c r="N219" t="s">
        <v>651</v>
      </c>
      <c r="O219">
        <f t="shared" si="22"/>
        <v>1</v>
      </c>
    </row>
    <row r="220" spans="1:15" x14ac:dyDescent="0.55000000000000004">
      <c r="A220">
        <v>218</v>
      </c>
      <c r="B220" s="1" t="s">
        <v>218</v>
      </c>
      <c r="C220" t="s">
        <v>650</v>
      </c>
      <c r="H220" t="s">
        <v>650</v>
      </c>
      <c r="I220">
        <f t="shared" ref="I220:I251" si="24">IF(C220=H220,1,0)</f>
        <v>1</v>
      </c>
      <c r="J220" t="s">
        <v>650</v>
      </c>
      <c r="K220">
        <f t="shared" si="20"/>
        <v>1</v>
      </c>
      <c r="L220" t="s">
        <v>651</v>
      </c>
      <c r="M220">
        <f t="shared" si="21"/>
        <v>0</v>
      </c>
      <c r="N220" t="s">
        <v>650</v>
      </c>
      <c r="O220">
        <f t="shared" si="22"/>
        <v>1</v>
      </c>
    </row>
    <row r="221" spans="1:15" x14ac:dyDescent="0.55000000000000004">
      <c r="A221">
        <v>219</v>
      </c>
      <c r="B221" s="1" t="s">
        <v>219</v>
      </c>
      <c r="C221" t="s">
        <v>650</v>
      </c>
      <c r="H221" t="s">
        <v>650</v>
      </c>
      <c r="I221">
        <f t="shared" si="24"/>
        <v>1</v>
      </c>
      <c r="J221" t="s">
        <v>650</v>
      </c>
      <c r="K221">
        <f t="shared" si="20"/>
        <v>1</v>
      </c>
      <c r="L221" t="s">
        <v>650</v>
      </c>
      <c r="M221">
        <f t="shared" si="21"/>
        <v>1</v>
      </c>
      <c r="N221" t="s">
        <v>650</v>
      </c>
      <c r="O221">
        <f t="shared" si="22"/>
        <v>1</v>
      </c>
    </row>
    <row r="222" spans="1:15" x14ac:dyDescent="0.55000000000000004">
      <c r="A222">
        <v>220</v>
      </c>
      <c r="B222" s="1" t="s">
        <v>220</v>
      </c>
      <c r="C222" t="s">
        <v>650</v>
      </c>
      <c r="H222" t="s">
        <v>650</v>
      </c>
      <c r="I222">
        <f t="shared" si="24"/>
        <v>1</v>
      </c>
      <c r="J222" t="s">
        <v>650</v>
      </c>
      <c r="K222">
        <f t="shared" si="20"/>
        <v>1</v>
      </c>
      <c r="L222" t="s">
        <v>650</v>
      </c>
      <c r="M222">
        <f t="shared" si="21"/>
        <v>1</v>
      </c>
      <c r="N222" t="s">
        <v>650</v>
      </c>
      <c r="O222">
        <f t="shared" si="22"/>
        <v>1</v>
      </c>
    </row>
    <row r="223" spans="1:15" x14ac:dyDescent="0.55000000000000004">
      <c r="A223">
        <v>221</v>
      </c>
      <c r="B223" s="1" t="s">
        <v>221</v>
      </c>
      <c r="C223" t="s">
        <v>651</v>
      </c>
      <c r="D223" t="s">
        <v>663</v>
      </c>
      <c r="E223" t="s">
        <v>669</v>
      </c>
      <c r="F223" t="s">
        <v>664</v>
      </c>
      <c r="H223" t="s">
        <v>650</v>
      </c>
      <c r="I223">
        <f t="shared" si="24"/>
        <v>0</v>
      </c>
      <c r="J223" t="s">
        <v>650</v>
      </c>
      <c r="K223">
        <f t="shared" si="20"/>
        <v>0</v>
      </c>
      <c r="L223" t="s">
        <v>651</v>
      </c>
      <c r="M223">
        <f t="shared" si="21"/>
        <v>1</v>
      </c>
      <c r="N223" t="s">
        <v>650</v>
      </c>
      <c r="O223">
        <f t="shared" si="22"/>
        <v>0</v>
      </c>
    </row>
    <row r="224" spans="1:15" x14ac:dyDescent="0.55000000000000004">
      <c r="A224">
        <v>222</v>
      </c>
      <c r="B224" s="1" t="s">
        <v>222</v>
      </c>
      <c r="C224" t="s">
        <v>650</v>
      </c>
      <c r="H224" t="s">
        <v>650</v>
      </c>
      <c r="I224">
        <f t="shared" si="24"/>
        <v>1</v>
      </c>
      <c r="J224" t="s">
        <v>650</v>
      </c>
      <c r="K224">
        <f t="shared" si="20"/>
        <v>1</v>
      </c>
      <c r="L224" t="s">
        <v>650</v>
      </c>
      <c r="M224">
        <f t="shared" si="21"/>
        <v>1</v>
      </c>
      <c r="N224" t="s">
        <v>650</v>
      </c>
      <c r="O224">
        <f t="shared" si="22"/>
        <v>1</v>
      </c>
    </row>
    <row r="225" spans="1:15" x14ac:dyDescent="0.55000000000000004">
      <c r="A225">
        <v>223</v>
      </c>
      <c r="B225" s="1" t="s">
        <v>223</v>
      </c>
      <c r="C225" t="s">
        <v>650</v>
      </c>
      <c r="H225" t="s">
        <v>650</v>
      </c>
      <c r="I225">
        <f t="shared" si="24"/>
        <v>1</v>
      </c>
      <c r="J225" t="s">
        <v>650</v>
      </c>
      <c r="K225">
        <f t="shared" si="20"/>
        <v>1</v>
      </c>
      <c r="L225" t="s">
        <v>650</v>
      </c>
      <c r="M225">
        <f t="shared" si="21"/>
        <v>1</v>
      </c>
      <c r="N225" t="s">
        <v>650</v>
      </c>
      <c r="O225">
        <f t="shared" si="22"/>
        <v>1</v>
      </c>
    </row>
    <row r="226" spans="1:15" x14ac:dyDescent="0.55000000000000004">
      <c r="A226">
        <v>224</v>
      </c>
      <c r="B226" s="1" t="s">
        <v>224</v>
      </c>
      <c r="C226" t="s">
        <v>650</v>
      </c>
      <c r="H226" t="s">
        <v>651</v>
      </c>
      <c r="I226">
        <f t="shared" si="24"/>
        <v>0</v>
      </c>
      <c r="J226" t="s">
        <v>651</v>
      </c>
      <c r="K226">
        <f t="shared" si="20"/>
        <v>0</v>
      </c>
      <c r="L226" t="s">
        <v>651</v>
      </c>
      <c r="M226">
        <f t="shared" si="21"/>
        <v>0</v>
      </c>
      <c r="N226" t="s">
        <v>651</v>
      </c>
      <c r="O226">
        <f t="shared" si="22"/>
        <v>0</v>
      </c>
    </row>
    <row r="227" spans="1:15" x14ac:dyDescent="0.55000000000000004">
      <c r="A227">
        <v>225</v>
      </c>
      <c r="B227" s="1" t="s">
        <v>225</v>
      </c>
      <c r="C227" t="s">
        <v>650</v>
      </c>
      <c r="H227" t="s">
        <v>650</v>
      </c>
      <c r="I227">
        <f t="shared" si="24"/>
        <v>1</v>
      </c>
      <c r="J227" t="s">
        <v>650</v>
      </c>
      <c r="K227">
        <f t="shared" si="20"/>
        <v>1</v>
      </c>
      <c r="L227" t="s">
        <v>650</v>
      </c>
      <c r="M227">
        <f t="shared" si="21"/>
        <v>1</v>
      </c>
      <c r="N227" t="s">
        <v>650</v>
      </c>
      <c r="O227">
        <f t="shared" si="22"/>
        <v>1</v>
      </c>
    </row>
    <row r="228" spans="1:15" x14ac:dyDescent="0.55000000000000004">
      <c r="A228">
        <v>226</v>
      </c>
      <c r="B228" s="1" t="s">
        <v>226</v>
      </c>
      <c r="C228" t="s">
        <v>650</v>
      </c>
      <c r="H228" t="s">
        <v>650</v>
      </c>
      <c r="I228">
        <f t="shared" si="24"/>
        <v>1</v>
      </c>
      <c r="J228" t="s">
        <v>650</v>
      </c>
      <c r="K228">
        <f t="shared" si="20"/>
        <v>1</v>
      </c>
      <c r="L228" t="s">
        <v>650</v>
      </c>
      <c r="M228">
        <f t="shared" si="21"/>
        <v>1</v>
      </c>
      <c r="N228" t="s">
        <v>650</v>
      </c>
      <c r="O228">
        <f t="shared" si="22"/>
        <v>1</v>
      </c>
    </row>
    <row r="229" spans="1:15" x14ac:dyDescent="0.55000000000000004">
      <c r="A229">
        <v>227</v>
      </c>
      <c r="B229" s="1" t="s">
        <v>227</v>
      </c>
      <c r="C229" t="s">
        <v>650</v>
      </c>
      <c r="H229" t="s">
        <v>650</v>
      </c>
      <c r="I229">
        <f t="shared" si="24"/>
        <v>1</v>
      </c>
      <c r="J229" t="s">
        <v>650</v>
      </c>
      <c r="K229">
        <f t="shared" si="20"/>
        <v>1</v>
      </c>
      <c r="L229" t="s">
        <v>651</v>
      </c>
      <c r="M229">
        <f t="shared" si="21"/>
        <v>0</v>
      </c>
      <c r="N229" t="s">
        <v>650</v>
      </c>
      <c r="O229">
        <f t="shared" si="22"/>
        <v>1</v>
      </c>
    </row>
    <row r="230" spans="1:15" x14ac:dyDescent="0.55000000000000004">
      <c r="A230">
        <v>228</v>
      </c>
      <c r="B230" s="1" t="s">
        <v>228</v>
      </c>
      <c r="C230" t="s">
        <v>651</v>
      </c>
      <c r="D230" t="s">
        <v>657</v>
      </c>
      <c r="E230" t="s">
        <v>674</v>
      </c>
      <c r="F230" t="s">
        <v>727</v>
      </c>
      <c r="H230" t="s">
        <v>650</v>
      </c>
      <c r="I230">
        <f t="shared" si="24"/>
        <v>0</v>
      </c>
      <c r="J230" t="s">
        <v>650</v>
      </c>
      <c r="K230">
        <f t="shared" si="20"/>
        <v>0</v>
      </c>
      <c r="L230" t="s">
        <v>650</v>
      </c>
      <c r="M230">
        <f t="shared" si="21"/>
        <v>0</v>
      </c>
      <c r="N230" t="s">
        <v>650</v>
      </c>
      <c r="O230">
        <f t="shared" si="22"/>
        <v>0</v>
      </c>
    </row>
    <row r="231" spans="1:15" x14ac:dyDescent="0.55000000000000004">
      <c r="A231">
        <v>229</v>
      </c>
      <c r="B231" s="1" t="s">
        <v>229</v>
      </c>
      <c r="C231" t="s">
        <v>651</v>
      </c>
      <c r="D231" t="s">
        <v>663</v>
      </c>
      <c r="E231" t="s">
        <v>728</v>
      </c>
      <c r="F231" t="s">
        <v>729</v>
      </c>
      <c r="H231" t="s">
        <v>651</v>
      </c>
      <c r="I231">
        <f t="shared" si="24"/>
        <v>1</v>
      </c>
      <c r="J231" t="s">
        <v>651</v>
      </c>
      <c r="K231">
        <f t="shared" si="20"/>
        <v>1</v>
      </c>
      <c r="M231">
        <f t="shared" si="21"/>
        <v>0</v>
      </c>
      <c r="N231" t="s">
        <v>651</v>
      </c>
      <c r="O231">
        <f t="shared" si="22"/>
        <v>1</v>
      </c>
    </row>
    <row r="232" spans="1:15" x14ac:dyDescent="0.55000000000000004">
      <c r="A232">
        <v>230</v>
      </c>
      <c r="B232" s="1" t="s">
        <v>230</v>
      </c>
      <c r="C232" t="s">
        <v>650</v>
      </c>
      <c r="H232" t="s">
        <v>650</v>
      </c>
      <c r="I232">
        <f t="shared" si="24"/>
        <v>1</v>
      </c>
      <c r="J232" t="s">
        <v>650</v>
      </c>
      <c r="K232">
        <f t="shared" si="20"/>
        <v>1</v>
      </c>
      <c r="L232" t="s">
        <v>650</v>
      </c>
      <c r="M232">
        <f t="shared" si="21"/>
        <v>1</v>
      </c>
      <c r="N232" t="s">
        <v>650</v>
      </c>
      <c r="O232">
        <f t="shared" si="22"/>
        <v>1</v>
      </c>
    </row>
    <row r="233" spans="1:15" x14ac:dyDescent="0.55000000000000004">
      <c r="A233">
        <v>231</v>
      </c>
      <c r="B233" s="1" t="s">
        <v>231</v>
      </c>
      <c r="C233" t="s">
        <v>651</v>
      </c>
      <c r="D233" t="s">
        <v>663</v>
      </c>
      <c r="E233" t="s">
        <v>669</v>
      </c>
      <c r="F233" t="s">
        <v>730</v>
      </c>
      <c r="H233" t="s">
        <v>650</v>
      </c>
      <c r="I233">
        <f t="shared" si="24"/>
        <v>0</v>
      </c>
      <c r="J233" t="s">
        <v>650</v>
      </c>
      <c r="K233">
        <f t="shared" si="20"/>
        <v>0</v>
      </c>
      <c r="L233" t="s">
        <v>650</v>
      </c>
      <c r="M233">
        <f t="shared" si="21"/>
        <v>0</v>
      </c>
      <c r="N233" t="s">
        <v>650</v>
      </c>
      <c r="O233">
        <f t="shared" si="22"/>
        <v>0</v>
      </c>
    </row>
    <row r="234" spans="1:15" x14ac:dyDescent="0.55000000000000004">
      <c r="A234">
        <v>232</v>
      </c>
      <c r="B234" s="1" t="s">
        <v>232</v>
      </c>
      <c r="C234" t="s">
        <v>651</v>
      </c>
      <c r="D234" t="s">
        <v>657</v>
      </c>
      <c r="E234" t="s">
        <v>660</v>
      </c>
      <c r="F234" t="s">
        <v>661</v>
      </c>
      <c r="H234" t="s">
        <v>650</v>
      </c>
      <c r="I234">
        <f t="shared" si="24"/>
        <v>0</v>
      </c>
      <c r="J234" t="s">
        <v>650</v>
      </c>
      <c r="K234">
        <f t="shared" si="20"/>
        <v>0</v>
      </c>
      <c r="L234" t="s">
        <v>651</v>
      </c>
      <c r="M234">
        <f t="shared" si="21"/>
        <v>1</v>
      </c>
      <c r="N234" t="s">
        <v>650</v>
      </c>
      <c r="O234">
        <f t="shared" si="22"/>
        <v>0</v>
      </c>
    </row>
    <row r="235" spans="1:15" x14ac:dyDescent="0.55000000000000004">
      <c r="A235">
        <v>233</v>
      </c>
      <c r="B235" s="1" t="s">
        <v>233</v>
      </c>
      <c r="C235" t="s">
        <v>650</v>
      </c>
      <c r="H235" t="s">
        <v>650</v>
      </c>
      <c r="I235">
        <f t="shared" si="24"/>
        <v>1</v>
      </c>
      <c r="J235" t="s">
        <v>651</v>
      </c>
      <c r="K235">
        <f t="shared" si="20"/>
        <v>0</v>
      </c>
      <c r="L235" t="s">
        <v>650</v>
      </c>
      <c r="M235">
        <f t="shared" si="21"/>
        <v>1</v>
      </c>
      <c r="N235" t="s">
        <v>650</v>
      </c>
      <c r="O235">
        <f t="shared" si="22"/>
        <v>1</v>
      </c>
    </row>
    <row r="236" spans="1:15" x14ac:dyDescent="0.55000000000000004">
      <c r="A236">
        <v>234</v>
      </c>
      <c r="B236" s="1" t="s">
        <v>234</v>
      </c>
      <c r="C236" t="s">
        <v>650</v>
      </c>
      <c r="H236" t="s">
        <v>650</v>
      </c>
      <c r="I236">
        <f t="shared" si="24"/>
        <v>1</v>
      </c>
      <c r="J236" t="s">
        <v>650</v>
      </c>
      <c r="K236">
        <f t="shared" si="20"/>
        <v>1</v>
      </c>
      <c r="L236" t="s">
        <v>650</v>
      </c>
      <c r="M236">
        <f t="shared" si="21"/>
        <v>1</v>
      </c>
      <c r="N236" t="s">
        <v>650</v>
      </c>
      <c r="O236">
        <f t="shared" si="22"/>
        <v>1</v>
      </c>
    </row>
    <row r="237" spans="1:15" x14ac:dyDescent="0.55000000000000004">
      <c r="A237">
        <v>235</v>
      </c>
      <c r="B237" s="1" t="s">
        <v>235</v>
      </c>
      <c r="C237" t="s">
        <v>651</v>
      </c>
      <c r="D237" t="s">
        <v>657</v>
      </c>
      <c r="E237" t="s">
        <v>660</v>
      </c>
      <c r="F237" t="s">
        <v>661</v>
      </c>
      <c r="H237" t="s">
        <v>650</v>
      </c>
      <c r="I237">
        <f t="shared" si="24"/>
        <v>0</v>
      </c>
      <c r="J237" t="s">
        <v>650</v>
      </c>
      <c r="K237">
        <f t="shared" si="20"/>
        <v>0</v>
      </c>
      <c r="L237" t="s">
        <v>651</v>
      </c>
      <c r="M237">
        <f t="shared" si="21"/>
        <v>1</v>
      </c>
      <c r="N237" t="s">
        <v>650</v>
      </c>
      <c r="O237">
        <f t="shared" si="22"/>
        <v>0</v>
      </c>
    </row>
    <row r="238" spans="1:15" x14ac:dyDescent="0.55000000000000004">
      <c r="A238">
        <v>236</v>
      </c>
      <c r="B238" s="1" t="s">
        <v>236</v>
      </c>
      <c r="C238" t="s">
        <v>651</v>
      </c>
      <c r="D238" t="s">
        <v>657</v>
      </c>
      <c r="E238" t="s">
        <v>731</v>
      </c>
      <c r="F238" t="s">
        <v>661</v>
      </c>
      <c r="H238" t="s">
        <v>650</v>
      </c>
      <c r="I238">
        <f t="shared" si="24"/>
        <v>0</v>
      </c>
      <c r="J238" t="s">
        <v>650</v>
      </c>
      <c r="K238">
        <f t="shared" si="20"/>
        <v>0</v>
      </c>
      <c r="L238" t="s">
        <v>651</v>
      </c>
      <c r="M238">
        <f t="shared" si="21"/>
        <v>1</v>
      </c>
      <c r="N238" t="s">
        <v>650</v>
      </c>
      <c r="O238">
        <f t="shared" si="22"/>
        <v>0</v>
      </c>
    </row>
    <row r="239" spans="1:15" x14ac:dyDescent="0.55000000000000004">
      <c r="A239">
        <v>237</v>
      </c>
      <c r="B239" s="1" t="s">
        <v>237</v>
      </c>
      <c r="C239" t="s">
        <v>651</v>
      </c>
      <c r="D239" t="s">
        <v>663</v>
      </c>
      <c r="E239" t="s">
        <v>669</v>
      </c>
      <c r="F239" t="s">
        <v>732</v>
      </c>
      <c r="H239" t="s">
        <v>651</v>
      </c>
      <c r="I239">
        <f t="shared" si="24"/>
        <v>1</v>
      </c>
      <c r="J239" t="s">
        <v>651</v>
      </c>
      <c r="K239">
        <f t="shared" si="20"/>
        <v>1</v>
      </c>
      <c r="L239" t="s">
        <v>651</v>
      </c>
      <c r="M239">
        <f t="shared" si="21"/>
        <v>1</v>
      </c>
      <c r="O239">
        <f t="shared" si="22"/>
        <v>0</v>
      </c>
    </row>
    <row r="240" spans="1:15" x14ac:dyDescent="0.55000000000000004">
      <c r="A240">
        <v>238</v>
      </c>
      <c r="B240" s="1" t="s">
        <v>238</v>
      </c>
      <c r="C240" t="s">
        <v>650</v>
      </c>
      <c r="H240" t="s">
        <v>651</v>
      </c>
      <c r="I240">
        <f t="shared" si="24"/>
        <v>0</v>
      </c>
      <c r="J240" t="s">
        <v>651</v>
      </c>
      <c r="K240">
        <f t="shared" si="20"/>
        <v>0</v>
      </c>
      <c r="L240" t="s">
        <v>651</v>
      </c>
      <c r="M240">
        <f t="shared" si="21"/>
        <v>0</v>
      </c>
      <c r="N240" t="s">
        <v>651</v>
      </c>
      <c r="O240">
        <f t="shared" si="22"/>
        <v>0</v>
      </c>
    </row>
    <row r="241" spans="1:15" x14ac:dyDescent="0.55000000000000004">
      <c r="A241">
        <v>239</v>
      </c>
      <c r="B241" s="1" t="s">
        <v>239</v>
      </c>
      <c r="C241" t="s">
        <v>651</v>
      </c>
      <c r="D241" t="s">
        <v>663</v>
      </c>
      <c r="E241" t="s">
        <v>669</v>
      </c>
      <c r="F241" t="s">
        <v>664</v>
      </c>
      <c r="H241" t="s">
        <v>650</v>
      </c>
      <c r="I241">
        <f t="shared" si="24"/>
        <v>0</v>
      </c>
      <c r="J241" t="s">
        <v>650</v>
      </c>
      <c r="K241">
        <f t="shared" si="20"/>
        <v>0</v>
      </c>
      <c r="M241">
        <f t="shared" si="21"/>
        <v>0</v>
      </c>
      <c r="N241" t="s">
        <v>650</v>
      </c>
      <c r="O241">
        <f t="shared" si="22"/>
        <v>0</v>
      </c>
    </row>
    <row r="242" spans="1:15" x14ac:dyDescent="0.55000000000000004">
      <c r="A242">
        <v>240</v>
      </c>
      <c r="B242" s="1" t="s">
        <v>240</v>
      </c>
      <c r="C242" t="s">
        <v>651</v>
      </c>
      <c r="D242" t="s">
        <v>657</v>
      </c>
      <c r="E242" t="s">
        <v>660</v>
      </c>
      <c r="F242" t="s">
        <v>661</v>
      </c>
      <c r="H242" t="s">
        <v>651</v>
      </c>
      <c r="I242">
        <f t="shared" si="24"/>
        <v>1</v>
      </c>
      <c r="J242" t="s">
        <v>651</v>
      </c>
      <c r="K242">
        <f t="shared" si="20"/>
        <v>1</v>
      </c>
      <c r="L242" t="s">
        <v>651</v>
      </c>
      <c r="M242">
        <f t="shared" si="21"/>
        <v>1</v>
      </c>
      <c r="N242" t="s">
        <v>651</v>
      </c>
      <c r="O242">
        <f t="shared" si="22"/>
        <v>1</v>
      </c>
    </row>
    <row r="243" spans="1:15" x14ac:dyDescent="0.55000000000000004">
      <c r="A243">
        <v>241</v>
      </c>
      <c r="B243" s="1" t="s">
        <v>241</v>
      </c>
      <c r="C243" t="s">
        <v>651</v>
      </c>
      <c r="D243" t="s">
        <v>657</v>
      </c>
      <c r="E243" t="s">
        <v>660</v>
      </c>
      <c r="F243" t="s">
        <v>672</v>
      </c>
      <c r="H243" t="s">
        <v>650</v>
      </c>
      <c r="I243">
        <f t="shared" si="24"/>
        <v>0</v>
      </c>
      <c r="J243" t="s">
        <v>651</v>
      </c>
      <c r="K243">
        <f t="shared" si="20"/>
        <v>1</v>
      </c>
      <c r="L243" t="s">
        <v>651</v>
      </c>
      <c r="M243">
        <f t="shared" si="21"/>
        <v>1</v>
      </c>
      <c r="N243" t="s">
        <v>650</v>
      </c>
      <c r="O243">
        <f t="shared" si="22"/>
        <v>0</v>
      </c>
    </row>
    <row r="244" spans="1:15" x14ac:dyDescent="0.55000000000000004">
      <c r="A244">
        <v>242</v>
      </c>
      <c r="B244" s="1" t="s">
        <v>242</v>
      </c>
      <c r="C244" t="s">
        <v>651</v>
      </c>
      <c r="D244" t="s">
        <v>657</v>
      </c>
      <c r="E244" t="s">
        <v>669</v>
      </c>
      <c r="F244" t="s">
        <v>694</v>
      </c>
      <c r="H244" t="s">
        <v>651</v>
      </c>
      <c r="I244">
        <f t="shared" si="24"/>
        <v>1</v>
      </c>
      <c r="J244" t="s">
        <v>651</v>
      </c>
      <c r="K244">
        <f t="shared" si="20"/>
        <v>1</v>
      </c>
      <c r="L244" t="s">
        <v>651</v>
      </c>
      <c r="M244">
        <f t="shared" si="21"/>
        <v>1</v>
      </c>
      <c r="N244" t="s">
        <v>651</v>
      </c>
      <c r="O244">
        <f t="shared" si="22"/>
        <v>1</v>
      </c>
    </row>
    <row r="245" spans="1:15" x14ac:dyDescent="0.55000000000000004">
      <c r="A245">
        <v>243</v>
      </c>
      <c r="B245" s="1" t="s">
        <v>243</v>
      </c>
      <c r="C245" t="s">
        <v>651</v>
      </c>
      <c r="D245" t="s">
        <v>657</v>
      </c>
      <c r="E245" t="s">
        <v>660</v>
      </c>
      <c r="F245" t="s">
        <v>661</v>
      </c>
      <c r="H245" t="s">
        <v>650</v>
      </c>
      <c r="I245">
        <f t="shared" si="24"/>
        <v>0</v>
      </c>
      <c r="J245" t="s">
        <v>650</v>
      </c>
      <c r="K245">
        <f t="shared" si="20"/>
        <v>0</v>
      </c>
      <c r="L245" t="s">
        <v>650</v>
      </c>
      <c r="M245">
        <f t="shared" si="21"/>
        <v>0</v>
      </c>
      <c r="N245" t="s">
        <v>650</v>
      </c>
      <c r="O245">
        <f t="shared" si="22"/>
        <v>0</v>
      </c>
    </row>
    <row r="246" spans="1:15" x14ac:dyDescent="0.55000000000000004">
      <c r="A246">
        <v>244</v>
      </c>
      <c r="B246" s="1" t="s">
        <v>244</v>
      </c>
      <c r="C246" t="s">
        <v>650</v>
      </c>
      <c r="H246" t="s">
        <v>650</v>
      </c>
      <c r="I246">
        <f t="shared" si="24"/>
        <v>1</v>
      </c>
      <c r="J246" t="s">
        <v>651</v>
      </c>
      <c r="K246">
        <f t="shared" si="20"/>
        <v>0</v>
      </c>
      <c r="L246" t="s">
        <v>650</v>
      </c>
      <c r="M246">
        <f t="shared" si="21"/>
        <v>1</v>
      </c>
      <c r="N246" t="s">
        <v>650</v>
      </c>
      <c r="O246">
        <f t="shared" si="22"/>
        <v>1</v>
      </c>
    </row>
    <row r="247" spans="1:15" x14ac:dyDescent="0.55000000000000004">
      <c r="A247">
        <v>245</v>
      </c>
      <c r="B247" s="1" t="s">
        <v>245</v>
      </c>
      <c r="C247" t="s">
        <v>651</v>
      </c>
      <c r="D247" t="s">
        <v>676</v>
      </c>
      <c r="E247" t="s">
        <v>660</v>
      </c>
      <c r="F247" t="s">
        <v>733</v>
      </c>
      <c r="H247" t="s">
        <v>650</v>
      </c>
      <c r="I247">
        <f t="shared" si="24"/>
        <v>0</v>
      </c>
      <c r="J247" t="s">
        <v>651</v>
      </c>
      <c r="K247">
        <f t="shared" si="20"/>
        <v>1</v>
      </c>
      <c r="L247" t="s">
        <v>650</v>
      </c>
      <c r="M247">
        <f t="shared" si="21"/>
        <v>0</v>
      </c>
      <c r="N247" t="s">
        <v>650</v>
      </c>
      <c r="O247">
        <f t="shared" si="22"/>
        <v>0</v>
      </c>
    </row>
    <row r="248" spans="1:15" x14ac:dyDescent="0.55000000000000004">
      <c r="A248">
        <v>246</v>
      </c>
      <c r="B248" s="1" t="s">
        <v>246</v>
      </c>
      <c r="C248" t="s">
        <v>650</v>
      </c>
      <c r="H248" t="s">
        <v>650</v>
      </c>
      <c r="I248">
        <f t="shared" si="24"/>
        <v>1</v>
      </c>
      <c r="J248" t="s">
        <v>651</v>
      </c>
      <c r="K248">
        <f t="shared" si="20"/>
        <v>0</v>
      </c>
      <c r="L248" t="s">
        <v>651</v>
      </c>
      <c r="M248">
        <f t="shared" si="21"/>
        <v>0</v>
      </c>
      <c r="N248" t="s">
        <v>650</v>
      </c>
      <c r="O248">
        <f t="shared" si="22"/>
        <v>1</v>
      </c>
    </row>
    <row r="249" spans="1:15" x14ac:dyDescent="0.55000000000000004">
      <c r="A249">
        <v>247</v>
      </c>
      <c r="B249" s="1" t="s">
        <v>247</v>
      </c>
      <c r="C249" t="s">
        <v>651</v>
      </c>
      <c r="D249" t="s">
        <v>663</v>
      </c>
      <c r="E249" t="s">
        <v>825</v>
      </c>
      <c r="F249" t="s">
        <v>664</v>
      </c>
      <c r="H249" t="s">
        <v>651</v>
      </c>
      <c r="I249">
        <f t="shared" si="24"/>
        <v>1</v>
      </c>
      <c r="J249" t="s">
        <v>651</v>
      </c>
      <c r="K249">
        <f t="shared" si="20"/>
        <v>1</v>
      </c>
      <c r="L249" t="s">
        <v>651</v>
      </c>
      <c r="M249">
        <f t="shared" si="21"/>
        <v>1</v>
      </c>
      <c r="N249" t="s">
        <v>651</v>
      </c>
      <c r="O249">
        <f t="shared" si="22"/>
        <v>1</v>
      </c>
    </row>
    <row r="250" spans="1:15" x14ac:dyDescent="0.55000000000000004">
      <c r="A250">
        <v>248</v>
      </c>
      <c r="B250" s="1" t="s">
        <v>248</v>
      </c>
      <c r="C250" t="s">
        <v>650</v>
      </c>
      <c r="H250" t="s">
        <v>650</v>
      </c>
      <c r="I250">
        <f t="shared" si="24"/>
        <v>1</v>
      </c>
      <c r="J250" t="s">
        <v>650</v>
      </c>
      <c r="K250">
        <f t="shared" si="20"/>
        <v>1</v>
      </c>
      <c r="L250" t="s">
        <v>651</v>
      </c>
      <c r="M250">
        <f t="shared" si="21"/>
        <v>0</v>
      </c>
      <c r="N250" t="s">
        <v>650</v>
      </c>
      <c r="O250">
        <f t="shared" si="22"/>
        <v>1</v>
      </c>
    </row>
    <row r="251" spans="1:15" x14ac:dyDescent="0.55000000000000004">
      <c r="A251">
        <v>249</v>
      </c>
      <c r="B251" s="1" t="s">
        <v>249</v>
      </c>
      <c r="C251" t="s">
        <v>650</v>
      </c>
      <c r="H251" t="s">
        <v>650</v>
      </c>
      <c r="I251">
        <f t="shared" si="24"/>
        <v>1</v>
      </c>
      <c r="K251">
        <f t="shared" si="20"/>
        <v>0</v>
      </c>
      <c r="M251">
        <f t="shared" si="21"/>
        <v>0</v>
      </c>
      <c r="N251" t="s">
        <v>650</v>
      </c>
      <c r="O251">
        <f t="shared" si="22"/>
        <v>1</v>
      </c>
    </row>
    <row r="252" spans="1:15" x14ac:dyDescent="0.55000000000000004">
      <c r="A252">
        <v>250</v>
      </c>
      <c r="B252" s="1" t="s">
        <v>250</v>
      </c>
      <c r="C252" t="s">
        <v>650</v>
      </c>
      <c r="H252" t="s">
        <v>650</v>
      </c>
      <c r="I252">
        <f t="shared" ref="I252:I283" si="25">IF(C252=H252,1,0)</f>
        <v>1</v>
      </c>
      <c r="J252" t="s">
        <v>650</v>
      </c>
      <c r="K252">
        <f t="shared" si="20"/>
        <v>1</v>
      </c>
      <c r="L252" t="s">
        <v>650</v>
      </c>
      <c r="M252">
        <f t="shared" si="21"/>
        <v>1</v>
      </c>
      <c r="N252" t="s">
        <v>650</v>
      </c>
      <c r="O252">
        <f t="shared" si="22"/>
        <v>1</v>
      </c>
    </row>
    <row r="253" spans="1:15" x14ac:dyDescent="0.55000000000000004">
      <c r="A253">
        <v>251</v>
      </c>
      <c r="B253" s="1" t="s">
        <v>251</v>
      </c>
      <c r="C253" t="s">
        <v>651</v>
      </c>
      <c r="D253" t="s">
        <v>657</v>
      </c>
      <c r="E253" t="s">
        <v>660</v>
      </c>
      <c r="F253" t="s">
        <v>661</v>
      </c>
      <c r="H253" t="s">
        <v>650</v>
      </c>
      <c r="I253">
        <f t="shared" si="25"/>
        <v>0</v>
      </c>
      <c r="J253" t="s">
        <v>650</v>
      </c>
      <c r="K253">
        <f t="shared" si="20"/>
        <v>0</v>
      </c>
      <c r="L253" t="s">
        <v>651</v>
      </c>
      <c r="M253">
        <f t="shared" si="21"/>
        <v>1</v>
      </c>
      <c r="N253" t="s">
        <v>650</v>
      </c>
      <c r="O253">
        <f t="shared" si="22"/>
        <v>0</v>
      </c>
    </row>
    <row r="254" spans="1:15" x14ac:dyDescent="0.55000000000000004">
      <c r="A254">
        <v>252</v>
      </c>
      <c r="B254" s="1" t="s">
        <v>252</v>
      </c>
      <c r="C254" t="s">
        <v>650</v>
      </c>
      <c r="H254" t="s">
        <v>650</v>
      </c>
      <c r="I254">
        <f t="shared" si="25"/>
        <v>1</v>
      </c>
      <c r="J254" t="s">
        <v>651</v>
      </c>
      <c r="K254">
        <f t="shared" si="20"/>
        <v>0</v>
      </c>
      <c r="L254" t="s">
        <v>651</v>
      </c>
      <c r="M254">
        <f t="shared" si="21"/>
        <v>0</v>
      </c>
      <c r="N254" t="s">
        <v>650</v>
      </c>
      <c r="O254">
        <f t="shared" si="22"/>
        <v>1</v>
      </c>
    </row>
    <row r="255" spans="1:15" x14ac:dyDescent="0.55000000000000004">
      <c r="A255">
        <v>253</v>
      </c>
      <c r="B255" s="1" t="s">
        <v>253</v>
      </c>
      <c r="C255" t="s">
        <v>651</v>
      </c>
      <c r="D255" t="s">
        <v>663</v>
      </c>
      <c r="E255" t="s">
        <v>682</v>
      </c>
      <c r="F255" t="s">
        <v>853</v>
      </c>
      <c r="H255" t="s">
        <v>650</v>
      </c>
      <c r="I255">
        <f t="shared" si="25"/>
        <v>0</v>
      </c>
      <c r="J255" t="s">
        <v>651</v>
      </c>
      <c r="K255">
        <f t="shared" si="20"/>
        <v>1</v>
      </c>
      <c r="L255" t="s">
        <v>651</v>
      </c>
      <c r="M255">
        <f t="shared" si="21"/>
        <v>1</v>
      </c>
      <c r="N255" t="s">
        <v>650</v>
      </c>
      <c r="O255">
        <f t="shared" si="22"/>
        <v>0</v>
      </c>
    </row>
    <row r="256" spans="1:15" x14ac:dyDescent="0.55000000000000004">
      <c r="A256">
        <v>254</v>
      </c>
      <c r="B256" s="1" t="s">
        <v>254</v>
      </c>
      <c r="C256" t="s">
        <v>651</v>
      </c>
      <c r="D256" t="s">
        <v>657</v>
      </c>
      <c r="E256" t="s">
        <v>682</v>
      </c>
      <c r="F256" t="s">
        <v>734</v>
      </c>
      <c r="H256" t="s">
        <v>650</v>
      </c>
      <c r="I256">
        <f t="shared" si="25"/>
        <v>0</v>
      </c>
      <c r="J256" t="s">
        <v>650</v>
      </c>
      <c r="K256">
        <f t="shared" si="20"/>
        <v>0</v>
      </c>
      <c r="L256" t="s">
        <v>650</v>
      </c>
      <c r="M256">
        <f t="shared" si="21"/>
        <v>0</v>
      </c>
      <c r="N256" t="s">
        <v>650</v>
      </c>
      <c r="O256">
        <f t="shared" si="22"/>
        <v>0</v>
      </c>
    </row>
    <row r="257" spans="1:15" x14ac:dyDescent="0.55000000000000004">
      <c r="A257">
        <v>255</v>
      </c>
      <c r="B257" s="1" t="s">
        <v>255</v>
      </c>
      <c r="C257" t="s">
        <v>651</v>
      </c>
      <c r="D257" t="s">
        <v>657</v>
      </c>
      <c r="E257" t="s">
        <v>660</v>
      </c>
      <c r="F257" t="s">
        <v>661</v>
      </c>
      <c r="H257" t="s">
        <v>651</v>
      </c>
      <c r="I257">
        <f t="shared" si="25"/>
        <v>1</v>
      </c>
      <c r="J257" t="s">
        <v>651</v>
      </c>
      <c r="K257">
        <f t="shared" si="20"/>
        <v>1</v>
      </c>
      <c r="L257" t="s">
        <v>650</v>
      </c>
      <c r="M257">
        <f t="shared" si="21"/>
        <v>0</v>
      </c>
      <c r="N257" t="s">
        <v>651</v>
      </c>
      <c r="O257">
        <f t="shared" si="22"/>
        <v>1</v>
      </c>
    </row>
    <row r="258" spans="1:15" x14ac:dyDescent="0.55000000000000004">
      <c r="A258">
        <v>256</v>
      </c>
      <c r="B258" s="1" t="s">
        <v>256</v>
      </c>
      <c r="C258" t="s">
        <v>651</v>
      </c>
      <c r="D258" t="s">
        <v>657</v>
      </c>
      <c r="E258" t="s">
        <v>717</v>
      </c>
      <c r="F258" t="s">
        <v>718</v>
      </c>
      <c r="H258" t="s">
        <v>650</v>
      </c>
      <c r="I258">
        <f t="shared" si="25"/>
        <v>0</v>
      </c>
      <c r="J258" t="s">
        <v>651</v>
      </c>
      <c r="K258">
        <f t="shared" ref="K258:K321" si="26">IF(C258=J258,1,0)</f>
        <v>1</v>
      </c>
      <c r="L258" t="s">
        <v>651</v>
      </c>
      <c r="M258">
        <f t="shared" si="21"/>
        <v>1</v>
      </c>
      <c r="N258" t="s">
        <v>650</v>
      </c>
      <c r="O258">
        <f t="shared" si="22"/>
        <v>0</v>
      </c>
    </row>
    <row r="259" spans="1:15" x14ac:dyDescent="0.55000000000000004">
      <c r="A259">
        <v>257</v>
      </c>
      <c r="B259" s="1" t="s">
        <v>257</v>
      </c>
      <c r="C259" t="s">
        <v>651</v>
      </c>
      <c r="D259" t="s">
        <v>657</v>
      </c>
      <c r="E259" t="s">
        <v>660</v>
      </c>
      <c r="F259" t="s">
        <v>661</v>
      </c>
      <c r="H259" t="s">
        <v>651</v>
      </c>
      <c r="I259">
        <f t="shared" si="25"/>
        <v>1</v>
      </c>
      <c r="J259" t="s">
        <v>651</v>
      </c>
      <c r="K259">
        <f t="shared" si="26"/>
        <v>1</v>
      </c>
      <c r="L259" t="s">
        <v>650</v>
      </c>
      <c r="M259">
        <f t="shared" ref="M259:M322" si="27">IF(C259=L259,1,0)</f>
        <v>0</v>
      </c>
      <c r="N259" t="s">
        <v>651</v>
      </c>
      <c r="O259">
        <f t="shared" ref="O259:O322" si="28">IF(C259=N259,1,0)</f>
        <v>1</v>
      </c>
    </row>
    <row r="260" spans="1:15" x14ac:dyDescent="0.55000000000000004">
      <c r="A260">
        <v>258</v>
      </c>
      <c r="B260" s="1" t="s">
        <v>258</v>
      </c>
      <c r="C260" t="s">
        <v>650</v>
      </c>
      <c r="H260" t="s">
        <v>650</v>
      </c>
      <c r="I260">
        <f t="shared" si="25"/>
        <v>1</v>
      </c>
      <c r="J260" t="s">
        <v>650</v>
      </c>
      <c r="K260">
        <f t="shared" si="26"/>
        <v>1</v>
      </c>
      <c r="M260">
        <f t="shared" si="27"/>
        <v>0</v>
      </c>
      <c r="N260" t="s">
        <v>650</v>
      </c>
      <c r="O260">
        <f t="shared" si="28"/>
        <v>1</v>
      </c>
    </row>
    <row r="261" spans="1:15" x14ac:dyDescent="0.55000000000000004">
      <c r="A261">
        <v>259</v>
      </c>
      <c r="B261" s="1" t="s">
        <v>259</v>
      </c>
      <c r="C261" t="s">
        <v>651</v>
      </c>
      <c r="D261" t="s">
        <v>676</v>
      </c>
      <c r="E261" t="s">
        <v>735</v>
      </c>
      <c r="F261" t="s">
        <v>736</v>
      </c>
      <c r="H261" t="s">
        <v>650</v>
      </c>
      <c r="I261">
        <f t="shared" si="25"/>
        <v>0</v>
      </c>
      <c r="J261" t="s">
        <v>650</v>
      </c>
      <c r="K261">
        <f t="shared" si="26"/>
        <v>0</v>
      </c>
      <c r="L261" t="s">
        <v>650</v>
      </c>
      <c r="M261">
        <f t="shared" si="27"/>
        <v>0</v>
      </c>
      <c r="N261" t="s">
        <v>650</v>
      </c>
      <c r="O261">
        <f t="shared" si="28"/>
        <v>0</v>
      </c>
    </row>
    <row r="262" spans="1:15" x14ac:dyDescent="0.55000000000000004">
      <c r="A262">
        <v>260</v>
      </c>
      <c r="B262" s="1" t="s">
        <v>260</v>
      </c>
      <c r="C262" t="s">
        <v>650</v>
      </c>
      <c r="H262" t="s">
        <v>650</v>
      </c>
      <c r="I262">
        <f t="shared" si="25"/>
        <v>1</v>
      </c>
      <c r="J262" t="s">
        <v>650</v>
      </c>
      <c r="K262">
        <f t="shared" si="26"/>
        <v>1</v>
      </c>
      <c r="L262" t="s">
        <v>650</v>
      </c>
      <c r="M262">
        <f t="shared" si="27"/>
        <v>1</v>
      </c>
      <c r="N262" t="s">
        <v>650</v>
      </c>
      <c r="O262">
        <f t="shared" si="28"/>
        <v>1</v>
      </c>
    </row>
    <row r="263" spans="1:15" x14ac:dyDescent="0.55000000000000004">
      <c r="A263">
        <v>261</v>
      </c>
      <c r="B263" s="1" t="s">
        <v>261</v>
      </c>
      <c r="C263" t="s">
        <v>651</v>
      </c>
      <c r="D263" t="s">
        <v>663</v>
      </c>
      <c r="E263" t="s">
        <v>669</v>
      </c>
      <c r="F263" t="s">
        <v>737</v>
      </c>
      <c r="H263" t="s">
        <v>650</v>
      </c>
      <c r="I263">
        <f t="shared" si="25"/>
        <v>0</v>
      </c>
      <c r="J263" t="s">
        <v>651</v>
      </c>
      <c r="K263">
        <f t="shared" si="26"/>
        <v>1</v>
      </c>
      <c r="L263" t="s">
        <v>651</v>
      </c>
      <c r="M263">
        <f t="shared" si="27"/>
        <v>1</v>
      </c>
      <c r="N263" t="s">
        <v>650</v>
      </c>
      <c r="O263">
        <f t="shared" si="28"/>
        <v>0</v>
      </c>
    </row>
    <row r="264" spans="1:15" x14ac:dyDescent="0.55000000000000004">
      <c r="A264">
        <v>262</v>
      </c>
      <c r="B264" s="1" t="s">
        <v>262</v>
      </c>
      <c r="C264" t="s">
        <v>650</v>
      </c>
      <c r="H264" t="s">
        <v>650</v>
      </c>
      <c r="I264">
        <f t="shared" si="25"/>
        <v>1</v>
      </c>
      <c r="J264" t="s">
        <v>650</v>
      </c>
      <c r="K264">
        <f t="shared" si="26"/>
        <v>1</v>
      </c>
      <c r="L264" t="s">
        <v>650</v>
      </c>
      <c r="M264">
        <f t="shared" si="27"/>
        <v>1</v>
      </c>
      <c r="N264" t="s">
        <v>650</v>
      </c>
      <c r="O264">
        <f t="shared" si="28"/>
        <v>1</v>
      </c>
    </row>
    <row r="265" spans="1:15" x14ac:dyDescent="0.55000000000000004">
      <c r="A265">
        <v>263</v>
      </c>
      <c r="B265" s="1" t="s">
        <v>263</v>
      </c>
      <c r="C265" t="s">
        <v>650</v>
      </c>
      <c r="H265" t="s">
        <v>650</v>
      </c>
      <c r="I265">
        <f t="shared" si="25"/>
        <v>1</v>
      </c>
      <c r="J265" t="s">
        <v>650</v>
      </c>
      <c r="K265">
        <f t="shared" si="26"/>
        <v>1</v>
      </c>
      <c r="L265" t="s">
        <v>650</v>
      </c>
      <c r="M265">
        <f t="shared" si="27"/>
        <v>1</v>
      </c>
      <c r="N265" t="s">
        <v>650</v>
      </c>
      <c r="O265">
        <f t="shared" si="28"/>
        <v>1</v>
      </c>
    </row>
    <row r="266" spans="1:15" x14ac:dyDescent="0.55000000000000004">
      <c r="A266">
        <v>264</v>
      </c>
      <c r="B266" s="1" t="s">
        <v>264</v>
      </c>
      <c r="C266" t="s">
        <v>650</v>
      </c>
      <c r="H266" t="s">
        <v>650</v>
      </c>
      <c r="I266">
        <f t="shared" si="25"/>
        <v>1</v>
      </c>
      <c r="J266" t="s">
        <v>650</v>
      </c>
      <c r="K266">
        <f t="shared" si="26"/>
        <v>1</v>
      </c>
      <c r="L266" t="s">
        <v>650</v>
      </c>
      <c r="M266">
        <f t="shared" si="27"/>
        <v>1</v>
      </c>
      <c r="N266" t="s">
        <v>650</v>
      </c>
      <c r="O266">
        <f t="shared" si="28"/>
        <v>1</v>
      </c>
    </row>
    <row r="267" spans="1:15" x14ac:dyDescent="0.55000000000000004">
      <c r="A267">
        <v>265</v>
      </c>
      <c r="B267" s="1" t="s">
        <v>265</v>
      </c>
      <c r="C267" t="s">
        <v>650</v>
      </c>
      <c r="H267" t="s">
        <v>650</v>
      </c>
      <c r="I267">
        <f t="shared" si="25"/>
        <v>1</v>
      </c>
      <c r="J267" t="s">
        <v>650</v>
      </c>
      <c r="K267">
        <f t="shared" si="26"/>
        <v>1</v>
      </c>
      <c r="L267" t="s">
        <v>650</v>
      </c>
      <c r="M267">
        <f t="shared" si="27"/>
        <v>1</v>
      </c>
      <c r="N267" t="s">
        <v>650</v>
      </c>
      <c r="O267">
        <f t="shared" si="28"/>
        <v>1</v>
      </c>
    </row>
    <row r="268" spans="1:15" x14ac:dyDescent="0.55000000000000004">
      <c r="A268">
        <v>266</v>
      </c>
      <c r="B268" s="1" t="s">
        <v>266</v>
      </c>
      <c r="C268" t="s">
        <v>650</v>
      </c>
      <c r="H268" t="s">
        <v>650</v>
      </c>
      <c r="I268">
        <f t="shared" si="25"/>
        <v>1</v>
      </c>
      <c r="J268" t="s">
        <v>650</v>
      </c>
      <c r="K268">
        <f t="shared" si="26"/>
        <v>1</v>
      </c>
      <c r="L268" t="s">
        <v>650</v>
      </c>
      <c r="M268">
        <f t="shared" si="27"/>
        <v>1</v>
      </c>
      <c r="N268" t="s">
        <v>650</v>
      </c>
      <c r="O268">
        <f t="shared" si="28"/>
        <v>1</v>
      </c>
    </row>
    <row r="269" spans="1:15" x14ac:dyDescent="0.55000000000000004">
      <c r="A269">
        <v>267</v>
      </c>
      <c r="B269" s="1" t="s">
        <v>267</v>
      </c>
      <c r="C269" t="s">
        <v>651</v>
      </c>
      <c r="D269" t="s">
        <v>657</v>
      </c>
      <c r="E269" t="s">
        <v>660</v>
      </c>
      <c r="F269" t="s">
        <v>738</v>
      </c>
      <c r="H269" t="s">
        <v>651</v>
      </c>
      <c r="I269">
        <f t="shared" si="25"/>
        <v>1</v>
      </c>
      <c r="J269" t="s">
        <v>650</v>
      </c>
      <c r="K269">
        <f t="shared" si="26"/>
        <v>0</v>
      </c>
      <c r="L269" t="s">
        <v>651</v>
      </c>
      <c r="M269">
        <f t="shared" si="27"/>
        <v>1</v>
      </c>
      <c r="N269" t="s">
        <v>651</v>
      </c>
      <c r="O269">
        <f t="shared" si="28"/>
        <v>1</v>
      </c>
    </row>
    <row r="270" spans="1:15" x14ac:dyDescent="0.55000000000000004">
      <c r="A270">
        <v>268</v>
      </c>
      <c r="B270" s="1" t="s">
        <v>268</v>
      </c>
      <c r="C270" t="s">
        <v>650</v>
      </c>
      <c r="H270" t="s">
        <v>650</v>
      </c>
      <c r="I270">
        <f t="shared" si="25"/>
        <v>1</v>
      </c>
      <c r="J270" t="s">
        <v>650</v>
      </c>
      <c r="K270">
        <f t="shared" si="26"/>
        <v>1</v>
      </c>
      <c r="L270" t="s">
        <v>650</v>
      </c>
      <c r="M270">
        <f t="shared" si="27"/>
        <v>1</v>
      </c>
      <c r="N270" t="s">
        <v>650</v>
      </c>
      <c r="O270">
        <f t="shared" si="28"/>
        <v>1</v>
      </c>
    </row>
    <row r="271" spans="1:15" x14ac:dyDescent="0.55000000000000004">
      <c r="A271">
        <v>269</v>
      </c>
      <c r="B271" s="1" t="s">
        <v>269</v>
      </c>
      <c r="C271" t="s">
        <v>650</v>
      </c>
      <c r="H271" t="s">
        <v>650</v>
      </c>
      <c r="I271">
        <f t="shared" si="25"/>
        <v>1</v>
      </c>
      <c r="J271" t="s">
        <v>650</v>
      </c>
      <c r="K271">
        <f t="shared" si="26"/>
        <v>1</v>
      </c>
      <c r="L271" t="s">
        <v>650</v>
      </c>
      <c r="M271">
        <f t="shared" si="27"/>
        <v>1</v>
      </c>
      <c r="N271" t="s">
        <v>650</v>
      </c>
      <c r="O271">
        <f t="shared" si="28"/>
        <v>1</v>
      </c>
    </row>
    <row r="272" spans="1:15" x14ac:dyDescent="0.55000000000000004">
      <c r="A272">
        <v>270</v>
      </c>
      <c r="B272" s="1" t="s">
        <v>270</v>
      </c>
      <c r="C272" t="s">
        <v>650</v>
      </c>
      <c r="H272" t="s">
        <v>650</v>
      </c>
      <c r="I272">
        <f t="shared" si="25"/>
        <v>1</v>
      </c>
      <c r="J272" t="s">
        <v>650</v>
      </c>
      <c r="K272">
        <f t="shared" si="26"/>
        <v>1</v>
      </c>
      <c r="L272" t="s">
        <v>651</v>
      </c>
      <c r="M272">
        <f t="shared" si="27"/>
        <v>0</v>
      </c>
      <c r="N272" t="s">
        <v>650</v>
      </c>
      <c r="O272">
        <f t="shared" si="28"/>
        <v>1</v>
      </c>
    </row>
    <row r="273" spans="1:15" x14ac:dyDescent="0.55000000000000004">
      <c r="A273">
        <v>271</v>
      </c>
      <c r="B273" s="1" t="s">
        <v>271</v>
      </c>
      <c r="C273" t="s">
        <v>650</v>
      </c>
      <c r="H273" t="s">
        <v>650</v>
      </c>
      <c r="I273">
        <f t="shared" si="25"/>
        <v>1</v>
      </c>
      <c r="J273" t="s">
        <v>650</v>
      </c>
      <c r="K273">
        <f t="shared" si="26"/>
        <v>1</v>
      </c>
      <c r="L273" t="s">
        <v>651</v>
      </c>
      <c r="M273">
        <f t="shared" si="27"/>
        <v>0</v>
      </c>
      <c r="N273" t="s">
        <v>650</v>
      </c>
      <c r="O273">
        <f t="shared" si="28"/>
        <v>1</v>
      </c>
    </row>
    <row r="274" spans="1:15" x14ac:dyDescent="0.55000000000000004">
      <c r="A274">
        <v>272</v>
      </c>
      <c r="B274" s="1" t="s">
        <v>272</v>
      </c>
      <c r="C274" t="s">
        <v>651</v>
      </c>
      <c r="D274" t="s">
        <v>657</v>
      </c>
      <c r="E274" t="s">
        <v>717</v>
      </c>
      <c r="F274" t="s">
        <v>718</v>
      </c>
      <c r="H274" t="s">
        <v>650</v>
      </c>
      <c r="I274">
        <f t="shared" si="25"/>
        <v>0</v>
      </c>
      <c r="J274" t="s">
        <v>650</v>
      </c>
      <c r="K274">
        <f t="shared" si="26"/>
        <v>0</v>
      </c>
      <c r="L274" t="s">
        <v>650</v>
      </c>
      <c r="M274">
        <f t="shared" si="27"/>
        <v>0</v>
      </c>
      <c r="N274" t="s">
        <v>650</v>
      </c>
      <c r="O274">
        <f t="shared" si="28"/>
        <v>0</v>
      </c>
    </row>
    <row r="275" spans="1:15" x14ac:dyDescent="0.55000000000000004">
      <c r="A275">
        <v>273</v>
      </c>
      <c r="B275" s="1" t="s">
        <v>273</v>
      </c>
      <c r="C275" t="s">
        <v>651</v>
      </c>
      <c r="D275" t="s">
        <v>657</v>
      </c>
      <c r="E275" t="s">
        <v>660</v>
      </c>
      <c r="F275" t="s">
        <v>739</v>
      </c>
      <c r="H275" t="s">
        <v>650</v>
      </c>
      <c r="I275">
        <f t="shared" si="25"/>
        <v>0</v>
      </c>
      <c r="J275" t="s">
        <v>651</v>
      </c>
      <c r="K275">
        <f t="shared" si="26"/>
        <v>1</v>
      </c>
      <c r="L275" t="s">
        <v>651</v>
      </c>
      <c r="M275">
        <f t="shared" si="27"/>
        <v>1</v>
      </c>
      <c r="N275" t="s">
        <v>650</v>
      </c>
      <c r="O275">
        <f t="shared" si="28"/>
        <v>0</v>
      </c>
    </row>
    <row r="276" spans="1:15" x14ac:dyDescent="0.55000000000000004">
      <c r="A276">
        <v>274</v>
      </c>
      <c r="B276" s="1" t="s">
        <v>274</v>
      </c>
      <c r="C276" t="s">
        <v>650</v>
      </c>
      <c r="H276" t="s">
        <v>650</v>
      </c>
      <c r="I276">
        <f t="shared" si="25"/>
        <v>1</v>
      </c>
      <c r="J276" t="s">
        <v>650</v>
      </c>
      <c r="K276">
        <f t="shared" si="26"/>
        <v>1</v>
      </c>
      <c r="L276" t="s">
        <v>650</v>
      </c>
      <c r="M276">
        <f t="shared" si="27"/>
        <v>1</v>
      </c>
      <c r="N276" t="s">
        <v>650</v>
      </c>
      <c r="O276">
        <f t="shared" si="28"/>
        <v>1</v>
      </c>
    </row>
    <row r="277" spans="1:15" x14ac:dyDescent="0.55000000000000004">
      <c r="A277">
        <v>275</v>
      </c>
      <c r="B277" s="1" t="s">
        <v>275</v>
      </c>
      <c r="C277" t="s">
        <v>651</v>
      </c>
      <c r="D277" t="s">
        <v>676</v>
      </c>
      <c r="E277" t="s">
        <v>669</v>
      </c>
      <c r="F277" t="s">
        <v>740</v>
      </c>
      <c r="H277" t="s">
        <v>651</v>
      </c>
      <c r="I277">
        <f t="shared" si="25"/>
        <v>1</v>
      </c>
      <c r="J277" t="s">
        <v>651</v>
      </c>
      <c r="K277">
        <f t="shared" si="26"/>
        <v>1</v>
      </c>
      <c r="L277" t="s">
        <v>651</v>
      </c>
      <c r="M277">
        <f t="shared" si="27"/>
        <v>1</v>
      </c>
      <c r="O277">
        <f t="shared" si="28"/>
        <v>0</v>
      </c>
    </row>
    <row r="278" spans="1:15" x14ac:dyDescent="0.55000000000000004">
      <c r="A278">
        <v>276</v>
      </c>
      <c r="B278" s="1" t="s">
        <v>276</v>
      </c>
      <c r="C278" t="s">
        <v>650</v>
      </c>
      <c r="H278" t="s">
        <v>650</v>
      </c>
      <c r="I278">
        <f t="shared" si="25"/>
        <v>1</v>
      </c>
      <c r="J278" t="s">
        <v>650</v>
      </c>
      <c r="K278">
        <f t="shared" si="26"/>
        <v>1</v>
      </c>
      <c r="L278" t="s">
        <v>651</v>
      </c>
      <c r="M278">
        <f t="shared" si="27"/>
        <v>0</v>
      </c>
      <c r="N278" t="s">
        <v>650</v>
      </c>
      <c r="O278">
        <f t="shared" si="28"/>
        <v>1</v>
      </c>
    </row>
    <row r="279" spans="1:15" x14ac:dyDescent="0.55000000000000004">
      <c r="A279">
        <v>277</v>
      </c>
      <c r="B279" s="1" t="s">
        <v>277</v>
      </c>
      <c r="C279" t="s">
        <v>650</v>
      </c>
      <c r="H279" t="s">
        <v>650</v>
      </c>
      <c r="I279">
        <f t="shared" si="25"/>
        <v>1</v>
      </c>
      <c r="J279" t="s">
        <v>650</v>
      </c>
      <c r="K279">
        <f t="shared" si="26"/>
        <v>1</v>
      </c>
      <c r="L279" t="s">
        <v>650</v>
      </c>
      <c r="M279">
        <f t="shared" si="27"/>
        <v>1</v>
      </c>
      <c r="N279" t="s">
        <v>650</v>
      </c>
      <c r="O279">
        <f t="shared" si="28"/>
        <v>1</v>
      </c>
    </row>
    <row r="280" spans="1:15" x14ac:dyDescent="0.55000000000000004">
      <c r="A280">
        <v>278</v>
      </c>
      <c r="B280" s="1" t="s">
        <v>278</v>
      </c>
      <c r="C280" t="s">
        <v>650</v>
      </c>
      <c r="H280" t="s">
        <v>650</v>
      </c>
      <c r="I280">
        <f t="shared" si="25"/>
        <v>1</v>
      </c>
      <c r="J280" t="s">
        <v>650</v>
      </c>
      <c r="K280">
        <f t="shared" si="26"/>
        <v>1</v>
      </c>
      <c r="L280" t="s">
        <v>650</v>
      </c>
      <c r="M280">
        <f t="shared" si="27"/>
        <v>1</v>
      </c>
      <c r="N280" t="s">
        <v>650</v>
      </c>
      <c r="O280">
        <f t="shared" si="28"/>
        <v>1</v>
      </c>
    </row>
    <row r="281" spans="1:15" x14ac:dyDescent="0.55000000000000004">
      <c r="A281">
        <v>279</v>
      </c>
      <c r="B281" s="1" t="s">
        <v>279</v>
      </c>
      <c r="C281" t="s">
        <v>650</v>
      </c>
      <c r="H281" t="s">
        <v>651</v>
      </c>
      <c r="I281">
        <f t="shared" si="25"/>
        <v>0</v>
      </c>
      <c r="J281" t="s">
        <v>650</v>
      </c>
      <c r="K281">
        <f t="shared" si="26"/>
        <v>1</v>
      </c>
      <c r="L281" t="s">
        <v>650</v>
      </c>
      <c r="M281">
        <f t="shared" si="27"/>
        <v>1</v>
      </c>
      <c r="N281" t="s">
        <v>651</v>
      </c>
      <c r="O281">
        <f t="shared" si="28"/>
        <v>0</v>
      </c>
    </row>
    <row r="282" spans="1:15" x14ac:dyDescent="0.55000000000000004">
      <c r="A282">
        <v>280</v>
      </c>
      <c r="B282" s="1" t="s">
        <v>280</v>
      </c>
      <c r="C282" t="s">
        <v>651</v>
      </c>
      <c r="D282" t="s">
        <v>657</v>
      </c>
      <c r="E282" t="s">
        <v>669</v>
      </c>
      <c r="F282" t="s">
        <v>741</v>
      </c>
      <c r="H282" t="s">
        <v>651</v>
      </c>
      <c r="I282">
        <f t="shared" si="25"/>
        <v>1</v>
      </c>
      <c r="J282" t="s">
        <v>651</v>
      </c>
      <c r="K282">
        <f t="shared" si="26"/>
        <v>1</v>
      </c>
      <c r="L282" t="s">
        <v>651</v>
      </c>
      <c r="M282">
        <f t="shared" si="27"/>
        <v>1</v>
      </c>
      <c r="N282" t="s">
        <v>651</v>
      </c>
      <c r="O282">
        <f t="shared" si="28"/>
        <v>1</v>
      </c>
    </row>
    <row r="283" spans="1:15" x14ac:dyDescent="0.55000000000000004">
      <c r="A283">
        <v>281</v>
      </c>
      <c r="B283" s="1" t="s">
        <v>281</v>
      </c>
      <c r="C283" t="s">
        <v>651</v>
      </c>
      <c r="D283" t="s">
        <v>663</v>
      </c>
      <c r="E283" t="s">
        <v>742</v>
      </c>
      <c r="F283" t="s">
        <v>664</v>
      </c>
      <c r="H283" t="s">
        <v>650</v>
      </c>
      <c r="I283">
        <f t="shared" si="25"/>
        <v>0</v>
      </c>
      <c r="J283" t="s">
        <v>651</v>
      </c>
      <c r="K283">
        <f t="shared" si="26"/>
        <v>1</v>
      </c>
      <c r="L283" t="s">
        <v>651</v>
      </c>
      <c r="M283">
        <f t="shared" si="27"/>
        <v>1</v>
      </c>
      <c r="N283" t="s">
        <v>650</v>
      </c>
      <c r="O283">
        <f t="shared" si="28"/>
        <v>0</v>
      </c>
    </row>
    <row r="284" spans="1:15" x14ac:dyDescent="0.55000000000000004">
      <c r="A284">
        <v>282</v>
      </c>
      <c r="B284" s="1" t="s">
        <v>282</v>
      </c>
      <c r="C284" t="s">
        <v>650</v>
      </c>
      <c r="H284" t="s">
        <v>650</v>
      </c>
      <c r="I284">
        <f t="shared" ref="I284:I299" si="29">IF(C284=H284,1,0)</f>
        <v>1</v>
      </c>
      <c r="J284" t="s">
        <v>650</v>
      </c>
      <c r="K284">
        <f t="shared" si="26"/>
        <v>1</v>
      </c>
      <c r="L284" t="s">
        <v>651</v>
      </c>
      <c r="M284">
        <f t="shared" si="27"/>
        <v>0</v>
      </c>
      <c r="N284" t="s">
        <v>650</v>
      </c>
      <c r="O284">
        <f t="shared" si="28"/>
        <v>1</v>
      </c>
    </row>
    <row r="285" spans="1:15" x14ac:dyDescent="0.55000000000000004">
      <c r="A285">
        <v>283</v>
      </c>
      <c r="B285" s="1" t="s">
        <v>283</v>
      </c>
      <c r="C285" t="s">
        <v>650</v>
      </c>
      <c r="H285" t="s">
        <v>650</v>
      </c>
      <c r="I285">
        <f t="shared" si="29"/>
        <v>1</v>
      </c>
      <c r="J285" t="s">
        <v>650</v>
      </c>
      <c r="K285">
        <f t="shared" si="26"/>
        <v>1</v>
      </c>
      <c r="L285" t="s">
        <v>650</v>
      </c>
      <c r="M285">
        <f t="shared" si="27"/>
        <v>1</v>
      </c>
      <c r="N285" t="s">
        <v>650</v>
      </c>
      <c r="O285">
        <f t="shared" si="28"/>
        <v>1</v>
      </c>
    </row>
    <row r="286" spans="1:15" x14ac:dyDescent="0.55000000000000004">
      <c r="A286">
        <v>284</v>
      </c>
      <c r="B286" s="1" t="s">
        <v>284</v>
      </c>
      <c r="C286" t="s">
        <v>651</v>
      </c>
      <c r="D286" t="s">
        <v>663</v>
      </c>
      <c r="E286" t="s">
        <v>826</v>
      </c>
      <c r="F286" t="s">
        <v>664</v>
      </c>
      <c r="H286" t="s">
        <v>651</v>
      </c>
      <c r="I286">
        <f t="shared" si="29"/>
        <v>1</v>
      </c>
      <c r="J286" t="s">
        <v>650</v>
      </c>
      <c r="K286">
        <f t="shared" si="26"/>
        <v>0</v>
      </c>
      <c r="L286" t="s">
        <v>650</v>
      </c>
      <c r="M286">
        <f t="shared" si="27"/>
        <v>0</v>
      </c>
      <c r="N286" t="s">
        <v>651</v>
      </c>
      <c r="O286">
        <f t="shared" si="28"/>
        <v>1</v>
      </c>
    </row>
    <row r="287" spans="1:15" x14ac:dyDescent="0.55000000000000004">
      <c r="A287">
        <v>285</v>
      </c>
      <c r="B287" s="1" t="s">
        <v>285</v>
      </c>
      <c r="C287" t="s">
        <v>651</v>
      </c>
      <c r="D287" t="s">
        <v>657</v>
      </c>
      <c r="E287" t="s">
        <v>660</v>
      </c>
      <c r="F287" t="s">
        <v>661</v>
      </c>
      <c r="H287" t="s">
        <v>650</v>
      </c>
      <c r="I287">
        <f t="shared" si="29"/>
        <v>0</v>
      </c>
      <c r="J287" t="s">
        <v>650</v>
      </c>
      <c r="K287">
        <f t="shared" si="26"/>
        <v>0</v>
      </c>
      <c r="L287" t="s">
        <v>650</v>
      </c>
      <c r="M287">
        <f t="shared" si="27"/>
        <v>0</v>
      </c>
      <c r="N287" t="s">
        <v>650</v>
      </c>
      <c r="O287">
        <f t="shared" si="28"/>
        <v>0</v>
      </c>
    </row>
    <row r="288" spans="1:15" x14ac:dyDescent="0.55000000000000004">
      <c r="A288">
        <v>286</v>
      </c>
      <c r="B288" s="1" t="s">
        <v>286</v>
      </c>
      <c r="C288" t="s">
        <v>651</v>
      </c>
      <c r="D288" t="s">
        <v>657</v>
      </c>
      <c r="E288" t="s">
        <v>660</v>
      </c>
      <c r="F288" t="s">
        <v>661</v>
      </c>
      <c r="H288" t="s">
        <v>650</v>
      </c>
      <c r="I288">
        <f t="shared" si="29"/>
        <v>0</v>
      </c>
      <c r="J288" t="s">
        <v>651</v>
      </c>
      <c r="K288">
        <f t="shared" si="26"/>
        <v>1</v>
      </c>
      <c r="L288" t="s">
        <v>651</v>
      </c>
      <c r="M288">
        <f t="shared" si="27"/>
        <v>1</v>
      </c>
      <c r="N288" t="s">
        <v>651</v>
      </c>
      <c r="O288">
        <f t="shared" si="28"/>
        <v>1</v>
      </c>
    </row>
    <row r="289" spans="1:15" x14ac:dyDescent="0.55000000000000004">
      <c r="A289">
        <v>287</v>
      </c>
      <c r="B289" s="1" t="s">
        <v>287</v>
      </c>
      <c r="C289" t="s">
        <v>651</v>
      </c>
      <c r="D289" t="s">
        <v>663</v>
      </c>
      <c r="E289" t="s">
        <v>669</v>
      </c>
      <c r="F289" t="s">
        <v>664</v>
      </c>
      <c r="H289" t="s">
        <v>651</v>
      </c>
      <c r="I289">
        <f t="shared" si="29"/>
        <v>1</v>
      </c>
      <c r="J289" t="s">
        <v>651</v>
      </c>
      <c r="K289">
        <f t="shared" si="26"/>
        <v>1</v>
      </c>
      <c r="L289" t="s">
        <v>651</v>
      </c>
      <c r="M289">
        <f t="shared" si="27"/>
        <v>1</v>
      </c>
      <c r="N289" t="s">
        <v>651</v>
      </c>
      <c r="O289">
        <f t="shared" si="28"/>
        <v>1</v>
      </c>
    </row>
    <row r="290" spans="1:15" x14ac:dyDescent="0.55000000000000004">
      <c r="A290">
        <v>288</v>
      </c>
      <c r="B290" s="1" t="s">
        <v>288</v>
      </c>
      <c r="C290" t="s">
        <v>650</v>
      </c>
      <c r="H290" t="s">
        <v>650</v>
      </c>
      <c r="I290">
        <f t="shared" si="29"/>
        <v>1</v>
      </c>
      <c r="J290" t="s">
        <v>650</v>
      </c>
      <c r="K290">
        <f t="shared" si="26"/>
        <v>1</v>
      </c>
      <c r="L290" t="s">
        <v>651</v>
      </c>
      <c r="M290">
        <f t="shared" si="27"/>
        <v>0</v>
      </c>
      <c r="N290" t="s">
        <v>650</v>
      </c>
      <c r="O290">
        <f t="shared" si="28"/>
        <v>1</v>
      </c>
    </row>
    <row r="291" spans="1:15" x14ac:dyDescent="0.55000000000000004">
      <c r="A291">
        <v>289</v>
      </c>
      <c r="B291" s="1" t="s">
        <v>289</v>
      </c>
      <c r="C291" t="s">
        <v>650</v>
      </c>
      <c r="H291" t="s">
        <v>650</v>
      </c>
      <c r="I291">
        <f t="shared" si="29"/>
        <v>1</v>
      </c>
      <c r="J291" t="s">
        <v>650</v>
      </c>
      <c r="K291">
        <f t="shared" si="26"/>
        <v>1</v>
      </c>
      <c r="L291" t="s">
        <v>650</v>
      </c>
      <c r="M291">
        <f t="shared" si="27"/>
        <v>1</v>
      </c>
      <c r="N291" t="s">
        <v>650</v>
      </c>
      <c r="O291">
        <f t="shared" si="28"/>
        <v>1</v>
      </c>
    </row>
    <row r="292" spans="1:15" x14ac:dyDescent="0.55000000000000004">
      <c r="A292">
        <v>290</v>
      </c>
      <c r="B292" s="1" t="s">
        <v>290</v>
      </c>
      <c r="C292" t="s">
        <v>650</v>
      </c>
      <c r="H292" t="s">
        <v>650</v>
      </c>
      <c r="I292">
        <f t="shared" si="29"/>
        <v>1</v>
      </c>
      <c r="J292" t="s">
        <v>650</v>
      </c>
      <c r="K292">
        <f t="shared" si="26"/>
        <v>1</v>
      </c>
      <c r="L292" t="s">
        <v>650</v>
      </c>
      <c r="M292">
        <f t="shared" si="27"/>
        <v>1</v>
      </c>
      <c r="N292" t="s">
        <v>650</v>
      </c>
      <c r="O292">
        <f t="shared" si="28"/>
        <v>1</v>
      </c>
    </row>
    <row r="293" spans="1:15" x14ac:dyDescent="0.55000000000000004">
      <c r="A293">
        <v>291</v>
      </c>
      <c r="B293" s="1" t="s">
        <v>291</v>
      </c>
      <c r="C293" t="s">
        <v>651</v>
      </c>
      <c r="D293" t="s">
        <v>657</v>
      </c>
      <c r="E293" t="s">
        <v>660</v>
      </c>
      <c r="F293" t="s">
        <v>661</v>
      </c>
      <c r="H293" t="s">
        <v>650</v>
      </c>
      <c r="I293">
        <f t="shared" si="29"/>
        <v>0</v>
      </c>
      <c r="J293" t="s">
        <v>650</v>
      </c>
      <c r="K293">
        <f t="shared" si="26"/>
        <v>0</v>
      </c>
      <c r="L293" t="s">
        <v>651</v>
      </c>
      <c r="M293">
        <f t="shared" si="27"/>
        <v>1</v>
      </c>
      <c r="N293" t="s">
        <v>650</v>
      </c>
      <c r="O293">
        <f t="shared" si="28"/>
        <v>0</v>
      </c>
    </row>
    <row r="294" spans="1:15" x14ac:dyDescent="0.55000000000000004">
      <c r="A294">
        <v>292</v>
      </c>
      <c r="B294" s="1" t="s">
        <v>292</v>
      </c>
      <c r="C294" t="s">
        <v>650</v>
      </c>
      <c r="H294" t="s">
        <v>651</v>
      </c>
      <c r="I294">
        <f t="shared" si="29"/>
        <v>0</v>
      </c>
      <c r="J294" t="s">
        <v>651</v>
      </c>
      <c r="K294">
        <f t="shared" si="26"/>
        <v>0</v>
      </c>
      <c r="L294" t="s">
        <v>651</v>
      </c>
      <c r="M294">
        <f t="shared" si="27"/>
        <v>0</v>
      </c>
      <c r="N294" t="s">
        <v>651</v>
      </c>
      <c r="O294">
        <f t="shared" si="28"/>
        <v>0</v>
      </c>
    </row>
    <row r="295" spans="1:15" x14ac:dyDescent="0.55000000000000004">
      <c r="A295">
        <v>293</v>
      </c>
      <c r="B295" s="1" t="s">
        <v>293</v>
      </c>
      <c r="C295" t="s">
        <v>650</v>
      </c>
      <c r="H295" t="s">
        <v>650</v>
      </c>
      <c r="I295">
        <f t="shared" si="29"/>
        <v>1</v>
      </c>
      <c r="J295" t="s">
        <v>650</v>
      </c>
      <c r="K295">
        <f t="shared" si="26"/>
        <v>1</v>
      </c>
      <c r="L295" t="s">
        <v>650</v>
      </c>
      <c r="M295">
        <f t="shared" si="27"/>
        <v>1</v>
      </c>
      <c r="N295" t="s">
        <v>650</v>
      </c>
      <c r="O295">
        <f t="shared" si="28"/>
        <v>1</v>
      </c>
    </row>
    <row r="296" spans="1:15" x14ac:dyDescent="0.55000000000000004">
      <c r="A296">
        <v>294</v>
      </c>
      <c r="B296" s="1" t="s">
        <v>294</v>
      </c>
      <c r="C296" t="s">
        <v>651</v>
      </c>
      <c r="D296" t="s">
        <v>657</v>
      </c>
      <c r="E296" t="s">
        <v>669</v>
      </c>
      <c r="F296" t="s">
        <v>743</v>
      </c>
      <c r="H296" t="s">
        <v>650</v>
      </c>
      <c r="I296">
        <f t="shared" si="29"/>
        <v>0</v>
      </c>
      <c r="J296" t="s">
        <v>651</v>
      </c>
      <c r="K296">
        <f t="shared" si="26"/>
        <v>1</v>
      </c>
      <c r="L296" t="s">
        <v>650</v>
      </c>
      <c r="M296">
        <f t="shared" si="27"/>
        <v>0</v>
      </c>
      <c r="N296" t="s">
        <v>650</v>
      </c>
      <c r="O296">
        <f t="shared" si="28"/>
        <v>0</v>
      </c>
    </row>
    <row r="297" spans="1:15" x14ac:dyDescent="0.55000000000000004">
      <c r="A297">
        <v>295</v>
      </c>
      <c r="B297" s="1" t="s">
        <v>295</v>
      </c>
      <c r="C297" t="s">
        <v>650</v>
      </c>
      <c r="H297" t="s">
        <v>650</v>
      </c>
      <c r="I297">
        <f t="shared" si="29"/>
        <v>1</v>
      </c>
      <c r="J297" t="s">
        <v>650</v>
      </c>
      <c r="K297">
        <f t="shared" si="26"/>
        <v>1</v>
      </c>
      <c r="L297" t="s">
        <v>650</v>
      </c>
      <c r="M297">
        <f t="shared" si="27"/>
        <v>1</v>
      </c>
      <c r="N297" t="s">
        <v>650</v>
      </c>
      <c r="O297">
        <f t="shared" si="28"/>
        <v>1</v>
      </c>
    </row>
    <row r="298" spans="1:15" x14ac:dyDescent="0.55000000000000004">
      <c r="A298">
        <v>296</v>
      </c>
      <c r="B298" s="1" t="s">
        <v>296</v>
      </c>
      <c r="C298" t="s">
        <v>650</v>
      </c>
      <c r="H298" t="s">
        <v>650</v>
      </c>
      <c r="I298">
        <f t="shared" si="29"/>
        <v>1</v>
      </c>
      <c r="J298" t="s">
        <v>650</v>
      </c>
      <c r="K298">
        <f t="shared" si="26"/>
        <v>1</v>
      </c>
      <c r="L298" t="s">
        <v>651</v>
      </c>
      <c r="M298">
        <f t="shared" si="27"/>
        <v>0</v>
      </c>
      <c r="N298" t="s">
        <v>650</v>
      </c>
      <c r="O298">
        <f t="shared" si="28"/>
        <v>1</v>
      </c>
    </row>
    <row r="299" spans="1:15" x14ac:dyDescent="0.55000000000000004">
      <c r="A299">
        <v>297</v>
      </c>
      <c r="B299" s="1" t="s">
        <v>297</v>
      </c>
      <c r="C299" t="s">
        <v>650</v>
      </c>
      <c r="H299" t="s">
        <v>650</v>
      </c>
      <c r="I299">
        <f t="shared" si="29"/>
        <v>1</v>
      </c>
      <c r="J299" t="s">
        <v>650</v>
      </c>
      <c r="K299">
        <f t="shared" si="26"/>
        <v>1</v>
      </c>
      <c r="L299" t="s">
        <v>650</v>
      </c>
      <c r="M299">
        <f t="shared" si="27"/>
        <v>1</v>
      </c>
      <c r="N299" t="s">
        <v>650</v>
      </c>
      <c r="O299">
        <f t="shared" si="28"/>
        <v>1</v>
      </c>
    </row>
    <row r="300" spans="1:15" x14ac:dyDescent="0.55000000000000004">
      <c r="A300">
        <v>298</v>
      </c>
      <c r="B300" s="1" t="s">
        <v>298</v>
      </c>
      <c r="C300" t="s">
        <v>651</v>
      </c>
      <c r="D300" t="s">
        <v>663</v>
      </c>
      <c r="E300" t="s">
        <v>669</v>
      </c>
      <c r="F300" t="s">
        <v>664</v>
      </c>
      <c r="J300" t="s">
        <v>651</v>
      </c>
      <c r="K300">
        <f t="shared" si="26"/>
        <v>1</v>
      </c>
      <c r="L300" t="s">
        <v>650</v>
      </c>
      <c r="M300">
        <f t="shared" si="27"/>
        <v>0</v>
      </c>
      <c r="N300" t="s">
        <v>650</v>
      </c>
      <c r="O300">
        <f t="shared" si="28"/>
        <v>0</v>
      </c>
    </row>
    <row r="301" spans="1:15" x14ac:dyDescent="0.55000000000000004">
      <c r="A301">
        <v>299</v>
      </c>
      <c r="B301" s="1" t="s">
        <v>299</v>
      </c>
      <c r="C301" t="s">
        <v>650</v>
      </c>
      <c r="H301" t="s">
        <v>651</v>
      </c>
      <c r="I301">
        <f t="shared" ref="I301:I328" si="30">IF(C301=H301,1,0)</f>
        <v>0</v>
      </c>
      <c r="J301" t="s">
        <v>651</v>
      </c>
      <c r="K301">
        <f t="shared" si="26"/>
        <v>0</v>
      </c>
      <c r="L301" t="s">
        <v>650</v>
      </c>
      <c r="M301">
        <f t="shared" si="27"/>
        <v>1</v>
      </c>
      <c r="N301" t="s">
        <v>651</v>
      </c>
      <c r="O301">
        <f t="shared" si="28"/>
        <v>0</v>
      </c>
    </row>
    <row r="302" spans="1:15" x14ac:dyDescent="0.55000000000000004">
      <c r="A302">
        <v>300</v>
      </c>
      <c r="B302" s="1" t="s">
        <v>300</v>
      </c>
      <c r="C302" t="s">
        <v>651</v>
      </c>
      <c r="D302" t="s">
        <v>657</v>
      </c>
      <c r="E302" t="s">
        <v>827</v>
      </c>
      <c r="F302" t="s">
        <v>661</v>
      </c>
      <c r="H302" t="s">
        <v>651</v>
      </c>
      <c r="I302">
        <f t="shared" si="30"/>
        <v>1</v>
      </c>
      <c r="J302" t="s">
        <v>651</v>
      </c>
      <c r="K302">
        <f t="shared" si="26"/>
        <v>1</v>
      </c>
      <c r="L302" t="s">
        <v>651</v>
      </c>
      <c r="M302">
        <f t="shared" si="27"/>
        <v>1</v>
      </c>
      <c r="N302" t="s">
        <v>651</v>
      </c>
      <c r="O302">
        <f t="shared" si="28"/>
        <v>1</v>
      </c>
    </row>
    <row r="303" spans="1:15" x14ac:dyDescent="0.55000000000000004">
      <c r="A303">
        <v>301</v>
      </c>
      <c r="B303" s="1" t="s">
        <v>301</v>
      </c>
      <c r="C303" t="s">
        <v>651</v>
      </c>
      <c r="D303" t="s">
        <v>663</v>
      </c>
      <c r="E303" t="s">
        <v>660</v>
      </c>
      <c r="F303" t="s">
        <v>744</v>
      </c>
      <c r="H303" t="s">
        <v>651</v>
      </c>
      <c r="I303">
        <f t="shared" si="30"/>
        <v>1</v>
      </c>
      <c r="J303" t="s">
        <v>650</v>
      </c>
      <c r="K303">
        <f t="shared" si="26"/>
        <v>0</v>
      </c>
      <c r="L303" t="s">
        <v>650</v>
      </c>
      <c r="M303">
        <f t="shared" si="27"/>
        <v>0</v>
      </c>
      <c r="N303" t="s">
        <v>651</v>
      </c>
      <c r="O303">
        <f t="shared" si="28"/>
        <v>1</v>
      </c>
    </row>
    <row r="304" spans="1:15" x14ac:dyDescent="0.55000000000000004">
      <c r="A304">
        <v>302</v>
      </c>
      <c r="B304" s="1" t="s">
        <v>302</v>
      </c>
      <c r="C304" t="s">
        <v>651</v>
      </c>
      <c r="D304" t="s">
        <v>657</v>
      </c>
      <c r="E304" t="s">
        <v>660</v>
      </c>
      <c r="F304" t="s">
        <v>661</v>
      </c>
      <c r="H304" t="s">
        <v>650</v>
      </c>
      <c r="I304">
        <f t="shared" si="30"/>
        <v>0</v>
      </c>
      <c r="J304" t="s">
        <v>651</v>
      </c>
      <c r="K304">
        <f t="shared" si="26"/>
        <v>1</v>
      </c>
      <c r="L304" t="s">
        <v>651</v>
      </c>
      <c r="M304">
        <f t="shared" si="27"/>
        <v>1</v>
      </c>
      <c r="O304">
        <f t="shared" si="28"/>
        <v>0</v>
      </c>
    </row>
    <row r="305" spans="1:15" x14ac:dyDescent="0.55000000000000004">
      <c r="A305">
        <v>303</v>
      </c>
      <c r="B305" s="1" t="s">
        <v>303</v>
      </c>
      <c r="C305" t="s">
        <v>650</v>
      </c>
      <c r="H305" t="s">
        <v>650</v>
      </c>
      <c r="I305">
        <f t="shared" si="30"/>
        <v>1</v>
      </c>
      <c r="J305" t="s">
        <v>650</v>
      </c>
      <c r="K305">
        <f t="shared" si="26"/>
        <v>1</v>
      </c>
      <c r="L305" t="s">
        <v>651</v>
      </c>
      <c r="M305">
        <f t="shared" si="27"/>
        <v>0</v>
      </c>
      <c r="N305" t="s">
        <v>650</v>
      </c>
      <c r="O305">
        <f t="shared" si="28"/>
        <v>1</v>
      </c>
    </row>
    <row r="306" spans="1:15" x14ac:dyDescent="0.55000000000000004">
      <c r="A306">
        <v>304</v>
      </c>
      <c r="B306" s="1" t="s">
        <v>304</v>
      </c>
      <c r="C306" t="s">
        <v>650</v>
      </c>
      <c r="H306" t="s">
        <v>650</v>
      </c>
      <c r="I306">
        <f t="shared" si="30"/>
        <v>1</v>
      </c>
      <c r="J306" t="s">
        <v>650</v>
      </c>
      <c r="K306">
        <f t="shared" si="26"/>
        <v>1</v>
      </c>
      <c r="L306" t="s">
        <v>651</v>
      </c>
      <c r="M306">
        <f t="shared" si="27"/>
        <v>0</v>
      </c>
      <c r="N306" t="s">
        <v>650</v>
      </c>
      <c r="O306">
        <f t="shared" si="28"/>
        <v>1</v>
      </c>
    </row>
    <row r="307" spans="1:15" x14ac:dyDescent="0.55000000000000004">
      <c r="A307">
        <v>305</v>
      </c>
      <c r="B307" s="1" t="s">
        <v>305</v>
      </c>
      <c r="C307" t="s">
        <v>651</v>
      </c>
      <c r="D307" t="s">
        <v>657</v>
      </c>
      <c r="E307" t="s">
        <v>662</v>
      </c>
      <c r="F307" t="s">
        <v>661</v>
      </c>
      <c r="H307" t="s">
        <v>650</v>
      </c>
      <c r="I307">
        <f t="shared" si="30"/>
        <v>0</v>
      </c>
      <c r="J307" t="s">
        <v>651</v>
      </c>
      <c r="K307">
        <f t="shared" si="26"/>
        <v>1</v>
      </c>
      <c r="L307" t="s">
        <v>651</v>
      </c>
      <c r="M307">
        <f t="shared" si="27"/>
        <v>1</v>
      </c>
      <c r="N307" t="s">
        <v>650</v>
      </c>
      <c r="O307">
        <f t="shared" si="28"/>
        <v>0</v>
      </c>
    </row>
    <row r="308" spans="1:15" x14ac:dyDescent="0.55000000000000004">
      <c r="A308">
        <v>306</v>
      </c>
      <c r="B308" s="1" t="s">
        <v>306</v>
      </c>
      <c r="C308" t="s">
        <v>650</v>
      </c>
      <c r="H308" t="s">
        <v>650</v>
      </c>
      <c r="I308">
        <f t="shared" si="30"/>
        <v>1</v>
      </c>
      <c r="J308" t="s">
        <v>650</v>
      </c>
      <c r="K308">
        <f t="shared" si="26"/>
        <v>1</v>
      </c>
      <c r="L308" t="s">
        <v>650</v>
      </c>
      <c r="M308">
        <f t="shared" si="27"/>
        <v>1</v>
      </c>
      <c r="N308" t="s">
        <v>650</v>
      </c>
      <c r="O308">
        <f t="shared" si="28"/>
        <v>1</v>
      </c>
    </row>
    <row r="309" spans="1:15" x14ac:dyDescent="0.55000000000000004">
      <c r="A309">
        <v>307</v>
      </c>
      <c r="B309" s="1" t="s">
        <v>307</v>
      </c>
      <c r="C309" t="s">
        <v>651</v>
      </c>
      <c r="D309" t="s">
        <v>657</v>
      </c>
      <c r="E309" t="s">
        <v>660</v>
      </c>
      <c r="F309" t="s">
        <v>661</v>
      </c>
      <c r="H309" t="s">
        <v>650</v>
      </c>
      <c r="I309">
        <f t="shared" si="30"/>
        <v>0</v>
      </c>
      <c r="J309" t="s">
        <v>651</v>
      </c>
      <c r="K309">
        <f t="shared" si="26"/>
        <v>1</v>
      </c>
      <c r="L309" t="s">
        <v>650</v>
      </c>
      <c r="M309">
        <f t="shared" si="27"/>
        <v>0</v>
      </c>
      <c r="N309" t="s">
        <v>650</v>
      </c>
      <c r="O309">
        <f t="shared" si="28"/>
        <v>0</v>
      </c>
    </row>
    <row r="310" spans="1:15" x14ac:dyDescent="0.55000000000000004">
      <c r="A310">
        <v>308</v>
      </c>
      <c r="B310" s="1" t="s">
        <v>308</v>
      </c>
      <c r="C310" t="s">
        <v>650</v>
      </c>
      <c r="H310" t="s">
        <v>650</v>
      </c>
      <c r="I310">
        <f t="shared" si="30"/>
        <v>1</v>
      </c>
      <c r="J310" t="s">
        <v>650</v>
      </c>
      <c r="K310">
        <f t="shared" si="26"/>
        <v>1</v>
      </c>
      <c r="L310" t="s">
        <v>650</v>
      </c>
      <c r="M310">
        <f t="shared" si="27"/>
        <v>1</v>
      </c>
      <c r="N310" t="s">
        <v>650</v>
      </c>
      <c r="O310">
        <f t="shared" si="28"/>
        <v>1</v>
      </c>
    </row>
    <row r="311" spans="1:15" x14ac:dyDescent="0.55000000000000004">
      <c r="A311">
        <v>309</v>
      </c>
      <c r="B311" s="1" t="s">
        <v>309</v>
      </c>
      <c r="C311" t="s">
        <v>651</v>
      </c>
      <c r="D311" t="s">
        <v>657</v>
      </c>
      <c r="E311" t="s">
        <v>660</v>
      </c>
      <c r="F311" t="s">
        <v>661</v>
      </c>
      <c r="H311" t="s">
        <v>651</v>
      </c>
      <c r="I311">
        <f t="shared" si="30"/>
        <v>1</v>
      </c>
      <c r="J311" t="s">
        <v>651</v>
      </c>
      <c r="K311">
        <f t="shared" si="26"/>
        <v>1</v>
      </c>
      <c r="L311" t="s">
        <v>650</v>
      </c>
      <c r="M311">
        <f t="shared" si="27"/>
        <v>0</v>
      </c>
      <c r="O311">
        <f t="shared" si="28"/>
        <v>0</v>
      </c>
    </row>
    <row r="312" spans="1:15" x14ac:dyDescent="0.55000000000000004">
      <c r="A312">
        <v>310</v>
      </c>
      <c r="B312" s="1" t="s">
        <v>310</v>
      </c>
      <c r="C312" t="s">
        <v>650</v>
      </c>
      <c r="H312" t="s">
        <v>650</v>
      </c>
      <c r="I312">
        <f t="shared" si="30"/>
        <v>1</v>
      </c>
      <c r="J312" t="s">
        <v>650</v>
      </c>
      <c r="K312">
        <f t="shared" si="26"/>
        <v>1</v>
      </c>
      <c r="L312" t="s">
        <v>650</v>
      </c>
      <c r="M312">
        <f t="shared" si="27"/>
        <v>1</v>
      </c>
      <c r="N312" t="s">
        <v>650</v>
      </c>
      <c r="O312">
        <f t="shared" si="28"/>
        <v>1</v>
      </c>
    </row>
    <row r="313" spans="1:15" x14ac:dyDescent="0.55000000000000004">
      <c r="A313">
        <v>311</v>
      </c>
      <c r="B313" s="1" t="s">
        <v>311</v>
      </c>
      <c r="C313" t="s">
        <v>650</v>
      </c>
      <c r="H313" t="s">
        <v>650</v>
      </c>
      <c r="I313">
        <f t="shared" si="30"/>
        <v>1</v>
      </c>
      <c r="J313" t="s">
        <v>650</v>
      </c>
      <c r="K313">
        <f t="shared" si="26"/>
        <v>1</v>
      </c>
      <c r="L313" t="s">
        <v>650</v>
      </c>
      <c r="M313">
        <f t="shared" si="27"/>
        <v>1</v>
      </c>
      <c r="N313" t="s">
        <v>650</v>
      </c>
      <c r="O313">
        <f t="shared" si="28"/>
        <v>1</v>
      </c>
    </row>
    <row r="314" spans="1:15" x14ac:dyDescent="0.55000000000000004">
      <c r="A314">
        <v>312</v>
      </c>
      <c r="B314" s="1" t="s">
        <v>312</v>
      </c>
      <c r="C314" t="s">
        <v>650</v>
      </c>
      <c r="H314" t="s">
        <v>650</v>
      </c>
      <c r="I314">
        <f t="shared" si="30"/>
        <v>1</v>
      </c>
      <c r="J314" t="s">
        <v>650</v>
      </c>
      <c r="K314">
        <f t="shared" si="26"/>
        <v>1</v>
      </c>
      <c r="L314" t="s">
        <v>650</v>
      </c>
      <c r="M314">
        <f t="shared" si="27"/>
        <v>1</v>
      </c>
      <c r="N314" t="s">
        <v>650</v>
      </c>
      <c r="O314">
        <f t="shared" si="28"/>
        <v>1</v>
      </c>
    </row>
    <row r="315" spans="1:15" x14ac:dyDescent="0.55000000000000004">
      <c r="A315">
        <v>313</v>
      </c>
      <c r="B315" s="1" t="s">
        <v>313</v>
      </c>
      <c r="C315" t="s">
        <v>650</v>
      </c>
      <c r="H315" t="s">
        <v>650</v>
      </c>
      <c r="I315">
        <f t="shared" si="30"/>
        <v>1</v>
      </c>
      <c r="J315" t="s">
        <v>650</v>
      </c>
      <c r="K315">
        <f t="shared" si="26"/>
        <v>1</v>
      </c>
      <c r="L315" t="s">
        <v>650</v>
      </c>
      <c r="M315">
        <f t="shared" si="27"/>
        <v>1</v>
      </c>
      <c r="N315" t="s">
        <v>650</v>
      </c>
      <c r="O315">
        <f t="shared" si="28"/>
        <v>1</v>
      </c>
    </row>
    <row r="316" spans="1:15" x14ac:dyDescent="0.55000000000000004">
      <c r="A316">
        <v>314</v>
      </c>
      <c r="B316" s="1" t="s">
        <v>314</v>
      </c>
      <c r="C316" t="s">
        <v>651</v>
      </c>
      <c r="D316" t="s">
        <v>657</v>
      </c>
      <c r="E316" t="s">
        <v>660</v>
      </c>
      <c r="F316" t="s">
        <v>745</v>
      </c>
      <c r="H316" t="s">
        <v>650</v>
      </c>
      <c r="I316">
        <f t="shared" si="30"/>
        <v>0</v>
      </c>
      <c r="J316" t="s">
        <v>651</v>
      </c>
      <c r="K316">
        <f t="shared" si="26"/>
        <v>1</v>
      </c>
      <c r="L316" t="s">
        <v>650</v>
      </c>
      <c r="M316">
        <f t="shared" si="27"/>
        <v>0</v>
      </c>
      <c r="N316" t="s">
        <v>650</v>
      </c>
      <c r="O316">
        <f t="shared" si="28"/>
        <v>0</v>
      </c>
    </row>
    <row r="317" spans="1:15" x14ac:dyDescent="0.55000000000000004">
      <c r="A317">
        <v>315</v>
      </c>
      <c r="B317" s="1" t="s">
        <v>315</v>
      </c>
      <c r="C317" t="s">
        <v>650</v>
      </c>
      <c r="H317" t="s">
        <v>650</v>
      </c>
      <c r="I317">
        <f t="shared" si="30"/>
        <v>1</v>
      </c>
      <c r="J317" t="s">
        <v>650</v>
      </c>
      <c r="K317">
        <f t="shared" si="26"/>
        <v>1</v>
      </c>
      <c r="L317" t="s">
        <v>650</v>
      </c>
      <c r="M317">
        <f t="shared" si="27"/>
        <v>1</v>
      </c>
      <c r="N317" t="s">
        <v>650</v>
      </c>
      <c r="O317">
        <f t="shared" si="28"/>
        <v>1</v>
      </c>
    </row>
    <row r="318" spans="1:15" x14ac:dyDescent="0.55000000000000004">
      <c r="A318">
        <v>316</v>
      </c>
      <c r="B318" s="1" t="s">
        <v>316</v>
      </c>
      <c r="C318" t="s">
        <v>651</v>
      </c>
      <c r="D318" t="s">
        <v>663</v>
      </c>
      <c r="E318" t="s">
        <v>669</v>
      </c>
      <c r="F318" t="s">
        <v>828</v>
      </c>
      <c r="H318" t="s">
        <v>651</v>
      </c>
      <c r="I318">
        <f t="shared" si="30"/>
        <v>1</v>
      </c>
      <c r="J318" t="s">
        <v>651</v>
      </c>
      <c r="K318">
        <f t="shared" si="26"/>
        <v>1</v>
      </c>
      <c r="L318" t="s">
        <v>651</v>
      </c>
      <c r="M318">
        <f t="shared" si="27"/>
        <v>1</v>
      </c>
      <c r="N318" t="s">
        <v>651</v>
      </c>
      <c r="O318">
        <f t="shared" si="28"/>
        <v>1</v>
      </c>
    </row>
    <row r="319" spans="1:15" x14ac:dyDescent="0.55000000000000004">
      <c r="A319">
        <v>317</v>
      </c>
      <c r="B319" s="1" t="s">
        <v>317</v>
      </c>
      <c r="C319" t="s">
        <v>650</v>
      </c>
      <c r="H319" t="s">
        <v>651</v>
      </c>
      <c r="I319">
        <f t="shared" si="30"/>
        <v>0</v>
      </c>
      <c r="J319" t="s">
        <v>650</v>
      </c>
      <c r="K319">
        <f t="shared" si="26"/>
        <v>1</v>
      </c>
      <c r="L319" t="s">
        <v>650</v>
      </c>
      <c r="M319">
        <f t="shared" si="27"/>
        <v>1</v>
      </c>
      <c r="N319" t="s">
        <v>651</v>
      </c>
      <c r="O319">
        <f t="shared" si="28"/>
        <v>0</v>
      </c>
    </row>
    <row r="320" spans="1:15" x14ac:dyDescent="0.55000000000000004">
      <c r="A320">
        <v>318</v>
      </c>
      <c r="B320" s="1" t="s">
        <v>318</v>
      </c>
      <c r="C320" t="s">
        <v>650</v>
      </c>
      <c r="H320" t="s">
        <v>650</v>
      </c>
      <c r="I320">
        <f t="shared" si="30"/>
        <v>1</v>
      </c>
      <c r="K320">
        <f t="shared" si="26"/>
        <v>0</v>
      </c>
      <c r="L320" t="s">
        <v>650</v>
      </c>
      <c r="M320">
        <f t="shared" si="27"/>
        <v>1</v>
      </c>
      <c r="N320" t="s">
        <v>650</v>
      </c>
      <c r="O320">
        <f t="shared" si="28"/>
        <v>1</v>
      </c>
    </row>
    <row r="321" spans="1:15" x14ac:dyDescent="0.55000000000000004">
      <c r="A321">
        <v>319</v>
      </c>
      <c r="B321" s="1" t="s">
        <v>319</v>
      </c>
      <c r="C321" t="s">
        <v>651</v>
      </c>
      <c r="D321" t="s">
        <v>657</v>
      </c>
      <c r="E321" t="s">
        <v>746</v>
      </c>
      <c r="F321" t="s">
        <v>747</v>
      </c>
      <c r="H321" t="s">
        <v>651</v>
      </c>
      <c r="I321">
        <f t="shared" si="30"/>
        <v>1</v>
      </c>
      <c r="J321" t="s">
        <v>650</v>
      </c>
      <c r="K321">
        <f t="shared" si="26"/>
        <v>0</v>
      </c>
      <c r="M321">
        <f t="shared" si="27"/>
        <v>0</v>
      </c>
      <c r="N321" t="s">
        <v>651</v>
      </c>
      <c r="O321">
        <f t="shared" si="28"/>
        <v>1</v>
      </c>
    </row>
    <row r="322" spans="1:15" x14ac:dyDescent="0.55000000000000004">
      <c r="A322">
        <v>320</v>
      </c>
      <c r="B322" s="1" t="s">
        <v>320</v>
      </c>
      <c r="C322" t="s">
        <v>651</v>
      </c>
      <c r="D322" t="s">
        <v>657</v>
      </c>
      <c r="E322" t="s">
        <v>660</v>
      </c>
      <c r="F322" t="s">
        <v>661</v>
      </c>
      <c r="H322" t="s">
        <v>650</v>
      </c>
      <c r="I322">
        <f t="shared" si="30"/>
        <v>0</v>
      </c>
      <c r="J322" t="s">
        <v>650</v>
      </c>
      <c r="K322">
        <f t="shared" ref="K322:K385" si="31">IF(C322=J322,1,0)</f>
        <v>0</v>
      </c>
      <c r="L322" t="s">
        <v>651</v>
      </c>
      <c r="M322">
        <f t="shared" si="27"/>
        <v>1</v>
      </c>
      <c r="N322" t="s">
        <v>650</v>
      </c>
      <c r="O322">
        <f t="shared" si="28"/>
        <v>0</v>
      </c>
    </row>
    <row r="323" spans="1:15" x14ac:dyDescent="0.55000000000000004">
      <c r="A323">
        <v>321</v>
      </c>
      <c r="B323" s="1" t="s">
        <v>321</v>
      </c>
      <c r="C323" t="s">
        <v>650</v>
      </c>
      <c r="H323" t="s">
        <v>650</v>
      </c>
      <c r="I323">
        <f t="shared" si="30"/>
        <v>1</v>
      </c>
      <c r="J323" t="s">
        <v>650</v>
      </c>
      <c r="K323">
        <f t="shared" si="31"/>
        <v>1</v>
      </c>
      <c r="L323" t="s">
        <v>651</v>
      </c>
      <c r="M323">
        <f t="shared" ref="M323:M386" si="32">IF(C323=L323,1,0)</f>
        <v>0</v>
      </c>
      <c r="N323" t="s">
        <v>650</v>
      </c>
      <c r="O323">
        <f t="shared" ref="O323:O386" si="33">IF(C323=N323,1,0)</f>
        <v>1</v>
      </c>
    </row>
    <row r="324" spans="1:15" x14ac:dyDescent="0.55000000000000004">
      <c r="A324">
        <v>322</v>
      </c>
      <c r="B324" s="1" t="s">
        <v>322</v>
      </c>
      <c r="C324" t="s">
        <v>650</v>
      </c>
      <c r="H324" t="s">
        <v>650</v>
      </c>
      <c r="I324">
        <f t="shared" si="30"/>
        <v>1</v>
      </c>
      <c r="J324" t="s">
        <v>650</v>
      </c>
      <c r="K324">
        <f t="shared" si="31"/>
        <v>1</v>
      </c>
      <c r="L324" t="s">
        <v>650</v>
      </c>
      <c r="M324">
        <f t="shared" si="32"/>
        <v>1</v>
      </c>
      <c r="N324" t="s">
        <v>650</v>
      </c>
      <c r="O324">
        <f t="shared" si="33"/>
        <v>1</v>
      </c>
    </row>
    <row r="325" spans="1:15" x14ac:dyDescent="0.55000000000000004">
      <c r="A325">
        <v>323</v>
      </c>
      <c r="B325" s="1" t="s">
        <v>323</v>
      </c>
      <c r="C325" t="s">
        <v>651</v>
      </c>
      <c r="D325" t="s">
        <v>676</v>
      </c>
      <c r="E325" t="s">
        <v>660</v>
      </c>
      <c r="F325" t="s">
        <v>748</v>
      </c>
      <c r="H325" t="s">
        <v>650</v>
      </c>
      <c r="I325">
        <f t="shared" si="30"/>
        <v>0</v>
      </c>
      <c r="J325" t="s">
        <v>650</v>
      </c>
      <c r="K325">
        <f t="shared" si="31"/>
        <v>0</v>
      </c>
      <c r="L325" t="s">
        <v>650</v>
      </c>
      <c r="M325">
        <f t="shared" si="32"/>
        <v>0</v>
      </c>
      <c r="N325" t="s">
        <v>650</v>
      </c>
      <c r="O325">
        <f t="shared" si="33"/>
        <v>0</v>
      </c>
    </row>
    <row r="326" spans="1:15" x14ac:dyDescent="0.55000000000000004">
      <c r="A326">
        <v>324</v>
      </c>
      <c r="B326" s="1" t="s">
        <v>324</v>
      </c>
      <c r="C326" t="s">
        <v>650</v>
      </c>
      <c r="H326" t="s">
        <v>651</v>
      </c>
      <c r="I326">
        <f t="shared" si="30"/>
        <v>0</v>
      </c>
      <c r="J326" t="s">
        <v>650</v>
      </c>
      <c r="K326">
        <f t="shared" si="31"/>
        <v>1</v>
      </c>
      <c r="M326">
        <f t="shared" si="32"/>
        <v>0</v>
      </c>
      <c r="O326">
        <f t="shared" si="33"/>
        <v>0</v>
      </c>
    </row>
    <row r="327" spans="1:15" x14ac:dyDescent="0.55000000000000004">
      <c r="A327">
        <v>325</v>
      </c>
      <c r="B327" s="1" t="s">
        <v>325</v>
      </c>
      <c r="C327" t="s">
        <v>651</v>
      </c>
      <c r="D327" t="s">
        <v>663</v>
      </c>
      <c r="E327" t="s">
        <v>682</v>
      </c>
      <c r="F327" t="s">
        <v>664</v>
      </c>
      <c r="G327" s="2"/>
      <c r="H327" t="s">
        <v>651</v>
      </c>
      <c r="I327">
        <f t="shared" si="30"/>
        <v>1</v>
      </c>
      <c r="J327" t="s">
        <v>651</v>
      </c>
      <c r="K327">
        <f t="shared" si="31"/>
        <v>1</v>
      </c>
      <c r="L327" t="s">
        <v>651</v>
      </c>
      <c r="M327">
        <f t="shared" si="32"/>
        <v>1</v>
      </c>
      <c r="N327" t="s">
        <v>651</v>
      </c>
      <c r="O327">
        <f t="shared" si="33"/>
        <v>1</v>
      </c>
    </row>
    <row r="328" spans="1:15" x14ac:dyDescent="0.55000000000000004">
      <c r="A328">
        <v>326</v>
      </c>
      <c r="B328" s="1" t="s">
        <v>326</v>
      </c>
      <c r="C328" t="s">
        <v>651</v>
      </c>
      <c r="D328" t="s">
        <v>657</v>
      </c>
      <c r="E328" t="s">
        <v>660</v>
      </c>
      <c r="F328" t="s">
        <v>749</v>
      </c>
      <c r="H328" t="s">
        <v>650</v>
      </c>
      <c r="I328">
        <f t="shared" si="30"/>
        <v>0</v>
      </c>
      <c r="J328" t="s">
        <v>651</v>
      </c>
      <c r="K328">
        <f t="shared" si="31"/>
        <v>1</v>
      </c>
      <c r="L328" t="s">
        <v>651</v>
      </c>
      <c r="M328">
        <f t="shared" si="32"/>
        <v>1</v>
      </c>
      <c r="N328" t="s">
        <v>651</v>
      </c>
      <c r="O328">
        <f t="shared" si="33"/>
        <v>1</v>
      </c>
    </row>
    <row r="329" spans="1:15" x14ac:dyDescent="0.55000000000000004">
      <c r="A329">
        <v>327</v>
      </c>
      <c r="B329" s="1" t="s">
        <v>327</v>
      </c>
      <c r="C329" t="s">
        <v>650</v>
      </c>
      <c r="J329" t="s">
        <v>650</v>
      </c>
      <c r="K329">
        <f t="shared" si="31"/>
        <v>1</v>
      </c>
      <c r="L329" t="s">
        <v>650</v>
      </c>
      <c r="M329">
        <f t="shared" si="32"/>
        <v>1</v>
      </c>
      <c r="N329" t="s">
        <v>650</v>
      </c>
      <c r="O329">
        <f t="shared" si="33"/>
        <v>1</v>
      </c>
    </row>
    <row r="330" spans="1:15" x14ac:dyDescent="0.55000000000000004">
      <c r="A330">
        <v>328</v>
      </c>
      <c r="B330" s="1" t="s">
        <v>328</v>
      </c>
      <c r="C330" t="s">
        <v>651</v>
      </c>
      <c r="D330" t="s">
        <v>657</v>
      </c>
      <c r="E330" t="s">
        <v>660</v>
      </c>
      <c r="F330" t="s">
        <v>661</v>
      </c>
      <c r="H330" t="s">
        <v>650</v>
      </c>
      <c r="I330">
        <f t="shared" ref="I330:I342" si="34">IF(C330=H330,1,0)</f>
        <v>0</v>
      </c>
      <c r="J330" t="s">
        <v>651</v>
      </c>
      <c r="K330">
        <f t="shared" si="31"/>
        <v>1</v>
      </c>
      <c r="L330" t="s">
        <v>650</v>
      </c>
      <c r="M330">
        <f t="shared" si="32"/>
        <v>0</v>
      </c>
      <c r="N330" t="s">
        <v>650</v>
      </c>
      <c r="O330">
        <f t="shared" si="33"/>
        <v>0</v>
      </c>
    </row>
    <row r="331" spans="1:15" x14ac:dyDescent="0.55000000000000004">
      <c r="A331">
        <v>329</v>
      </c>
      <c r="B331" s="1" t="s">
        <v>329</v>
      </c>
      <c r="C331" t="s">
        <v>650</v>
      </c>
      <c r="H331" t="s">
        <v>650</v>
      </c>
      <c r="I331">
        <f t="shared" si="34"/>
        <v>1</v>
      </c>
      <c r="J331" t="s">
        <v>650</v>
      </c>
      <c r="K331">
        <f t="shared" si="31"/>
        <v>1</v>
      </c>
      <c r="L331" t="s">
        <v>650</v>
      </c>
      <c r="M331">
        <f t="shared" si="32"/>
        <v>1</v>
      </c>
      <c r="N331" t="s">
        <v>650</v>
      </c>
      <c r="O331">
        <f t="shared" si="33"/>
        <v>1</v>
      </c>
    </row>
    <row r="332" spans="1:15" x14ac:dyDescent="0.55000000000000004">
      <c r="A332">
        <v>330</v>
      </c>
      <c r="B332" s="1" t="s">
        <v>330</v>
      </c>
      <c r="C332" t="s">
        <v>651</v>
      </c>
      <c r="D332" t="s">
        <v>676</v>
      </c>
      <c r="E332" t="s">
        <v>669</v>
      </c>
      <c r="F332" t="s">
        <v>751</v>
      </c>
      <c r="H332" t="s">
        <v>651</v>
      </c>
      <c r="I332">
        <f t="shared" si="34"/>
        <v>1</v>
      </c>
      <c r="J332" t="s">
        <v>651</v>
      </c>
      <c r="K332">
        <f t="shared" si="31"/>
        <v>1</v>
      </c>
      <c r="L332" t="s">
        <v>651</v>
      </c>
      <c r="M332">
        <f t="shared" si="32"/>
        <v>1</v>
      </c>
      <c r="N332" t="s">
        <v>651</v>
      </c>
      <c r="O332">
        <f t="shared" si="33"/>
        <v>1</v>
      </c>
    </row>
    <row r="333" spans="1:15" x14ac:dyDescent="0.55000000000000004">
      <c r="A333">
        <v>331</v>
      </c>
      <c r="B333" s="1" t="s">
        <v>331</v>
      </c>
      <c r="C333" t="s">
        <v>650</v>
      </c>
      <c r="H333" t="s">
        <v>650</v>
      </c>
      <c r="I333">
        <f t="shared" si="34"/>
        <v>1</v>
      </c>
      <c r="J333" t="s">
        <v>650</v>
      </c>
      <c r="K333">
        <f t="shared" si="31"/>
        <v>1</v>
      </c>
      <c r="L333" t="s">
        <v>650</v>
      </c>
      <c r="M333">
        <f t="shared" si="32"/>
        <v>1</v>
      </c>
      <c r="N333" t="s">
        <v>650</v>
      </c>
      <c r="O333">
        <f t="shared" si="33"/>
        <v>1</v>
      </c>
    </row>
    <row r="334" spans="1:15" x14ac:dyDescent="0.55000000000000004">
      <c r="A334">
        <v>332</v>
      </c>
      <c r="B334" s="1" t="s">
        <v>332</v>
      </c>
      <c r="C334" t="s">
        <v>651</v>
      </c>
      <c r="D334" t="s">
        <v>657</v>
      </c>
      <c r="E334" t="s">
        <v>660</v>
      </c>
      <c r="F334" t="s">
        <v>661</v>
      </c>
      <c r="H334" t="s">
        <v>651</v>
      </c>
      <c r="I334">
        <f t="shared" si="34"/>
        <v>1</v>
      </c>
      <c r="J334" t="s">
        <v>651</v>
      </c>
      <c r="K334">
        <f t="shared" si="31"/>
        <v>1</v>
      </c>
      <c r="L334" t="s">
        <v>651</v>
      </c>
      <c r="M334">
        <f t="shared" si="32"/>
        <v>1</v>
      </c>
      <c r="N334" t="s">
        <v>651</v>
      </c>
      <c r="O334">
        <f t="shared" si="33"/>
        <v>1</v>
      </c>
    </row>
    <row r="335" spans="1:15" x14ac:dyDescent="0.55000000000000004">
      <c r="A335">
        <v>333</v>
      </c>
      <c r="B335" s="1" t="s">
        <v>333</v>
      </c>
      <c r="C335" t="s">
        <v>651</v>
      </c>
      <c r="D335" t="s">
        <v>663</v>
      </c>
      <c r="E335" t="s">
        <v>669</v>
      </c>
      <c r="F335" t="s">
        <v>664</v>
      </c>
      <c r="H335" t="s">
        <v>651</v>
      </c>
      <c r="I335">
        <f t="shared" si="34"/>
        <v>1</v>
      </c>
      <c r="J335" t="s">
        <v>651</v>
      </c>
      <c r="K335">
        <f t="shared" si="31"/>
        <v>1</v>
      </c>
      <c r="L335" t="s">
        <v>650</v>
      </c>
      <c r="M335">
        <f t="shared" si="32"/>
        <v>0</v>
      </c>
      <c r="N335" t="s">
        <v>651</v>
      </c>
      <c r="O335">
        <f t="shared" si="33"/>
        <v>1</v>
      </c>
    </row>
    <row r="336" spans="1:15" x14ac:dyDescent="0.55000000000000004">
      <c r="A336">
        <v>334</v>
      </c>
      <c r="B336" s="1" t="s">
        <v>334</v>
      </c>
      <c r="C336" t="s">
        <v>651</v>
      </c>
      <c r="D336" t="s">
        <v>676</v>
      </c>
      <c r="E336" t="s">
        <v>752</v>
      </c>
      <c r="F336" t="s">
        <v>736</v>
      </c>
      <c r="H336" t="s">
        <v>650</v>
      </c>
      <c r="I336">
        <f t="shared" si="34"/>
        <v>0</v>
      </c>
      <c r="J336" t="s">
        <v>651</v>
      </c>
      <c r="K336">
        <f t="shared" si="31"/>
        <v>1</v>
      </c>
      <c r="L336" t="s">
        <v>651</v>
      </c>
      <c r="M336">
        <f t="shared" si="32"/>
        <v>1</v>
      </c>
      <c r="N336" t="s">
        <v>650</v>
      </c>
      <c r="O336">
        <f t="shared" si="33"/>
        <v>0</v>
      </c>
    </row>
    <row r="337" spans="1:15" x14ac:dyDescent="0.55000000000000004">
      <c r="A337">
        <v>335</v>
      </c>
      <c r="B337" s="1" t="s">
        <v>335</v>
      </c>
      <c r="C337" t="s">
        <v>650</v>
      </c>
      <c r="H337" t="s">
        <v>650</v>
      </c>
      <c r="I337">
        <f t="shared" si="34"/>
        <v>1</v>
      </c>
      <c r="J337" t="s">
        <v>650</v>
      </c>
      <c r="K337">
        <f t="shared" si="31"/>
        <v>1</v>
      </c>
      <c r="L337" t="s">
        <v>651</v>
      </c>
      <c r="M337">
        <f t="shared" si="32"/>
        <v>0</v>
      </c>
      <c r="N337" t="s">
        <v>650</v>
      </c>
      <c r="O337">
        <f t="shared" si="33"/>
        <v>1</v>
      </c>
    </row>
    <row r="338" spans="1:15" x14ac:dyDescent="0.55000000000000004">
      <c r="A338">
        <v>336</v>
      </c>
      <c r="B338" s="1" t="s">
        <v>336</v>
      </c>
      <c r="C338" t="s">
        <v>650</v>
      </c>
      <c r="H338" t="s">
        <v>650</v>
      </c>
      <c r="I338">
        <f t="shared" si="34"/>
        <v>1</v>
      </c>
      <c r="J338" t="s">
        <v>650</v>
      </c>
      <c r="K338">
        <f t="shared" si="31"/>
        <v>1</v>
      </c>
      <c r="L338" t="s">
        <v>650</v>
      </c>
      <c r="M338">
        <f t="shared" si="32"/>
        <v>1</v>
      </c>
      <c r="N338" t="s">
        <v>650</v>
      </c>
      <c r="O338">
        <f t="shared" si="33"/>
        <v>1</v>
      </c>
    </row>
    <row r="339" spans="1:15" x14ac:dyDescent="0.55000000000000004">
      <c r="A339">
        <v>337</v>
      </c>
      <c r="B339" s="1" t="s">
        <v>337</v>
      </c>
      <c r="C339" t="s">
        <v>651</v>
      </c>
      <c r="D339" t="s">
        <v>657</v>
      </c>
      <c r="E339" t="s">
        <v>771</v>
      </c>
      <c r="F339" t="s">
        <v>661</v>
      </c>
      <c r="H339" t="s">
        <v>651</v>
      </c>
      <c r="I339">
        <f t="shared" si="34"/>
        <v>1</v>
      </c>
      <c r="J339" t="s">
        <v>650</v>
      </c>
      <c r="K339">
        <f t="shared" si="31"/>
        <v>0</v>
      </c>
      <c r="L339" t="s">
        <v>651</v>
      </c>
      <c r="M339">
        <f t="shared" si="32"/>
        <v>1</v>
      </c>
      <c r="N339" t="s">
        <v>651</v>
      </c>
      <c r="O339">
        <f t="shared" si="33"/>
        <v>1</v>
      </c>
    </row>
    <row r="340" spans="1:15" x14ac:dyDescent="0.55000000000000004">
      <c r="A340">
        <v>338</v>
      </c>
      <c r="B340" s="1" t="s">
        <v>338</v>
      </c>
      <c r="C340" t="s">
        <v>650</v>
      </c>
      <c r="H340" t="s">
        <v>650</v>
      </c>
      <c r="I340">
        <f t="shared" si="34"/>
        <v>1</v>
      </c>
      <c r="J340" t="s">
        <v>650</v>
      </c>
      <c r="K340">
        <f t="shared" si="31"/>
        <v>1</v>
      </c>
      <c r="L340" t="s">
        <v>650</v>
      </c>
      <c r="M340">
        <f t="shared" si="32"/>
        <v>1</v>
      </c>
      <c r="N340" t="s">
        <v>650</v>
      </c>
      <c r="O340">
        <f t="shared" si="33"/>
        <v>1</v>
      </c>
    </row>
    <row r="341" spans="1:15" x14ac:dyDescent="0.55000000000000004">
      <c r="A341">
        <v>339</v>
      </c>
      <c r="B341" s="1" t="s">
        <v>339</v>
      </c>
      <c r="C341" t="s">
        <v>651</v>
      </c>
      <c r="D341" t="s">
        <v>683</v>
      </c>
      <c r="E341" t="s">
        <v>669</v>
      </c>
      <c r="F341" t="s">
        <v>753</v>
      </c>
      <c r="H341" t="s">
        <v>651</v>
      </c>
      <c r="I341">
        <f t="shared" si="34"/>
        <v>1</v>
      </c>
      <c r="J341" t="s">
        <v>651</v>
      </c>
      <c r="K341">
        <f t="shared" si="31"/>
        <v>1</v>
      </c>
      <c r="L341" t="s">
        <v>651</v>
      </c>
      <c r="M341">
        <f t="shared" si="32"/>
        <v>1</v>
      </c>
      <c r="N341" t="s">
        <v>651</v>
      </c>
      <c r="O341">
        <f t="shared" si="33"/>
        <v>1</v>
      </c>
    </row>
    <row r="342" spans="1:15" x14ac:dyDescent="0.55000000000000004">
      <c r="A342">
        <v>340</v>
      </c>
      <c r="B342" s="1" t="s">
        <v>340</v>
      </c>
      <c r="C342" t="s">
        <v>650</v>
      </c>
      <c r="H342" t="s">
        <v>651</v>
      </c>
      <c r="I342">
        <f t="shared" si="34"/>
        <v>0</v>
      </c>
      <c r="J342" t="s">
        <v>651</v>
      </c>
      <c r="K342">
        <f t="shared" si="31"/>
        <v>0</v>
      </c>
      <c r="L342" t="s">
        <v>651</v>
      </c>
      <c r="M342">
        <f t="shared" si="32"/>
        <v>0</v>
      </c>
      <c r="N342" t="s">
        <v>651</v>
      </c>
      <c r="O342">
        <f t="shared" si="33"/>
        <v>0</v>
      </c>
    </row>
    <row r="343" spans="1:15" x14ac:dyDescent="0.55000000000000004">
      <c r="A343">
        <v>341</v>
      </c>
      <c r="B343" s="1" t="s">
        <v>341</v>
      </c>
      <c r="C343" t="s">
        <v>650</v>
      </c>
      <c r="J343" t="s">
        <v>651</v>
      </c>
      <c r="K343">
        <f t="shared" si="31"/>
        <v>0</v>
      </c>
      <c r="L343" t="s">
        <v>650</v>
      </c>
      <c r="M343">
        <f t="shared" si="32"/>
        <v>1</v>
      </c>
      <c r="N343" t="s">
        <v>650</v>
      </c>
      <c r="O343">
        <f t="shared" si="33"/>
        <v>1</v>
      </c>
    </row>
    <row r="344" spans="1:15" x14ac:dyDescent="0.55000000000000004">
      <c r="A344">
        <v>342</v>
      </c>
      <c r="B344" s="1" t="s">
        <v>342</v>
      </c>
      <c r="C344" t="s">
        <v>651</v>
      </c>
      <c r="D344" t="s">
        <v>657</v>
      </c>
      <c r="E344" t="s">
        <v>660</v>
      </c>
      <c r="F344" t="s">
        <v>661</v>
      </c>
      <c r="H344" t="s">
        <v>651</v>
      </c>
      <c r="I344">
        <f>IF(C344=H344,1,0)</f>
        <v>1</v>
      </c>
      <c r="J344" t="s">
        <v>650</v>
      </c>
      <c r="K344">
        <f t="shared" si="31"/>
        <v>0</v>
      </c>
      <c r="L344" t="s">
        <v>651</v>
      </c>
      <c r="M344">
        <f t="shared" si="32"/>
        <v>1</v>
      </c>
      <c r="N344" t="s">
        <v>651</v>
      </c>
      <c r="O344">
        <f t="shared" si="33"/>
        <v>1</v>
      </c>
    </row>
    <row r="345" spans="1:15" x14ac:dyDescent="0.55000000000000004">
      <c r="A345">
        <v>343</v>
      </c>
      <c r="B345" s="1" t="s">
        <v>343</v>
      </c>
      <c r="C345" t="s">
        <v>651</v>
      </c>
      <c r="D345" t="s">
        <v>657</v>
      </c>
      <c r="E345" t="s">
        <v>660</v>
      </c>
      <c r="F345" t="s">
        <v>661</v>
      </c>
      <c r="H345" t="s">
        <v>651</v>
      </c>
      <c r="I345">
        <f>IF(C345=H345,1,0)</f>
        <v>1</v>
      </c>
      <c r="J345" t="s">
        <v>651</v>
      </c>
      <c r="K345">
        <f t="shared" si="31"/>
        <v>1</v>
      </c>
      <c r="L345" t="s">
        <v>651</v>
      </c>
      <c r="M345">
        <f t="shared" si="32"/>
        <v>1</v>
      </c>
      <c r="N345" t="s">
        <v>651</v>
      </c>
      <c r="O345">
        <f t="shared" si="33"/>
        <v>1</v>
      </c>
    </row>
    <row r="346" spans="1:15" x14ac:dyDescent="0.55000000000000004">
      <c r="A346">
        <v>344</v>
      </c>
      <c r="B346" s="1" t="s">
        <v>344</v>
      </c>
      <c r="C346" t="s">
        <v>651</v>
      </c>
      <c r="D346" t="s">
        <v>663</v>
      </c>
      <c r="E346" t="s">
        <v>669</v>
      </c>
      <c r="F346" t="s">
        <v>664</v>
      </c>
      <c r="J346" t="s">
        <v>650</v>
      </c>
      <c r="K346">
        <f t="shared" si="31"/>
        <v>0</v>
      </c>
      <c r="L346" t="s">
        <v>651</v>
      </c>
      <c r="M346">
        <f t="shared" si="32"/>
        <v>1</v>
      </c>
      <c r="N346" t="s">
        <v>650</v>
      </c>
      <c r="O346">
        <f t="shared" si="33"/>
        <v>0</v>
      </c>
    </row>
    <row r="347" spans="1:15" x14ac:dyDescent="0.55000000000000004">
      <c r="A347">
        <v>345</v>
      </c>
      <c r="B347" s="1" t="s">
        <v>345</v>
      </c>
      <c r="C347" t="s">
        <v>650</v>
      </c>
      <c r="H347" t="s">
        <v>650</v>
      </c>
      <c r="I347">
        <f>IF(C347=H347,1,0)</f>
        <v>1</v>
      </c>
      <c r="J347" t="s">
        <v>650</v>
      </c>
      <c r="K347">
        <f t="shared" si="31"/>
        <v>1</v>
      </c>
      <c r="L347" t="s">
        <v>650</v>
      </c>
      <c r="M347">
        <f t="shared" si="32"/>
        <v>1</v>
      </c>
      <c r="N347" t="s">
        <v>650</v>
      </c>
      <c r="O347">
        <f t="shared" si="33"/>
        <v>1</v>
      </c>
    </row>
    <row r="348" spans="1:15" x14ac:dyDescent="0.55000000000000004">
      <c r="A348">
        <v>346</v>
      </c>
      <c r="B348" s="1" t="s">
        <v>346</v>
      </c>
      <c r="C348" t="s">
        <v>651</v>
      </c>
      <c r="D348" t="s">
        <v>663</v>
      </c>
      <c r="E348" t="s">
        <v>829</v>
      </c>
      <c r="F348" t="s">
        <v>830</v>
      </c>
      <c r="H348" t="s">
        <v>651</v>
      </c>
      <c r="I348">
        <f>IF(C348=H348,1,0)</f>
        <v>1</v>
      </c>
      <c r="J348" t="s">
        <v>651</v>
      </c>
      <c r="K348">
        <f t="shared" si="31"/>
        <v>1</v>
      </c>
      <c r="L348" t="s">
        <v>651</v>
      </c>
      <c r="M348">
        <f t="shared" si="32"/>
        <v>1</v>
      </c>
      <c r="N348" t="s">
        <v>651</v>
      </c>
      <c r="O348">
        <f t="shared" si="33"/>
        <v>1</v>
      </c>
    </row>
    <row r="349" spans="1:15" x14ac:dyDescent="0.55000000000000004">
      <c r="A349">
        <v>347</v>
      </c>
      <c r="B349" s="1" t="s">
        <v>347</v>
      </c>
      <c r="C349" t="s">
        <v>651</v>
      </c>
      <c r="D349" t="s">
        <v>663</v>
      </c>
      <c r="E349" t="s">
        <v>669</v>
      </c>
      <c r="F349" t="s">
        <v>664</v>
      </c>
      <c r="H349" t="s">
        <v>651</v>
      </c>
      <c r="I349">
        <f>IF(C349=H349,1,0)</f>
        <v>1</v>
      </c>
      <c r="J349" t="s">
        <v>651</v>
      </c>
      <c r="K349">
        <f t="shared" si="31"/>
        <v>1</v>
      </c>
      <c r="L349" t="s">
        <v>651</v>
      </c>
      <c r="M349">
        <f t="shared" si="32"/>
        <v>1</v>
      </c>
      <c r="N349" t="s">
        <v>651</v>
      </c>
      <c r="O349">
        <f t="shared" si="33"/>
        <v>1</v>
      </c>
    </row>
    <row r="350" spans="1:15" x14ac:dyDescent="0.55000000000000004">
      <c r="A350">
        <v>348</v>
      </c>
      <c r="B350" s="1" t="s">
        <v>348</v>
      </c>
      <c r="C350" t="s">
        <v>650</v>
      </c>
      <c r="H350" t="s">
        <v>650</v>
      </c>
      <c r="I350">
        <f>IF(C350=H350,1,0)</f>
        <v>1</v>
      </c>
      <c r="J350" t="s">
        <v>650</v>
      </c>
      <c r="K350">
        <f t="shared" si="31"/>
        <v>1</v>
      </c>
      <c r="L350" t="s">
        <v>650</v>
      </c>
      <c r="M350">
        <f t="shared" si="32"/>
        <v>1</v>
      </c>
      <c r="N350" t="s">
        <v>650</v>
      </c>
      <c r="O350">
        <f t="shared" si="33"/>
        <v>1</v>
      </c>
    </row>
    <row r="351" spans="1:15" x14ac:dyDescent="0.55000000000000004">
      <c r="A351">
        <v>349</v>
      </c>
      <c r="B351" s="1" t="s">
        <v>349</v>
      </c>
      <c r="C351" t="s">
        <v>650</v>
      </c>
      <c r="J351" t="s">
        <v>650</v>
      </c>
      <c r="K351">
        <f t="shared" si="31"/>
        <v>1</v>
      </c>
      <c r="L351" t="s">
        <v>650</v>
      </c>
      <c r="M351">
        <f t="shared" si="32"/>
        <v>1</v>
      </c>
      <c r="O351">
        <f t="shared" si="33"/>
        <v>0</v>
      </c>
    </row>
    <row r="352" spans="1:15" x14ac:dyDescent="0.55000000000000004">
      <c r="A352">
        <v>350</v>
      </c>
      <c r="B352" s="1" t="s">
        <v>350</v>
      </c>
      <c r="C352" t="s">
        <v>651</v>
      </c>
      <c r="D352" t="s">
        <v>657</v>
      </c>
      <c r="E352" t="s">
        <v>660</v>
      </c>
      <c r="F352" t="s">
        <v>661</v>
      </c>
      <c r="H352" t="s">
        <v>650</v>
      </c>
      <c r="I352">
        <f>IF(C352=H352,1,0)</f>
        <v>0</v>
      </c>
      <c r="J352" t="s">
        <v>651</v>
      </c>
      <c r="K352">
        <f t="shared" si="31"/>
        <v>1</v>
      </c>
      <c r="L352" t="s">
        <v>651</v>
      </c>
      <c r="M352">
        <f t="shared" si="32"/>
        <v>1</v>
      </c>
      <c r="O352">
        <f t="shared" si="33"/>
        <v>0</v>
      </c>
    </row>
    <row r="353" spans="1:15" x14ac:dyDescent="0.55000000000000004">
      <c r="A353">
        <v>351</v>
      </c>
      <c r="B353" s="1" t="s">
        <v>351</v>
      </c>
      <c r="C353" t="s">
        <v>650</v>
      </c>
      <c r="H353" t="s">
        <v>650</v>
      </c>
      <c r="I353">
        <f>IF(C353=H353,1,0)</f>
        <v>1</v>
      </c>
      <c r="J353" t="s">
        <v>650</v>
      </c>
      <c r="K353">
        <f t="shared" si="31"/>
        <v>1</v>
      </c>
      <c r="L353" t="s">
        <v>650</v>
      </c>
      <c r="M353">
        <f t="shared" si="32"/>
        <v>1</v>
      </c>
      <c r="N353" t="s">
        <v>650</v>
      </c>
      <c r="O353">
        <f t="shared" si="33"/>
        <v>1</v>
      </c>
    </row>
    <row r="354" spans="1:15" x14ac:dyDescent="0.55000000000000004">
      <c r="A354">
        <v>352</v>
      </c>
      <c r="B354" s="1" t="s">
        <v>352</v>
      </c>
      <c r="C354" t="s">
        <v>650</v>
      </c>
      <c r="H354" t="s">
        <v>650</v>
      </c>
      <c r="I354">
        <f>IF(C354=H354,1,0)</f>
        <v>1</v>
      </c>
      <c r="J354" t="s">
        <v>650</v>
      </c>
      <c r="K354">
        <f t="shared" si="31"/>
        <v>1</v>
      </c>
      <c r="L354" t="s">
        <v>650</v>
      </c>
      <c r="M354">
        <f t="shared" si="32"/>
        <v>1</v>
      </c>
      <c r="N354" t="s">
        <v>650</v>
      </c>
      <c r="O354">
        <f t="shared" si="33"/>
        <v>1</v>
      </c>
    </row>
    <row r="355" spans="1:15" x14ac:dyDescent="0.55000000000000004">
      <c r="A355">
        <v>353</v>
      </c>
      <c r="B355" s="1" t="s">
        <v>353</v>
      </c>
      <c r="C355" t="s">
        <v>650</v>
      </c>
      <c r="H355" t="s">
        <v>650</v>
      </c>
      <c r="I355">
        <f>IF(C355=H355,1,0)</f>
        <v>1</v>
      </c>
      <c r="J355" t="s">
        <v>651</v>
      </c>
      <c r="K355">
        <f t="shared" si="31"/>
        <v>0</v>
      </c>
      <c r="L355" t="s">
        <v>650</v>
      </c>
      <c r="M355">
        <f t="shared" si="32"/>
        <v>1</v>
      </c>
      <c r="N355" t="s">
        <v>650</v>
      </c>
      <c r="O355">
        <f t="shared" si="33"/>
        <v>1</v>
      </c>
    </row>
    <row r="356" spans="1:15" x14ac:dyDescent="0.55000000000000004">
      <c r="A356">
        <v>354</v>
      </c>
      <c r="B356" s="1" t="s">
        <v>354</v>
      </c>
      <c r="C356" t="s">
        <v>651</v>
      </c>
      <c r="D356" t="s">
        <v>663</v>
      </c>
      <c r="E356" t="s">
        <v>831</v>
      </c>
      <c r="F356" t="s">
        <v>664</v>
      </c>
      <c r="H356" t="s">
        <v>651</v>
      </c>
      <c r="I356">
        <f>IF(C356=H356,1,0)</f>
        <v>1</v>
      </c>
      <c r="J356" t="s">
        <v>651</v>
      </c>
      <c r="K356">
        <f t="shared" si="31"/>
        <v>1</v>
      </c>
      <c r="L356" t="s">
        <v>651</v>
      </c>
      <c r="M356">
        <f t="shared" si="32"/>
        <v>1</v>
      </c>
      <c r="N356" t="s">
        <v>651</v>
      </c>
      <c r="O356">
        <f t="shared" si="33"/>
        <v>1</v>
      </c>
    </row>
    <row r="357" spans="1:15" x14ac:dyDescent="0.55000000000000004">
      <c r="A357">
        <v>355</v>
      </c>
      <c r="B357" s="1" t="s">
        <v>355</v>
      </c>
      <c r="C357" t="s">
        <v>650</v>
      </c>
      <c r="J357" t="s">
        <v>650</v>
      </c>
      <c r="K357">
        <f t="shared" si="31"/>
        <v>1</v>
      </c>
      <c r="L357" t="s">
        <v>651</v>
      </c>
      <c r="M357">
        <f t="shared" si="32"/>
        <v>0</v>
      </c>
      <c r="N357" t="s">
        <v>650</v>
      </c>
      <c r="O357">
        <f t="shared" si="33"/>
        <v>1</v>
      </c>
    </row>
    <row r="358" spans="1:15" x14ac:dyDescent="0.55000000000000004">
      <c r="A358">
        <v>356</v>
      </c>
      <c r="B358" s="1" t="s">
        <v>356</v>
      </c>
      <c r="C358" t="s">
        <v>651</v>
      </c>
      <c r="D358" t="s">
        <v>657</v>
      </c>
      <c r="E358" t="s">
        <v>660</v>
      </c>
      <c r="F358" t="s">
        <v>754</v>
      </c>
      <c r="H358" t="s">
        <v>651</v>
      </c>
      <c r="I358">
        <f t="shared" ref="I358:I366" si="35">IF(C358=H358,1,0)</f>
        <v>1</v>
      </c>
      <c r="J358" t="s">
        <v>651</v>
      </c>
      <c r="K358">
        <f t="shared" si="31"/>
        <v>1</v>
      </c>
      <c r="L358" t="s">
        <v>651</v>
      </c>
      <c r="M358">
        <f t="shared" si="32"/>
        <v>1</v>
      </c>
      <c r="N358" t="s">
        <v>651</v>
      </c>
      <c r="O358">
        <f t="shared" si="33"/>
        <v>1</v>
      </c>
    </row>
    <row r="359" spans="1:15" x14ac:dyDescent="0.55000000000000004">
      <c r="A359">
        <v>357</v>
      </c>
      <c r="B359" s="1" t="s">
        <v>357</v>
      </c>
      <c r="C359" t="s">
        <v>651</v>
      </c>
      <c r="D359" t="s">
        <v>657</v>
      </c>
      <c r="E359" t="s">
        <v>755</v>
      </c>
      <c r="F359" t="s">
        <v>739</v>
      </c>
      <c r="H359" t="s">
        <v>650</v>
      </c>
      <c r="I359">
        <f t="shared" si="35"/>
        <v>0</v>
      </c>
      <c r="J359" t="s">
        <v>651</v>
      </c>
      <c r="K359">
        <f t="shared" si="31"/>
        <v>1</v>
      </c>
      <c r="L359" t="s">
        <v>651</v>
      </c>
      <c r="M359">
        <f t="shared" si="32"/>
        <v>1</v>
      </c>
      <c r="N359" t="s">
        <v>650</v>
      </c>
      <c r="O359">
        <f t="shared" si="33"/>
        <v>0</v>
      </c>
    </row>
    <row r="360" spans="1:15" x14ac:dyDescent="0.55000000000000004">
      <c r="A360">
        <v>358</v>
      </c>
      <c r="B360" s="1" t="s">
        <v>358</v>
      </c>
      <c r="C360" t="s">
        <v>651</v>
      </c>
      <c r="D360" t="s">
        <v>657</v>
      </c>
      <c r="E360" t="s">
        <v>660</v>
      </c>
      <c r="F360" t="s">
        <v>661</v>
      </c>
      <c r="H360" t="s">
        <v>650</v>
      </c>
      <c r="I360">
        <f t="shared" si="35"/>
        <v>0</v>
      </c>
      <c r="J360" t="s">
        <v>651</v>
      </c>
      <c r="K360">
        <f t="shared" si="31"/>
        <v>1</v>
      </c>
      <c r="L360" t="s">
        <v>651</v>
      </c>
      <c r="M360">
        <f t="shared" si="32"/>
        <v>1</v>
      </c>
      <c r="N360" t="s">
        <v>650</v>
      </c>
      <c r="O360">
        <f t="shared" si="33"/>
        <v>0</v>
      </c>
    </row>
    <row r="361" spans="1:15" x14ac:dyDescent="0.55000000000000004">
      <c r="A361">
        <v>359</v>
      </c>
      <c r="B361" s="1" t="s">
        <v>359</v>
      </c>
      <c r="C361" t="s">
        <v>650</v>
      </c>
      <c r="H361" t="s">
        <v>650</v>
      </c>
      <c r="I361">
        <f t="shared" si="35"/>
        <v>1</v>
      </c>
      <c r="J361" t="s">
        <v>650</v>
      </c>
      <c r="K361">
        <f t="shared" si="31"/>
        <v>1</v>
      </c>
      <c r="L361" t="s">
        <v>650</v>
      </c>
      <c r="M361">
        <f t="shared" si="32"/>
        <v>1</v>
      </c>
      <c r="N361" t="s">
        <v>650</v>
      </c>
      <c r="O361">
        <f t="shared" si="33"/>
        <v>1</v>
      </c>
    </row>
    <row r="362" spans="1:15" x14ac:dyDescent="0.55000000000000004">
      <c r="A362">
        <v>360</v>
      </c>
      <c r="B362" s="1" t="s">
        <v>360</v>
      </c>
      <c r="C362" t="s">
        <v>651</v>
      </c>
      <c r="D362" t="s">
        <v>657</v>
      </c>
      <c r="E362" t="s">
        <v>691</v>
      </c>
      <c r="F362" t="s">
        <v>756</v>
      </c>
      <c r="H362" t="s">
        <v>650</v>
      </c>
      <c r="I362">
        <f t="shared" si="35"/>
        <v>0</v>
      </c>
      <c r="J362" t="s">
        <v>650</v>
      </c>
      <c r="K362">
        <f t="shared" si="31"/>
        <v>0</v>
      </c>
      <c r="L362" t="s">
        <v>651</v>
      </c>
      <c r="M362">
        <f t="shared" si="32"/>
        <v>1</v>
      </c>
      <c r="N362" t="s">
        <v>650</v>
      </c>
      <c r="O362">
        <f t="shared" si="33"/>
        <v>0</v>
      </c>
    </row>
    <row r="363" spans="1:15" x14ac:dyDescent="0.55000000000000004">
      <c r="A363">
        <v>361</v>
      </c>
      <c r="B363" s="1" t="s">
        <v>361</v>
      </c>
      <c r="C363" t="s">
        <v>650</v>
      </c>
      <c r="H363" t="s">
        <v>650</v>
      </c>
      <c r="I363">
        <f t="shared" si="35"/>
        <v>1</v>
      </c>
      <c r="J363" t="s">
        <v>650</v>
      </c>
      <c r="K363">
        <f t="shared" si="31"/>
        <v>1</v>
      </c>
      <c r="M363">
        <f t="shared" si="32"/>
        <v>0</v>
      </c>
      <c r="N363" t="s">
        <v>650</v>
      </c>
      <c r="O363">
        <f t="shared" si="33"/>
        <v>1</v>
      </c>
    </row>
    <row r="364" spans="1:15" x14ac:dyDescent="0.55000000000000004">
      <c r="A364">
        <v>362</v>
      </c>
      <c r="B364" s="1" t="s">
        <v>362</v>
      </c>
      <c r="C364" t="s">
        <v>650</v>
      </c>
      <c r="H364" t="s">
        <v>650</v>
      </c>
      <c r="I364">
        <f t="shared" si="35"/>
        <v>1</v>
      </c>
      <c r="J364" t="s">
        <v>650</v>
      </c>
      <c r="K364">
        <f t="shared" si="31"/>
        <v>1</v>
      </c>
      <c r="L364" t="s">
        <v>650</v>
      </c>
      <c r="M364">
        <f t="shared" si="32"/>
        <v>1</v>
      </c>
      <c r="N364" t="s">
        <v>650</v>
      </c>
      <c r="O364">
        <f t="shared" si="33"/>
        <v>1</v>
      </c>
    </row>
    <row r="365" spans="1:15" x14ac:dyDescent="0.55000000000000004">
      <c r="A365">
        <v>363</v>
      </c>
      <c r="B365" s="1" t="s">
        <v>363</v>
      </c>
      <c r="C365" t="s">
        <v>651</v>
      </c>
      <c r="D365" t="s">
        <v>657</v>
      </c>
      <c r="E365" t="s">
        <v>755</v>
      </c>
      <c r="F365" t="s">
        <v>739</v>
      </c>
      <c r="H365" t="s">
        <v>651</v>
      </c>
      <c r="I365">
        <f t="shared" si="35"/>
        <v>1</v>
      </c>
      <c r="J365" t="s">
        <v>651</v>
      </c>
      <c r="K365">
        <f t="shared" si="31"/>
        <v>1</v>
      </c>
      <c r="L365" t="s">
        <v>651</v>
      </c>
      <c r="M365">
        <f t="shared" si="32"/>
        <v>1</v>
      </c>
      <c r="N365" t="s">
        <v>651</v>
      </c>
      <c r="O365">
        <f t="shared" si="33"/>
        <v>1</v>
      </c>
    </row>
    <row r="366" spans="1:15" x14ac:dyDescent="0.55000000000000004">
      <c r="A366">
        <v>364</v>
      </c>
      <c r="B366" s="1" t="s">
        <v>364</v>
      </c>
      <c r="C366" t="s">
        <v>650</v>
      </c>
      <c r="H366" t="s">
        <v>650</v>
      </c>
      <c r="I366">
        <f t="shared" si="35"/>
        <v>1</v>
      </c>
      <c r="J366" t="s">
        <v>650</v>
      </c>
      <c r="K366">
        <f t="shared" si="31"/>
        <v>1</v>
      </c>
      <c r="L366" t="s">
        <v>650</v>
      </c>
      <c r="M366">
        <f t="shared" si="32"/>
        <v>1</v>
      </c>
      <c r="N366" t="s">
        <v>650</v>
      </c>
      <c r="O366">
        <f t="shared" si="33"/>
        <v>1</v>
      </c>
    </row>
    <row r="367" spans="1:15" x14ac:dyDescent="0.55000000000000004">
      <c r="A367">
        <v>365</v>
      </c>
      <c r="B367" s="1" t="s">
        <v>365</v>
      </c>
      <c r="C367" t="s">
        <v>651</v>
      </c>
      <c r="D367" t="s">
        <v>657</v>
      </c>
      <c r="E367" t="s">
        <v>660</v>
      </c>
      <c r="F367" t="s">
        <v>661</v>
      </c>
      <c r="J367" t="s">
        <v>651</v>
      </c>
      <c r="K367">
        <f t="shared" si="31"/>
        <v>1</v>
      </c>
      <c r="L367" t="s">
        <v>650</v>
      </c>
      <c r="M367">
        <f t="shared" si="32"/>
        <v>0</v>
      </c>
      <c r="N367" t="s">
        <v>651</v>
      </c>
      <c r="O367">
        <f t="shared" si="33"/>
        <v>1</v>
      </c>
    </row>
    <row r="368" spans="1:15" x14ac:dyDescent="0.55000000000000004">
      <c r="A368">
        <v>366</v>
      </c>
      <c r="B368" s="1" t="s">
        <v>366</v>
      </c>
      <c r="C368" t="s">
        <v>650</v>
      </c>
      <c r="H368" t="s">
        <v>651</v>
      </c>
      <c r="I368">
        <f t="shared" ref="I368:I383" si="36">IF(C368=H368,1,0)</f>
        <v>0</v>
      </c>
      <c r="J368" t="s">
        <v>650</v>
      </c>
      <c r="K368">
        <f t="shared" si="31"/>
        <v>1</v>
      </c>
      <c r="L368" t="s">
        <v>651</v>
      </c>
      <c r="M368">
        <f t="shared" si="32"/>
        <v>0</v>
      </c>
      <c r="N368" t="s">
        <v>651</v>
      </c>
      <c r="O368">
        <f t="shared" si="33"/>
        <v>0</v>
      </c>
    </row>
    <row r="369" spans="1:15" x14ac:dyDescent="0.55000000000000004">
      <c r="A369">
        <v>367</v>
      </c>
      <c r="B369" s="1" t="s">
        <v>367</v>
      </c>
      <c r="C369" t="s">
        <v>650</v>
      </c>
      <c r="H369" t="s">
        <v>650</v>
      </c>
      <c r="I369">
        <f t="shared" si="36"/>
        <v>1</v>
      </c>
      <c r="J369" t="s">
        <v>650</v>
      </c>
      <c r="K369">
        <f t="shared" si="31"/>
        <v>1</v>
      </c>
      <c r="L369" t="s">
        <v>651</v>
      </c>
      <c r="M369">
        <f t="shared" si="32"/>
        <v>0</v>
      </c>
      <c r="N369" t="s">
        <v>650</v>
      </c>
      <c r="O369">
        <f t="shared" si="33"/>
        <v>1</v>
      </c>
    </row>
    <row r="370" spans="1:15" x14ac:dyDescent="0.55000000000000004">
      <c r="A370">
        <v>368</v>
      </c>
      <c r="B370" s="1" t="s">
        <v>368</v>
      </c>
      <c r="C370" t="s">
        <v>650</v>
      </c>
      <c r="H370" t="s">
        <v>650</v>
      </c>
      <c r="I370">
        <f t="shared" si="36"/>
        <v>1</v>
      </c>
      <c r="J370" t="s">
        <v>650</v>
      </c>
      <c r="K370">
        <f t="shared" si="31"/>
        <v>1</v>
      </c>
      <c r="L370" t="s">
        <v>650</v>
      </c>
      <c r="M370">
        <f t="shared" si="32"/>
        <v>1</v>
      </c>
      <c r="N370" t="s">
        <v>650</v>
      </c>
      <c r="O370">
        <f t="shared" si="33"/>
        <v>1</v>
      </c>
    </row>
    <row r="371" spans="1:15" x14ac:dyDescent="0.55000000000000004">
      <c r="A371">
        <v>369</v>
      </c>
      <c r="B371" s="1" t="s">
        <v>369</v>
      </c>
      <c r="C371" t="s">
        <v>650</v>
      </c>
      <c r="H371" t="s">
        <v>650</v>
      </c>
      <c r="I371">
        <f t="shared" si="36"/>
        <v>1</v>
      </c>
      <c r="J371" t="s">
        <v>651</v>
      </c>
      <c r="K371">
        <f t="shared" si="31"/>
        <v>0</v>
      </c>
      <c r="L371" t="s">
        <v>650</v>
      </c>
      <c r="M371">
        <f t="shared" si="32"/>
        <v>1</v>
      </c>
      <c r="O371">
        <f t="shared" si="33"/>
        <v>0</v>
      </c>
    </row>
    <row r="372" spans="1:15" x14ac:dyDescent="0.55000000000000004">
      <c r="A372">
        <v>370</v>
      </c>
      <c r="B372" s="1" t="s">
        <v>370</v>
      </c>
      <c r="C372" t="s">
        <v>650</v>
      </c>
      <c r="H372" t="s">
        <v>651</v>
      </c>
      <c r="I372">
        <f t="shared" si="36"/>
        <v>0</v>
      </c>
      <c r="J372" t="s">
        <v>651</v>
      </c>
      <c r="K372">
        <f t="shared" si="31"/>
        <v>0</v>
      </c>
      <c r="L372" t="s">
        <v>651</v>
      </c>
      <c r="M372">
        <f t="shared" si="32"/>
        <v>0</v>
      </c>
      <c r="N372" t="s">
        <v>651</v>
      </c>
      <c r="O372">
        <f t="shared" si="33"/>
        <v>0</v>
      </c>
    </row>
    <row r="373" spans="1:15" x14ac:dyDescent="0.55000000000000004">
      <c r="A373">
        <v>371</v>
      </c>
      <c r="B373" s="1" t="s">
        <v>371</v>
      </c>
      <c r="C373" t="s">
        <v>650</v>
      </c>
      <c r="H373" t="s">
        <v>650</v>
      </c>
      <c r="I373">
        <f t="shared" si="36"/>
        <v>1</v>
      </c>
      <c r="J373" t="s">
        <v>650</v>
      </c>
      <c r="K373">
        <f t="shared" si="31"/>
        <v>1</v>
      </c>
      <c r="L373" t="s">
        <v>650</v>
      </c>
      <c r="M373">
        <f t="shared" si="32"/>
        <v>1</v>
      </c>
      <c r="N373" t="s">
        <v>650</v>
      </c>
      <c r="O373">
        <f t="shared" si="33"/>
        <v>1</v>
      </c>
    </row>
    <row r="374" spans="1:15" x14ac:dyDescent="0.55000000000000004">
      <c r="A374">
        <v>372</v>
      </c>
      <c r="B374" s="1" t="s">
        <v>372</v>
      </c>
      <c r="C374" t="s">
        <v>651</v>
      </c>
      <c r="D374" t="s">
        <v>663</v>
      </c>
      <c r="E374" t="s">
        <v>669</v>
      </c>
      <c r="F374" t="s">
        <v>664</v>
      </c>
      <c r="H374" t="s">
        <v>650</v>
      </c>
      <c r="I374">
        <f t="shared" si="36"/>
        <v>0</v>
      </c>
      <c r="J374" t="s">
        <v>651</v>
      </c>
      <c r="K374">
        <f t="shared" si="31"/>
        <v>1</v>
      </c>
      <c r="L374" t="s">
        <v>651</v>
      </c>
      <c r="M374">
        <f t="shared" si="32"/>
        <v>1</v>
      </c>
      <c r="N374" t="s">
        <v>650</v>
      </c>
      <c r="O374">
        <f t="shared" si="33"/>
        <v>0</v>
      </c>
    </row>
    <row r="375" spans="1:15" x14ac:dyDescent="0.55000000000000004">
      <c r="A375">
        <v>373</v>
      </c>
      <c r="B375" s="1" t="s">
        <v>373</v>
      </c>
      <c r="C375" t="s">
        <v>651</v>
      </c>
      <c r="D375" t="s">
        <v>657</v>
      </c>
      <c r="E375" t="s">
        <v>660</v>
      </c>
      <c r="F375" t="s">
        <v>661</v>
      </c>
      <c r="H375" t="s">
        <v>651</v>
      </c>
      <c r="I375">
        <f t="shared" si="36"/>
        <v>1</v>
      </c>
      <c r="J375" t="s">
        <v>651</v>
      </c>
      <c r="K375">
        <f t="shared" si="31"/>
        <v>1</v>
      </c>
      <c r="L375" t="s">
        <v>651</v>
      </c>
      <c r="M375">
        <f t="shared" si="32"/>
        <v>1</v>
      </c>
      <c r="N375" t="s">
        <v>651</v>
      </c>
      <c r="O375">
        <f t="shared" si="33"/>
        <v>1</v>
      </c>
    </row>
    <row r="376" spans="1:15" x14ac:dyDescent="0.55000000000000004">
      <c r="A376">
        <v>374</v>
      </c>
      <c r="B376" s="1" t="s">
        <v>374</v>
      </c>
      <c r="C376" t="s">
        <v>651</v>
      </c>
      <c r="D376" t="s">
        <v>657</v>
      </c>
      <c r="E376" t="s">
        <v>669</v>
      </c>
      <c r="F376" t="s">
        <v>832</v>
      </c>
      <c r="H376" t="s">
        <v>651</v>
      </c>
      <c r="I376">
        <f t="shared" si="36"/>
        <v>1</v>
      </c>
      <c r="J376" t="s">
        <v>651</v>
      </c>
      <c r="K376">
        <f t="shared" si="31"/>
        <v>1</v>
      </c>
      <c r="L376" t="s">
        <v>651</v>
      </c>
      <c r="M376">
        <f t="shared" si="32"/>
        <v>1</v>
      </c>
      <c r="N376" t="s">
        <v>651</v>
      </c>
      <c r="O376">
        <f t="shared" si="33"/>
        <v>1</v>
      </c>
    </row>
    <row r="377" spans="1:15" x14ac:dyDescent="0.55000000000000004">
      <c r="A377">
        <v>375</v>
      </c>
      <c r="B377" s="1" t="s">
        <v>375</v>
      </c>
      <c r="C377" t="s">
        <v>650</v>
      </c>
      <c r="H377" t="s">
        <v>650</v>
      </c>
      <c r="I377">
        <f t="shared" si="36"/>
        <v>1</v>
      </c>
      <c r="J377" t="s">
        <v>650</v>
      </c>
      <c r="K377">
        <f t="shared" si="31"/>
        <v>1</v>
      </c>
      <c r="L377" t="s">
        <v>651</v>
      </c>
      <c r="M377">
        <f t="shared" si="32"/>
        <v>0</v>
      </c>
      <c r="N377" t="s">
        <v>650</v>
      </c>
      <c r="O377">
        <f t="shared" si="33"/>
        <v>1</v>
      </c>
    </row>
    <row r="378" spans="1:15" x14ac:dyDescent="0.55000000000000004">
      <c r="A378">
        <v>376</v>
      </c>
      <c r="B378" s="1" t="s">
        <v>376</v>
      </c>
      <c r="C378" t="s">
        <v>650</v>
      </c>
      <c r="H378" t="s">
        <v>650</v>
      </c>
      <c r="I378">
        <f t="shared" si="36"/>
        <v>1</v>
      </c>
      <c r="J378" t="s">
        <v>650</v>
      </c>
      <c r="K378">
        <f t="shared" si="31"/>
        <v>1</v>
      </c>
      <c r="L378" t="s">
        <v>651</v>
      </c>
      <c r="M378">
        <f t="shared" si="32"/>
        <v>0</v>
      </c>
      <c r="N378" t="s">
        <v>650</v>
      </c>
      <c r="O378">
        <f t="shared" si="33"/>
        <v>1</v>
      </c>
    </row>
    <row r="379" spans="1:15" x14ac:dyDescent="0.55000000000000004">
      <c r="A379">
        <v>377</v>
      </c>
      <c r="B379" s="1" t="s">
        <v>377</v>
      </c>
      <c r="C379" t="s">
        <v>651</v>
      </c>
      <c r="D379" t="s">
        <v>657</v>
      </c>
      <c r="E379" t="s">
        <v>660</v>
      </c>
      <c r="F379" t="s">
        <v>661</v>
      </c>
      <c r="H379" t="s">
        <v>650</v>
      </c>
      <c r="I379">
        <f t="shared" si="36"/>
        <v>0</v>
      </c>
      <c r="J379" t="s">
        <v>651</v>
      </c>
      <c r="K379">
        <f t="shared" si="31"/>
        <v>1</v>
      </c>
      <c r="L379" t="s">
        <v>651</v>
      </c>
      <c r="M379">
        <f t="shared" si="32"/>
        <v>1</v>
      </c>
      <c r="N379" t="s">
        <v>650</v>
      </c>
      <c r="O379">
        <f t="shared" si="33"/>
        <v>0</v>
      </c>
    </row>
    <row r="380" spans="1:15" x14ac:dyDescent="0.55000000000000004">
      <c r="A380">
        <v>378</v>
      </c>
      <c r="B380" s="1" t="s">
        <v>378</v>
      </c>
      <c r="C380" t="s">
        <v>650</v>
      </c>
      <c r="H380" t="s">
        <v>650</v>
      </c>
      <c r="I380">
        <f t="shared" si="36"/>
        <v>1</v>
      </c>
      <c r="J380" t="s">
        <v>650</v>
      </c>
      <c r="K380">
        <f t="shared" si="31"/>
        <v>1</v>
      </c>
      <c r="L380" t="s">
        <v>651</v>
      </c>
      <c r="M380">
        <f t="shared" si="32"/>
        <v>0</v>
      </c>
      <c r="N380" t="s">
        <v>650</v>
      </c>
      <c r="O380">
        <f t="shared" si="33"/>
        <v>1</v>
      </c>
    </row>
    <row r="381" spans="1:15" x14ac:dyDescent="0.55000000000000004">
      <c r="A381">
        <v>379</v>
      </c>
      <c r="B381" s="1" t="s">
        <v>379</v>
      </c>
      <c r="C381" t="s">
        <v>651</v>
      </c>
      <c r="D381" t="s">
        <v>676</v>
      </c>
      <c r="E381" t="s">
        <v>757</v>
      </c>
      <c r="F381" t="s">
        <v>750</v>
      </c>
      <c r="H381" t="s">
        <v>650</v>
      </c>
      <c r="I381">
        <f t="shared" si="36"/>
        <v>0</v>
      </c>
      <c r="J381" t="s">
        <v>651</v>
      </c>
      <c r="K381">
        <f t="shared" si="31"/>
        <v>1</v>
      </c>
      <c r="L381" t="s">
        <v>651</v>
      </c>
      <c r="M381">
        <f t="shared" si="32"/>
        <v>1</v>
      </c>
      <c r="N381" t="s">
        <v>650</v>
      </c>
      <c r="O381">
        <f t="shared" si="33"/>
        <v>0</v>
      </c>
    </row>
    <row r="382" spans="1:15" x14ac:dyDescent="0.55000000000000004">
      <c r="A382">
        <v>380</v>
      </c>
      <c r="B382" s="1" t="s">
        <v>380</v>
      </c>
      <c r="C382" t="s">
        <v>651</v>
      </c>
      <c r="D382" t="s">
        <v>657</v>
      </c>
      <c r="E382" t="s">
        <v>758</v>
      </c>
      <c r="F382" t="s">
        <v>759</v>
      </c>
      <c r="H382" t="s">
        <v>650</v>
      </c>
      <c r="I382">
        <f t="shared" si="36"/>
        <v>0</v>
      </c>
      <c r="J382" t="s">
        <v>650</v>
      </c>
      <c r="K382">
        <f t="shared" si="31"/>
        <v>0</v>
      </c>
      <c r="L382" t="s">
        <v>650</v>
      </c>
      <c r="M382">
        <f t="shared" si="32"/>
        <v>0</v>
      </c>
      <c r="N382" t="s">
        <v>650</v>
      </c>
      <c r="O382">
        <f t="shared" si="33"/>
        <v>0</v>
      </c>
    </row>
    <row r="383" spans="1:15" x14ac:dyDescent="0.55000000000000004">
      <c r="A383">
        <v>381</v>
      </c>
      <c r="B383" s="1" t="s">
        <v>381</v>
      </c>
      <c r="C383" t="s">
        <v>651</v>
      </c>
      <c r="D383" t="s">
        <v>657</v>
      </c>
      <c r="E383" t="s">
        <v>720</v>
      </c>
      <c r="F383" t="s">
        <v>760</v>
      </c>
      <c r="H383" t="s">
        <v>650</v>
      </c>
      <c r="I383">
        <f t="shared" si="36"/>
        <v>0</v>
      </c>
      <c r="J383" t="s">
        <v>651</v>
      </c>
      <c r="K383">
        <f t="shared" si="31"/>
        <v>1</v>
      </c>
      <c r="L383" t="s">
        <v>651</v>
      </c>
      <c r="M383">
        <f t="shared" si="32"/>
        <v>1</v>
      </c>
      <c r="N383" t="s">
        <v>651</v>
      </c>
      <c r="O383">
        <f t="shared" si="33"/>
        <v>1</v>
      </c>
    </row>
    <row r="384" spans="1:15" x14ac:dyDescent="0.55000000000000004">
      <c r="A384">
        <v>382</v>
      </c>
      <c r="B384" s="1" t="s">
        <v>382</v>
      </c>
      <c r="C384" t="s">
        <v>651</v>
      </c>
      <c r="D384" t="s">
        <v>657</v>
      </c>
      <c r="E384" t="s">
        <v>660</v>
      </c>
      <c r="F384" t="s">
        <v>661</v>
      </c>
      <c r="J384" t="s">
        <v>651</v>
      </c>
      <c r="K384">
        <f t="shared" si="31"/>
        <v>1</v>
      </c>
      <c r="L384" t="s">
        <v>651</v>
      </c>
      <c r="M384">
        <f t="shared" si="32"/>
        <v>1</v>
      </c>
      <c r="N384" t="s">
        <v>650</v>
      </c>
      <c r="O384">
        <f t="shared" si="33"/>
        <v>0</v>
      </c>
    </row>
    <row r="385" spans="1:15" x14ac:dyDescent="0.55000000000000004">
      <c r="A385">
        <v>383</v>
      </c>
      <c r="B385" s="1" t="s">
        <v>383</v>
      </c>
      <c r="C385" t="s">
        <v>651</v>
      </c>
      <c r="D385" t="s">
        <v>663</v>
      </c>
      <c r="E385" t="s">
        <v>761</v>
      </c>
      <c r="F385" t="s">
        <v>762</v>
      </c>
      <c r="H385" t="s">
        <v>651</v>
      </c>
      <c r="I385">
        <f t="shared" ref="I385:I397" si="37">IF(C385=H385,1,0)</f>
        <v>1</v>
      </c>
      <c r="J385" t="s">
        <v>650</v>
      </c>
      <c r="K385">
        <f t="shared" si="31"/>
        <v>0</v>
      </c>
      <c r="L385" t="s">
        <v>651</v>
      </c>
      <c r="M385">
        <f t="shared" si="32"/>
        <v>1</v>
      </c>
      <c r="N385" t="s">
        <v>651</v>
      </c>
      <c r="O385">
        <f t="shared" si="33"/>
        <v>1</v>
      </c>
    </row>
    <row r="386" spans="1:15" x14ac:dyDescent="0.55000000000000004">
      <c r="A386">
        <v>384</v>
      </c>
      <c r="B386" s="1" t="s">
        <v>384</v>
      </c>
      <c r="C386" t="s">
        <v>650</v>
      </c>
      <c r="H386" t="s">
        <v>651</v>
      </c>
      <c r="I386">
        <f t="shared" si="37"/>
        <v>0</v>
      </c>
      <c r="J386" t="s">
        <v>651</v>
      </c>
      <c r="K386">
        <f t="shared" ref="K386:K449" si="38">IF(C386=J386,1,0)</f>
        <v>0</v>
      </c>
      <c r="M386">
        <f t="shared" si="32"/>
        <v>0</v>
      </c>
      <c r="N386" t="s">
        <v>651</v>
      </c>
      <c r="O386">
        <f t="shared" si="33"/>
        <v>0</v>
      </c>
    </row>
    <row r="387" spans="1:15" x14ac:dyDescent="0.55000000000000004">
      <c r="A387">
        <v>385</v>
      </c>
      <c r="B387" s="1" t="s">
        <v>385</v>
      </c>
      <c r="C387" t="s">
        <v>651</v>
      </c>
      <c r="D387" t="s">
        <v>657</v>
      </c>
      <c r="E387" t="s">
        <v>691</v>
      </c>
      <c r="F387" t="s">
        <v>756</v>
      </c>
      <c r="H387" t="s">
        <v>650</v>
      </c>
      <c r="I387">
        <f t="shared" si="37"/>
        <v>0</v>
      </c>
      <c r="J387" t="s">
        <v>650</v>
      </c>
      <c r="K387">
        <f t="shared" si="38"/>
        <v>0</v>
      </c>
      <c r="L387" t="s">
        <v>651</v>
      </c>
      <c r="M387">
        <f t="shared" ref="M387:M450" si="39">IF(C387=L387,1,0)</f>
        <v>1</v>
      </c>
      <c r="N387" t="s">
        <v>650</v>
      </c>
      <c r="O387">
        <f t="shared" ref="O387:O450" si="40">IF(C387=N387,1,0)</f>
        <v>0</v>
      </c>
    </row>
    <row r="388" spans="1:15" x14ac:dyDescent="0.55000000000000004">
      <c r="A388">
        <v>386</v>
      </c>
      <c r="B388" s="1" t="s">
        <v>386</v>
      </c>
      <c r="C388" t="s">
        <v>651</v>
      </c>
      <c r="D388" t="s">
        <v>657</v>
      </c>
      <c r="E388" t="s">
        <v>660</v>
      </c>
      <c r="F388" t="s">
        <v>661</v>
      </c>
      <c r="H388" t="s">
        <v>650</v>
      </c>
      <c r="I388">
        <f t="shared" si="37"/>
        <v>0</v>
      </c>
      <c r="J388" t="s">
        <v>651</v>
      </c>
      <c r="K388">
        <f t="shared" si="38"/>
        <v>1</v>
      </c>
      <c r="L388" t="s">
        <v>650</v>
      </c>
      <c r="M388">
        <f t="shared" si="39"/>
        <v>0</v>
      </c>
      <c r="N388" t="s">
        <v>651</v>
      </c>
      <c r="O388">
        <f t="shared" si="40"/>
        <v>1</v>
      </c>
    </row>
    <row r="389" spans="1:15" x14ac:dyDescent="0.55000000000000004">
      <c r="A389">
        <v>387</v>
      </c>
      <c r="B389" s="1" t="s">
        <v>387</v>
      </c>
      <c r="C389" t="s">
        <v>650</v>
      </c>
      <c r="H389" t="s">
        <v>650</v>
      </c>
      <c r="I389">
        <f t="shared" si="37"/>
        <v>1</v>
      </c>
      <c r="J389" t="s">
        <v>650</v>
      </c>
      <c r="K389">
        <f t="shared" si="38"/>
        <v>1</v>
      </c>
      <c r="L389" t="s">
        <v>650</v>
      </c>
      <c r="M389">
        <f t="shared" si="39"/>
        <v>1</v>
      </c>
      <c r="N389" t="s">
        <v>864</v>
      </c>
      <c r="O389">
        <f t="shared" si="40"/>
        <v>0</v>
      </c>
    </row>
    <row r="390" spans="1:15" x14ac:dyDescent="0.55000000000000004">
      <c r="A390">
        <v>388</v>
      </c>
      <c r="B390" s="1" t="s">
        <v>388</v>
      </c>
      <c r="C390" t="s">
        <v>650</v>
      </c>
      <c r="H390" t="s">
        <v>650</v>
      </c>
      <c r="I390">
        <f t="shared" si="37"/>
        <v>1</v>
      </c>
      <c r="J390" t="s">
        <v>651</v>
      </c>
      <c r="K390">
        <f t="shared" si="38"/>
        <v>0</v>
      </c>
      <c r="L390" t="s">
        <v>651</v>
      </c>
      <c r="M390">
        <f t="shared" si="39"/>
        <v>0</v>
      </c>
      <c r="N390" t="s">
        <v>650</v>
      </c>
      <c r="O390">
        <f t="shared" si="40"/>
        <v>1</v>
      </c>
    </row>
    <row r="391" spans="1:15" x14ac:dyDescent="0.55000000000000004">
      <c r="A391">
        <v>389</v>
      </c>
      <c r="B391" s="1" t="s">
        <v>389</v>
      </c>
      <c r="C391" t="s">
        <v>650</v>
      </c>
      <c r="H391" t="s">
        <v>650</v>
      </c>
      <c r="I391">
        <f t="shared" si="37"/>
        <v>1</v>
      </c>
      <c r="J391" t="s">
        <v>650</v>
      </c>
      <c r="K391">
        <f t="shared" si="38"/>
        <v>1</v>
      </c>
      <c r="L391" t="s">
        <v>651</v>
      </c>
      <c r="M391">
        <f t="shared" si="39"/>
        <v>0</v>
      </c>
      <c r="N391" t="s">
        <v>650</v>
      </c>
      <c r="O391">
        <f t="shared" si="40"/>
        <v>1</v>
      </c>
    </row>
    <row r="392" spans="1:15" x14ac:dyDescent="0.55000000000000004">
      <c r="A392">
        <v>390</v>
      </c>
      <c r="B392" s="1" t="s">
        <v>390</v>
      </c>
      <c r="C392" t="s">
        <v>650</v>
      </c>
      <c r="H392" t="s">
        <v>650</v>
      </c>
      <c r="I392">
        <f t="shared" si="37"/>
        <v>1</v>
      </c>
      <c r="J392" t="s">
        <v>650</v>
      </c>
      <c r="K392">
        <f t="shared" si="38"/>
        <v>1</v>
      </c>
      <c r="L392" t="s">
        <v>651</v>
      </c>
      <c r="M392">
        <f t="shared" si="39"/>
        <v>0</v>
      </c>
      <c r="N392" t="s">
        <v>650</v>
      </c>
      <c r="O392">
        <f t="shared" si="40"/>
        <v>1</v>
      </c>
    </row>
    <row r="393" spans="1:15" x14ac:dyDescent="0.55000000000000004">
      <c r="A393">
        <v>391</v>
      </c>
      <c r="B393" s="1" t="s">
        <v>391</v>
      </c>
      <c r="C393" t="s">
        <v>650</v>
      </c>
      <c r="H393" t="s">
        <v>650</v>
      </c>
      <c r="I393">
        <f t="shared" si="37"/>
        <v>1</v>
      </c>
      <c r="J393" t="s">
        <v>650</v>
      </c>
      <c r="K393">
        <f t="shared" si="38"/>
        <v>1</v>
      </c>
      <c r="L393" t="s">
        <v>650</v>
      </c>
      <c r="M393">
        <f t="shared" si="39"/>
        <v>1</v>
      </c>
      <c r="N393" t="s">
        <v>650</v>
      </c>
      <c r="O393">
        <f t="shared" si="40"/>
        <v>1</v>
      </c>
    </row>
    <row r="394" spans="1:15" x14ac:dyDescent="0.55000000000000004">
      <c r="A394">
        <v>392</v>
      </c>
      <c r="B394" s="1" t="s">
        <v>392</v>
      </c>
      <c r="C394" t="s">
        <v>651</v>
      </c>
      <c r="D394" t="s">
        <v>663</v>
      </c>
      <c r="E394" t="s">
        <v>669</v>
      </c>
      <c r="F394" t="s">
        <v>763</v>
      </c>
      <c r="H394" t="s">
        <v>650</v>
      </c>
      <c r="I394">
        <f t="shared" si="37"/>
        <v>0</v>
      </c>
      <c r="J394" t="s">
        <v>651</v>
      </c>
      <c r="K394">
        <f t="shared" si="38"/>
        <v>1</v>
      </c>
      <c r="L394" t="s">
        <v>651</v>
      </c>
      <c r="M394">
        <f t="shared" si="39"/>
        <v>1</v>
      </c>
      <c r="N394" t="s">
        <v>650</v>
      </c>
      <c r="O394">
        <f t="shared" si="40"/>
        <v>0</v>
      </c>
    </row>
    <row r="395" spans="1:15" x14ac:dyDescent="0.55000000000000004">
      <c r="A395">
        <v>393</v>
      </c>
      <c r="B395" s="1" t="s">
        <v>393</v>
      </c>
      <c r="C395" t="s">
        <v>650</v>
      </c>
      <c r="H395" t="s">
        <v>650</v>
      </c>
      <c r="I395">
        <f t="shared" si="37"/>
        <v>1</v>
      </c>
      <c r="J395" t="s">
        <v>650</v>
      </c>
      <c r="K395">
        <f t="shared" si="38"/>
        <v>1</v>
      </c>
      <c r="L395" t="s">
        <v>650</v>
      </c>
      <c r="M395">
        <f t="shared" si="39"/>
        <v>1</v>
      </c>
      <c r="N395" t="s">
        <v>650</v>
      </c>
      <c r="O395">
        <f t="shared" si="40"/>
        <v>1</v>
      </c>
    </row>
    <row r="396" spans="1:15" x14ac:dyDescent="0.55000000000000004">
      <c r="A396">
        <v>394</v>
      </c>
      <c r="B396" s="1" t="s">
        <v>394</v>
      </c>
      <c r="C396" t="s">
        <v>651</v>
      </c>
      <c r="D396" t="s">
        <v>657</v>
      </c>
      <c r="E396" t="s">
        <v>717</v>
      </c>
      <c r="F396" t="s">
        <v>718</v>
      </c>
      <c r="H396" t="s">
        <v>650</v>
      </c>
      <c r="I396">
        <f t="shared" si="37"/>
        <v>0</v>
      </c>
      <c r="J396" t="s">
        <v>651</v>
      </c>
      <c r="K396">
        <f t="shared" si="38"/>
        <v>1</v>
      </c>
      <c r="M396">
        <f t="shared" si="39"/>
        <v>0</v>
      </c>
      <c r="N396" t="s">
        <v>650</v>
      </c>
      <c r="O396">
        <f t="shared" si="40"/>
        <v>0</v>
      </c>
    </row>
    <row r="397" spans="1:15" x14ac:dyDescent="0.55000000000000004">
      <c r="A397">
        <v>395</v>
      </c>
      <c r="B397" s="1" t="s">
        <v>395</v>
      </c>
      <c r="C397" t="s">
        <v>651</v>
      </c>
      <c r="D397" t="s">
        <v>657</v>
      </c>
      <c r="E397" t="s">
        <v>660</v>
      </c>
      <c r="F397" t="s">
        <v>661</v>
      </c>
      <c r="H397" t="s">
        <v>651</v>
      </c>
      <c r="I397">
        <f t="shared" si="37"/>
        <v>1</v>
      </c>
      <c r="J397" t="s">
        <v>651</v>
      </c>
      <c r="K397">
        <f t="shared" si="38"/>
        <v>1</v>
      </c>
      <c r="L397" t="s">
        <v>651</v>
      </c>
      <c r="M397">
        <f t="shared" si="39"/>
        <v>1</v>
      </c>
      <c r="N397" t="s">
        <v>651</v>
      </c>
      <c r="O397">
        <f t="shared" si="40"/>
        <v>1</v>
      </c>
    </row>
    <row r="398" spans="1:15" x14ac:dyDescent="0.55000000000000004">
      <c r="A398">
        <v>396</v>
      </c>
      <c r="B398" s="1" t="s">
        <v>396</v>
      </c>
      <c r="C398" t="s">
        <v>651</v>
      </c>
      <c r="D398" t="s">
        <v>663</v>
      </c>
      <c r="E398" t="s">
        <v>669</v>
      </c>
      <c r="F398" t="s">
        <v>764</v>
      </c>
      <c r="J398" t="s">
        <v>651</v>
      </c>
      <c r="K398">
        <f t="shared" si="38"/>
        <v>1</v>
      </c>
      <c r="L398" t="s">
        <v>651</v>
      </c>
      <c r="M398">
        <f t="shared" si="39"/>
        <v>1</v>
      </c>
      <c r="N398" t="s">
        <v>651</v>
      </c>
      <c r="O398">
        <f t="shared" si="40"/>
        <v>1</v>
      </c>
    </row>
    <row r="399" spans="1:15" x14ac:dyDescent="0.55000000000000004">
      <c r="A399">
        <v>397</v>
      </c>
      <c r="B399" s="1" t="s">
        <v>397</v>
      </c>
      <c r="C399" t="s">
        <v>650</v>
      </c>
      <c r="H399" t="s">
        <v>650</v>
      </c>
      <c r="I399">
        <f t="shared" ref="I399:I430" si="41">IF(C399=H399,1,0)</f>
        <v>1</v>
      </c>
      <c r="J399" t="s">
        <v>650</v>
      </c>
      <c r="K399">
        <f t="shared" si="38"/>
        <v>1</v>
      </c>
      <c r="L399" t="s">
        <v>651</v>
      </c>
      <c r="M399">
        <f t="shared" si="39"/>
        <v>0</v>
      </c>
      <c r="N399" t="s">
        <v>650</v>
      </c>
      <c r="O399">
        <f t="shared" si="40"/>
        <v>1</v>
      </c>
    </row>
    <row r="400" spans="1:15" x14ac:dyDescent="0.55000000000000004">
      <c r="A400">
        <v>398</v>
      </c>
      <c r="B400" s="1" t="s">
        <v>398</v>
      </c>
      <c r="C400" t="s">
        <v>650</v>
      </c>
      <c r="H400" t="s">
        <v>650</v>
      </c>
      <c r="I400">
        <f t="shared" si="41"/>
        <v>1</v>
      </c>
      <c r="J400" t="s">
        <v>650</v>
      </c>
      <c r="K400">
        <f t="shared" si="38"/>
        <v>1</v>
      </c>
      <c r="L400" t="s">
        <v>650</v>
      </c>
      <c r="M400">
        <f t="shared" si="39"/>
        <v>1</v>
      </c>
      <c r="N400" t="s">
        <v>650</v>
      </c>
      <c r="O400">
        <f t="shared" si="40"/>
        <v>1</v>
      </c>
    </row>
    <row r="401" spans="1:15" x14ac:dyDescent="0.55000000000000004">
      <c r="A401">
        <v>399</v>
      </c>
      <c r="B401" s="1" t="s">
        <v>399</v>
      </c>
      <c r="C401" t="s">
        <v>651</v>
      </c>
      <c r="D401" t="s">
        <v>657</v>
      </c>
      <c r="E401" t="s">
        <v>669</v>
      </c>
      <c r="F401" t="s">
        <v>765</v>
      </c>
      <c r="H401" t="s">
        <v>650</v>
      </c>
      <c r="I401">
        <f t="shared" si="41"/>
        <v>0</v>
      </c>
      <c r="J401" t="s">
        <v>650</v>
      </c>
      <c r="K401">
        <f t="shared" si="38"/>
        <v>0</v>
      </c>
      <c r="L401" t="s">
        <v>650</v>
      </c>
      <c r="M401">
        <f t="shared" si="39"/>
        <v>0</v>
      </c>
      <c r="N401" t="s">
        <v>650</v>
      </c>
      <c r="O401">
        <f t="shared" si="40"/>
        <v>0</v>
      </c>
    </row>
    <row r="402" spans="1:15" x14ac:dyDescent="0.55000000000000004">
      <c r="A402">
        <v>400</v>
      </c>
      <c r="B402" s="1" t="s">
        <v>400</v>
      </c>
      <c r="C402" t="s">
        <v>650</v>
      </c>
      <c r="H402" t="s">
        <v>650</v>
      </c>
      <c r="I402">
        <f t="shared" si="41"/>
        <v>1</v>
      </c>
      <c r="J402" t="s">
        <v>650</v>
      </c>
      <c r="K402">
        <f t="shared" si="38"/>
        <v>1</v>
      </c>
      <c r="M402">
        <f t="shared" si="39"/>
        <v>0</v>
      </c>
      <c r="N402" t="s">
        <v>650</v>
      </c>
      <c r="O402">
        <f t="shared" si="40"/>
        <v>1</v>
      </c>
    </row>
    <row r="403" spans="1:15" x14ac:dyDescent="0.55000000000000004">
      <c r="A403">
        <v>401</v>
      </c>
      <c r="B403" s="1" t="s">
        <v>401</v>
      </c>
      <c r="C403" t="s">
        <v>650</v>
      </c>
      <c r="H403" t="s">
        <v>650</v>
      </c>
      <c r="I403">
        <f t="shared" si="41"/>
        <v>1</v>
      </c>
      <c r="J403" t="s">
        <v>650</v>
      </c>
      <c r="K403">
        <f t="shared" si="38"/>
        <v>1</v>
      </c>
      <c r="L403" t="s">
        <v>651</v>
      </c>
      <c r="M403">
        <f t="shared" si="39"/>
        <v>0</v>
      </c>
      <c r="N403" t="s">
        <v>650</v>
      </c>
      <c r="O403">
        <f t="shared" si="40"/>
        <v>1</v>
      </c>
    </row>
    <row r="404" spans="1:15" x14ac:dyDescent="0.55000000000000004">
      <c r="A404">
        <v>402</v>
      </c>
      <c r="B404" s="1" t="s">
        <v>402</v>
      </c>
      <c r="C404" t="s">
        <v>651</v>
      </c>
      <c r="D404" t="s">
        <v>657</v>
      </c>
      <c r="E404" t="s">
        <v>755</v>
      </c>
      <c r="F404" t="s">
        <v>739</v>
      </c>
      <c r="H404" t="s">
        <v>650</v>
      </c>
      <c r="I404">
        <f t="shared" si="41"/>
        <v>0</v>
      </c>
      <c r="J404" t="s">
        <v>651</v>
      </c>
      <c r="K404">
        <f t="shared" si="38"/>
        <v>1</v>
      </c>
      <c r="L404" t="s">
        <v>650</v>
      </c>
      <c r="M404">
        <f t="shared" si="39"/>
        <v>0</v>
      </c>
      <c r="N404" t="s">
        <v>650</v>
      </c>
      <c r="O404">
        <f t="shared" si="40"/>
        <v>0</v>
      </c>
    </row>
    <row r="405" spans="1:15" x14ac:dyDescent="0.55000000000000004">
      <c r="A405">
        <v>403</v>
      </c>
      <c r="B405" s="1" t="s">
        <v>403</v>
      </c>
      <c r="C405" t="s">
        <v>651</v>
      </c>
      <c r="D405" t="s">
        <v>657</v>
      </c>
      <c r="E405" t="s">
        <v>833</v>
      </c>
      <c r="F405" t="s">
        <v>834</v>
      </c>
      <c r="H405" t="s">
        <v>651</v>
      </c>
      <c r="I405">
        <f t="shared" si="41"/>
        <v>1</v>
      </c>
      <c r="J405" t="s">
        <v>651</v>
      </c>
      <c r="K405">
        <f t="shared" si="38"/>
        <v>1</v>
      </c>
      <c r="L405" t="s">
        <v>651</v>
      </c>
      <c r="M405">
        <f t="shared" si="39"/>
        <v>1</v>
      </c>
      <c r="N405" t="s">
        <v>651</v>
      </c>
      <c r="O405">
        <f t="shared" si="40"/>
        <v>1</v>
      </c>
    </row>
    <row r="406" spans="1:15" x14ac:dyDescent="0.55000000000000004">
      <c r="A406">
        <v>404</v>
      </c>
      <c r="B406" s="1" t="s">
        <v>404</v>
      </c>
      <c r="C406" t="s">
        <v>650</v>
      </c>
      <c r="H406" t="s">
        <v>650</v>
      </c>
      <c r="I406">
        <f t="shared" si="41"/>
        <v>1</v>
      </c>
      <c r="J406" t="s">
        <v>650</v>
      </c>
      <c r="K406">
        <f t="shared" si="38"/>
        <v>1</v>
      </c>
      <c r="L406" t="s">
        <v>650</v>
      </c>
      <c r="M406">
        <f t="shared" si="39"/>
        <v>1</v>
      </c>
      <c r="N406" t="s">
        <v>650</v>
      </c>
      <c r="O406">
        <f t="shared" si="40"/>
        <v>1</v>
      </c>
    </row>
    <row r="407" spans="1:15" x14ac:dyDescent="0.55000000000000004">
      <c r="A407">
        <v>405</v>
      </c>
      <c r="B407" s="1" t="s">
        <v>405</v>
      </c>
      <c r="C407" t="s">
        <v>650</v>
      </c>
      <c r="H407" t="s">
        <v>650</v>
      </c>
      <c r="I407">
        <f t="shared" si="41"/>
        <v>1</v>
      </c>
      <c r="J407" t="s">
        <v>650</v>
      </c>
      <c r="K407">
        <f t="shared" si="38"/>
        <v>1</v>
      </c>
      <c r="L407" t="s">
        <v>650</v>
      </c>
      <c r="M407">
        <f t="shared" si="39"/>
        <v>1</v>
      </c>
      <c r="N407" t="s">
        <v>650</v>
      </c>
      <c r="O407">
        <f t="shared" si="40"/>
        <v>1</v>
      </c>
    </row>
    <row r="408" spans="1:15" x14ac:dyDescent="0.55000000000000004">
      <c r="A408">
        <v>406</v>
      </c>
      <c r="B408" s="1" t="s">
        <v>406</v>
      </c>
      <c r="C408" t="s">
        <v>650</v>
      </c>
      <c r="H408" t="s">
        <v>650</v>
      </c>
      <c r="I408">
        <f t="shared" si="41"/>
        <v>1</v>
      </c>
      <c r="J408" t="s">
        <v>650</v>
      </c>
      <c r="K408">
        <f t="shared" si="38"/>
        <v>1</v>
      </c>
      <c r="L408" t="s">
        <v>650</v>
      </c>
      <c r="M408">
        <f t="shared" si="39"/>
        <v>1</v>
      </c>
      <c r="N408" t="s">
        <v>650</v>
      </c>
      <c r="O408">
        <f t="shared" si="40"/>
        <v>1</v>
      </c>
    </row>
    <row r="409" spans="1:15" x14ac:dyDescent="0.55000000000000004">
      <c r="A409">
        <v>407</v>
      </c>
      <c r="B409" s="1" t="s">
        <v>407</v>
      </c>
      <c r="C409" t="s">
        <v>650</v>
      </c>
      <c r="H409" t="s">
        <v>650</v>
      </c>
      <c r="I409">
        <f t="shared" si="41"/>
        <v>1</v>
      </c>
      <c r="J409" t="s">
        <v>650</v>
      </c>
      <c r="K409">
        <f t="shared" si="38"/>
        <v>1</v>
      </c>
      <c r="L409" t="s">
        <v>651</v>
      </c>
      <c r="M409">
        <f t="shared" si="39"/>
        <v>0</v>
      </c>
      <c r="N409" t="s">
        <v>650</v>
      </c>
      <c r="O409">
        <f t="shared" si="40"/>
        <v>1</v>
      </c>
    </row>
    <row r="410" spans="1:15" x14ac:dyDescent="0.55000000000000004">
      <c r="A410">
        <v>408</v>
      </c>
      <c r="B410" s="1" t="s">
        <v>408</v>
      </c>
      <c r="C410" t="s">
        <v>650</v>
      </c>
      <c r="H410" t="s">
        <v>650</v>
      </c>
      <c r="I410">
        <f t="shared" si="41"/>
        <v>1</v>
      </c>
      <c r="J410" t="s">
        <v>650</v>
      </c>
      <c r="K410">
        <f t="shared" si="38"/>
        <v>1</v>
      </c>
      <c r="L410" t="s">
        <v>650</v>
      </c>
      <c r="M410">
        <f t="shared" si="39"/>
        <v>1</v>
      </c>
      <c r="N410" t="s">
        <v>650</v>
      </c>
      <c r="O410">
        <f t="shared" si="40"/>
        <v>1</v>
      </c>
    </row>
    <row r="411" spans="1:15" x14ac:dyDescent="0.55000000000000004">
      <c r="A411">
        <v>409</v>
      </c>
      <c r="B411" s="1" t="s">
        <v>409</v>
      </c>
      <c r="C411" t="s">
        <v>650</v>
      </c>
      <c r="H411" t="s">
        <v>650</v>
      </c>
      <c r="I411">
        <f t="shared" si="41"/>
        <v>1</v>
      </c>
      <c r="J411" t="s">
        <v>650</v>
      </c>
      <c r="K411">
        <f t="shared" si="38"/>
        <v>1</v>
      </c>
      <c r="L411" t="s">
        <v>650</v>
      </c>
      <c r="M411">
        <f t="shared" si="39"/>
        <v>1</v>
      </c>
      <c r="N411" t="s">
        <v>650</v>
      </c>
      <c r="O411">
        <f t="shared" si="40"/>
        <v>1</v>
      </c>
    </row>
    <row r="412" spans="1:15" x14ac:dyDescent="0.55000000000000004">
      <c r="A412">
        <v>410</v>
      </c>
      <c r="B412" s="1" t="s">
        <v>410</v>
      </c>
      <c r="C412" t="s">
        <v>650</v>
      </c>
      <c r="H412" t="s">
        <v>650</v>
      </c>
      <c r="I412">
        <f t="shared" si="41"/>
        <v>1</v>
      </c>
      <c r="J412" t="s">
        <v>650</v>
      </c>
      <c r="K412">
        <f t="shared" si="38"/>
        <v>1</v>
      </c>
      <c r="L412" t="s">
        <v>650</v>
      </c>
      <c r="M412">
        <f t="shared" si="39"/>
        <v>1</v>
      </c>
      <c r="N412" t="s">
        <v>650</v>
      </c>
      <c r="O412">
        <f t="shared" si="40"/>
        <v>1</v>
      </c>
    </row>
    <row r="413" spans="1:15" x14ac:dyDescent="0.55000000000000004">
      <c r="A413">
        <v>411</v>
      </c>
      <c r="B413" s="1" t="s">
        <v>411</v>
      </c>
      <c r="C413" t="s">
        <v>651</v>
      </c>
      <c r="D413" t="s">
        <v>657</v>
      </c>
      <c r="E413" t="s">
        <v>766</v>
      </c>
      <c r="F413" t="s">
        <v>671</v>
      </c>
      <c r="H413" t="s">
        <v>650</v>
      </c>
      <c r="I413">
        <f t="shared" si="41"/>
        <v>0</v>
      </c>
      <c r="J413" t="s">
        <v>651</v>
      </c>
      <c r="K413">
        <f t="shared" si="38"/>
        <v>1</v>
      </c>
      <c r="L413" t="s">
        <v>650</v>
      </c>
      <c r="M413">
        <f t="shared" si="39"/>
        <v>0</v>
      </c>
      <c r="N413" t="s">
        <v>650</v>
      </c>
      <c r="O413">
        <f t="shared" si="40"/>
        <v>0</v>
      </c>
    </row>
    <row r="414" spans="1:15" x14ac:dyDescent="0.55000000000000004">
      <c r="A414">
        <v>412</v>
      </c>
      <c r="B414" s="1" t="s">
        <v>412</v>
      </c>
      <c r="C414" t="s">
        <v>651</v>
      </c>
      <c r="D414" t="s">
        <v>663</v>
      </c>
      <c r="E414" t="s">
        <v>835</v>
      </c>
      <c r="F414" t="s">
        <v>836</v>
      </c>
      <c r="H414" t="s">
        <v>651</v>
      </c>
      <c r="I414">
        <f t="shared" si="41"/>
        <v>1</v>
      </c>
      <c r="J414" t="s">
        <v>650</v>
      </c>
      <c r="K414">
        <f t="shared" si="38"/>
        <v>0</v>
      </c>
      <c r="L414" t="s">
        <v>651</v>
      </c>
      <c r="M414">
        <f t="shared" si="39"/>
        <v>1</v>
      </c>
      <c r="O414">
        <f t="shared" si="40"/>
        <v>0</v>
      </c>
    </row>
    <row r="415" spans="1:15" x14ac:dyDescent="0.55000000000000004">
      <c r="A415">
        <v>413</v>
      </c>
      <c r="B415" s="1" t="s">
        <v>413</v>
      </c>
      <c r="C415" t="s">
        <v>650</v>
      </c>
      <c r="H415" t="s">
        <v>651</v>
      </c>
      <c r="I415">
        <f t="shared" si="41"/>
        <v>0</v>
      </c>
      <c r="J415" t="s">
        <v>650</v>
      </c>
      <c r="K415">
        <f t="shared" si="38"/>
        <v>1</v>
      </c>
      <c r="L415" t="s">
        <v>650</v>
      </c>
      <c r="M415">
        <f t="shared" si="39"/>
        <v>1</v>
      </c>
      <c r="N415" t="s">
        <v>650</v>
      </c>
      <c r="O415">
        <f t="shared" si="40"/>
        <v>1</v>
      </c>
    </row>
    <row r="416" spans="1:15" x14ac:dyDescent="0.55000000000000004">
      <c r="A416">
        <v>414</v>
      </c>
      <c r="B416" s="1" t="s">
        <v>414</v>
      </c>
      <c r="C416" t="s">
        <v>650</v>
      </c>
      <c r="H416" t="s">
        <v>650</v>
      </c>
      <c r="I416">
        <f t="shared" si="41"/>
        <v>1</v>
      </c>
      <c r="J416" t="s">
        <v>650</v>
      </c>
      <c r="K416">
        <f t="shared" si="38"/>
        <v>1</v>
      </c>
      <c r="L416" t="s">
        <v>650</v>
      </c>
      <c r="M416">
        <f t="shared" si="39"/>
        <v>1</v>
      </c>
      <c r="N416" t="s">
        <v>650</v>
      </c>
      <c r="O416">
        <f t="shared" si="40"/>
        <v>1</v>
      </c>
    </row>
    <row r="417" spans="1:15" x14ac:dyDescent="0.55000000000000004">
      <c r="A417">
        <v>415</v>
      </c>
      <c r="B417" s="1" t="s">
        <v>415</v>
      </c>
      <c r="C417" t="s">
        <v>650</v>
      </c>
      <c r="H417" t="s">
        <v>650</v>
      </c>
      <c r="I417">
        <f t="shared" si="41"/>
        <v>1</v>
      </c>
      <c r="J417" t="s">
        <v>650</v>
      </c>
      <c r="K417">
        <f t="shared" si="38"/>
        <v>1</v>
      </c>
      <c r="L417" t="s">
        <v>651</v>
      </c>
      <c r="M417">
        <f t="shared" si="39"/>
        <v>0</v>
      </c>
      <c r="N417" t="s">
        <v>650</v>
      </c>
      <c r="O417">
        <f t="shared" si="40"/>
        <v>1</v>
      </c>
    </row>
    <row r="418" spans="1:15" x14ac:dyDescent="0.55000000000000004">
      <c r="A418">
        <v>416</v>
      </c>
      <c r="B418" s="1" t="s">
        <v>416</v>
      </c>
      <c r="C418" t="s">
        <v>651</v>
      </c>
      <c r="D418" t="s">
        <v>657</v>
      </c>
      <c r="E418" t="s">
        <v>660</v>
      </c>
      <c r="F418" t="s">
        <v>661</v>
      </c>
      <c r="H418" t="s">
        <v>650</v>
      </c>
      <c r="I418">
        <f t="shared" si="41"/>
        <v>0</v>
      </c>
      <c r="J418" t="s">
        <v>650</v>
      </c>
      <c r="K418">
        <f t="shared" si="38"/>
        <v>0</v>
      </c>
      <c r="L418" t="s">
        <v>651</v>
      </c>
      <c r="M418">
        <f t="shared" si="39"/>
        <v>1</v>
      </c>
      <c r="N418" t="s">
        <v>650</v>
      </c>
      <c r="O418">
        <f t="shared" si="40"/>
        <v>0</v>
      </c>
    </row>
    <row r="419" spans="1:15" x14ac:dyDescent="0.55000000000000004">
      <c r="A419">
        <v>417</v>
      </c>
      <c r="B419" s="1" t="s">
        <v>417</v>
      </c>
      <c r="C419" t="s">
        <v>650</v>
      </c>
      <c r="H419" t="s">
        <v>650</v>
      </c>
      <c r="I419">
        <f t="shared" si="41"/>
        <v>1</v>
      </c>
      <c r="J419" t="s">
        <v>650</v>
      </c>
      <c r="K419">
        <f t="shared" si="38"/>
        <v>1</v>
      </c>
      <c r="L419" t="s">
        <v>651</v>
      </c>
      <c r="M419">
        <f t="shared" si="39"/>
        <v>0</v>
      </c>
      <c r="N419" t="s">
        <v>650</v>
      </c>
      <c r="O419">
        <f t="shared" si="40"/>
        <v>1</v>
      </c>
    </row>
    <row r="420" spans="1:15" x14ac:dyDescent="0.55000000000000004">
      <c r="A420">
        <v>418</v>
      </c>
      <c r="B420" s="1" t="s">
        <v>418</v>
      </c>
      <c r="C420" t="s">
        <v>651</v>
      </c>
      <c r="D420" t="s">
        <v>657</v>
      </c>
      <c r="E420" t="s">
        <v>662</v>
      </c>
      <c r="F420" t="s">
        <v>661</v>
      </c>
      <c r="H420" t="s">
        <v>650</v>
      </c>
      <c r="I420">
        <f t="shared" si="41"/>
        <v>0</v>
      </c>
      <c r="J420" t="s">
        <v>650</v>
      </c>
      <c r="K420">
        <f t="shared" si="38"/>
        <v>0</v>
      </c>
      <c r="L420" t="s">
        <v>650</v>
      </c>
      <c r="M420">
        <f t="shared" si="39"/>
        <v>0</v>
      </c>
      <c r="N420" t="s">
        <v>650</v>
      </c>
      <c r="O420">
        <f t="shared" si="40"/>
        <v>0</v>
      </c>
    </row>
    <row r="421" spans="1:15" x14ac:dyDescent="0.55000000000000004">
      <c r="A421">
        <v>419</v>
      </c>
      <c r="B421" s="1" t="s">
        <v>419</v>
      </c>
      <c r="C421" t="s">
        <v>651</v>
      </c>
      <c r="D421" t="s">
        <v>657</v>
      </c>
      <c r="E421" t="s">
        <v>660</v>
      </c>
      <c r="F421" t="s">
        <v>661</v>
      </c>
      <c r="H421" t="s">
        <v>651</v>
      </c>
      <c r="I421">
        <f t="shared" si="41"/>
        <v>1</v>
      </c>
      <c r="J421" t="s">
        <v>651</v>
      </c>
      <c r="K421">
        <f t="shared" si="38"/>
        <v>1</v>
      </c>
      <c r="L421" t="s">
        <v>651</v>
      </c>
      <c r="M421">
        <f t="shared" si="39"/>
        <v>1</v>
      </c>
      <c r="N421" t="s">
        <v>651</v>
      </c>
      <c r="O421">
        <f t="shared" si="40"/>
        <v>1</v>
      </c>
    </row>
    <row r="422" spans="1:15" x14ac:dyDescent="0.55000000000000004">
      <c r="A422">
        <v>420</v>
      </c>
      <c r="B422" s="1" t="s">
        <v>420</v>
      </c>
      <c r="C422" t="s">
        <v>650</v>
      </c>
      <c r="H422" t="s">
        <v>650</v>
      </c>
      <c r="I422">
        <f t="shared" si="41"/>
        <v>1</v>
      </c>
      <c r="J422" t="s">
        <v>650</v>
      </c>
      <c r="K422">
        <f t="shared" si="38"/>
        <v>1</v>
      </c>
      <c r="L422" t="s">
        <v>650</v>
      </c>
      <c r="M422">
        <f t="shared" si="39"/>
        <v>1</v>
      </c>
      <c r="O422">
        <f t="shared" si="40"/>
        <v>0</v>
      </c>
    </row>
    <row r="423" spans="1:15" x14ac:dyDescent="0.55000000000000004">
      <c r="A423">
        <v>421</v>
      </c>
      <c r="B423" s="1" t="s">
        <v>421</v>
      </c>
      <c r="C423" t="s">
        <v>651</v>
      </c>
      <c r="D423" t="s">
        <v>657</v>
      </c>
      <c r="E423" t="s">
        <v>660</v>
      </c>
      <c r="F423" t="s">
        <v>661</v>
      </c>
      <c r="H423" t="s">
        <v>650</v>
      </c>
      <c r="I423">
        <f t="shared" si="41"/>
        <v>0</v>
      </c>
      <c r="J423" t="s">
        <v>650</v>
      </c>
      <c r="K423">
        <f t="shared" si="38"/>
        <v>0</v>
      </c>
      <c r="L423" t="s">
        <v>650</v>
      </c>
      <c r="M423">
        <f t="shared" si="39"/>
        <v>0</v>
      </c>
      <c r="N423" t="s">
        <v>651</v>
      </c>
      <c r="O423">
        <f t="shared" si="40"/>
        <v>1</v>
      </c>
    </row>
    <row r="424" spans="1:15" x14ac:dyDescent="0.55000000000000004">
      <c r="A424">
        <v>422</v>
      </c>
      <c r="B424" s="1" t="s">
        <v>422</v>
      </c>
      <c r="C424" t="s">
        <v>650</v>
      </c>
      <c r="H424" t="s">
        <v>650</v>
      </c>
      <c r="I424">
        <f t="shared" si="41"/>
        <v>1</v>
      </c>
      <c r="J424" t="s">
        <v>650</v>
      </c>
      <c r="K424">
        <f t="shared" si="38"/>
        <v>1</v>
      </c>
      <c r="L424" t="s">
        <v>650</v>
      </c>
      <c r="M424">
        <f t="shared" si="39"/>
        <v>1</v>
      </c>
      <c r="N424" t="s">
        <v>650</v>
      </c>
      <c r="O424">
        <f t="shared" si="40"/>
        <v>1</v>
      </c>
    </row>
    <row r="425" spans="1:15" x14ac:dyDescent="0.55000000000000004">
      <c r="A425">
        <v>423</v>
      </c>
      <c r="B425" s="1" t="s">
        <v>423</v>
      </c>
      <c r="C425" t="s">
        <v>650</v>
      </c>
      <c r="H425" t="s">
        <v>650</v>
      </c>
      <c r="I425">
        <f t="shared" si="41"/>
        <v>1</v>
      </c>
      <c r="J425" t="s">
        <v>650</v>
      </c>
      <c r="K425">
        <f t="shared" si="38"/>
        <v>1</v>
      </c>
      <c r="L425" t="s">
        <v>651</v>
      </c>
      <c r="M425">
        <f t="shared" si="39"/>
        <v>0</v>
      </c>
      <c r="N425" t="s">
        <v>650</v>
      </c>
      <c r="O425">
        <f t="shared" si="40"/>
        <v>1</v>
      </c>
    </row>
    <row r="426" spans="1:15" x14ac:dyDescent="0.55000000000000004">
      <c r="A426">
        <v>424</v>
      </c>
      <c r="B426" s="1" t="s">
        <v>424</v>
      </c>
      <c r="C426" t="s">
        <v>651</v>
      </c>
      <c r="D426" t="s">
        <v>663</v>
      </c>
      <c r="E426" t="s">
        <v>669</v>
      </c>
      <c r="F426" t="s">
        <v>685</v>
      </c>
      <c r="H426" t="s">
        <v>651</v>
      </c>
      <c r="I426">
        <f t="shared" si="41"/>
        <v>1</v>
      </c>
      <c r="J426" t="s">
        <v>651</v>
      </c>
      <c r="K426">
        <f t="shared" si="38"/>
        <v>1</v>
      </c>
      <c r="L426" t="s">
        <v>651</v>
      </c>
      <c r="M426">
        <f t="shared" si="39"/>
        <v>1</v>
      </c>
      <c r="N426" t="s">
        <v>651</v>
      </c>
      <c r="O426">
        <f t="shared" si="40"/>
        <v>1</v>
      </c>
    </row>
    <row r="427" spans="1:15" x14ac:dyDescent="0.55000000000000004">
      <c r="A427">
        <v>425</v>
      </c>
      <c r="B427" s="1" t="s">
        <v>425</v>
      </c>
      <c r="C427" t="s">
        <v>650</v>
      </c>
      <c r="H427" t="s">
        <v>650</v>
      </c>
      <c r="I427">
        <f t="shared" si="41"/>
        <v>1</v>
      </c>
      <c r="J427" t="s">
        <v>650</v>
      </c>
      <c r="K427">
        <f t="shared" si="38"/>
        <v>1</v>
      </c>
      <c r="L427" t="s">
        <v>650</v>
      </c>
      <c r="M427">
        <f t="shared" si="39"/>
        <v>1</v>
      </c>
      <c r="N427" t="s">
        <v>650</v>
      </c>
      <c r="O427">
        <f t="shared" si="40"/>
        <v>1</v>
      </c>
    </row>
    <row r="428" spans="1:15" x14ac:dyDescent="0.55000000000000004">
      <c r="A428">
        <v>426</v>
      </c>
      <c r="B428" s="1" t="s">
        <v>426</v>
      </c>
      <c r="C428" t="s">
        <v>650</v>
      </c>
      <c r="H428" t="s">
        <v>650</v>
      </c>
      <c r="I428">
        <f t="shared" si="41"/>
        <v>1</v>
      </c>
      <c r="J428" t="s">
        <v>650</v>
      </c>
      <c r="K428">
        <f t="shared" si="38"/>
        <v>1</v>
      </c>
      <c r="L428" t="s">
        <v>651</v>
      </c>
      <c r="M428">
        <f t="shared" si="39"/>
        <v>0</v>
      </c>
      <c r="N428" t="s">
        <v>650</v>
      </c>
      <c r="O428">
        <f t="shared" si="40"/>
        <v>1</v>
      </c>
    </row>
    <row r="429" spans="1:15" x14ac:dyDescent="0.55000000000000004">
      <c r="A429">
        <v>427</v>
      </c>
      <c r="B429" s="1" t="s">
        <v>427</v>
      </c>
      <c r="C429" t="s">
        <v>650</v>
      </c>
      <c r="H429" t="s">
        <v>650</v>
      </c>
      <c r="I429">
        <f t="shared" si="41"/>
        <v>1</v>
      </c>
      <c r="J429" t="s">
        <v>650</v>
      </c>
      <c r="K429">
        <f t="shared" si="38"/>
        <v>1</v>
      </c>
      <c r="L429" t="s">
        <v>650</v>
      </c>
      <c r="M429">
        <f t="shared" si="39"/>
        <v>1</v>
      </c>
      <c r="N429" t="s">
        <v>650</v>
      </c>
      <c r="O429">
        <f t="shared" si="40"/>
        <v>1</v>
      </c>
    </row>
    <row r="430" spans="1:15" x14ac:dyDescent="0.55000000000000004">
      <c r="A430">
        <v>428</v>
      </c>
      <c r="B430" s="1" t="s">
        <v>428</v>
      </c>
      <c r="C430" t="s">
        <v>651</v>
      </c>
      <c r="D430" t="s">
        <v>657</v>
      </c>
      <c r="E430" t="s">
        <v>682</v>
      </c>
      <c r="F430" t="s">
        <v>837</v>
      </c>
      <c r="H430" t="s">
        <v>651</v>
      </c>
      <c r="I430">
        <f t="shared" si="41"/>
        <v>1</v>
      </c>
      <c r="J430" t="s">
        <v>651</v>
      </c>
      <c r="K430">
        <f t="shared" si="38"/>
        <v>1</v>
      </c>
      <c r="L430" t="s">
        <v>651</v>
      </c>
      <c r="M430">
        <f t="shared" si="39"/>
        <v>1</v>
      </c>
      <c r="N430" t="s">
        <v>651</v>
      </c>
      <c r="O430">
        <f t="shared" si="40"/>
        <v>1</v>
      </c>
    </row>
    <row r="431" spans="1:15" x14ac:dyDescent="0.55000000000000004">
      <c r="A431">
        <v>429</v>
      </c>
      <c r="B431" s="1" t="s">
        <v>429</v>
      </c>
      <c r="C431" t="s">
        <v>651</v>
      </c>
      <c r="D431" t="s">
        <v>657</v>
      </c>
      <c r="E431" t="s">
        <v>717</v>
      </c>
      <c r="F431" t="s">
        <v>718</v>
      </c>
      <c r="H431" t="s">
        <v>650</v>
      </c>
      <c r="I431">
        <f t="shared" ref="I431:I462" si="42">IF(C431=H431,1,0)</f>
        <v>0</v>
      </c>
      <c r="J431" t="s">
        <v>650</v>
      </c>
      <c r="K431">
        <f t="shared" si="38"/>
        <v>0</v>
      </c>
      <c r="L431" t="s">
        <v>650</v>
      </c>
      <c r="M431">
        <f t="shared" si="39"/>
        <v>0</v>
      </c>
      <c r="N431" t="s">
        <v>650</v>
      </c>
      <c r="O431">
        <f t="shared" si="40"/>
        <v>0</v>
      </c>
    </row>
    <row r="432" spans="1:15" x14ac:dyDescent="0.55000000000000004">
      <c r="A432">
        <v>430</v>
      </c>
      <c r="B432" s="1" t="s">
        <v>430</v>
      </c>
      <c r="C432" t="s">
        <v>650</v>
      </c>
      <c r="H432" t="s">
        <v>650</v>
      </c>
      <c r="I432">
        <f t="shared" si="42"/>
        <v>1</v>
      </c>
      <c r="J432" t="s">
        <v>650</v>
      </c>
      <c r="K432">
        <f t="shared" si="38"/>
        <v>1</v>
      </c>
      <c r="L432" t="s">
        <v>651</v>
      </c>
      <c r="M432">
        <f t="shared" si="39"/>
        <v>0</v>
      </c>
      <c r="N432" t="s">
        <v>650</v>
      </c>
      <c r="O432">
        <f t="shared" si="40"/>
        <v>1</v>
      </c>
    </row>
    <row r="433" spans="1:15" x14ac:dyDescent="0.55000000000000004">
      <c r="A433">
        <v>431</v>
      </c>
      <c r="B433" s="1" t="s">
        <v>431</v>
      </c>
      <c r="C433" t="s">
        <v>650</v>
      </c>
      <c r="H433" t="s">
        <v>650</v>
      </c>
      <c r="I433">
        <f t="shared" si="42"/>
        <v>1</v>
      </c>
      <c r="J433" t="s">
        <v>650</v>
      </c>
      <c r="K433">
        <f t="shared" si="38"/>
        <v>1</v>
      </c>
      <c r="L433" t="s">
        <v>650</v>
      </c>
      <c r="M433">
        <f t="shared" si="39"/>
        <v>1</v>
      </c>
      <c r="N433" t="s">
        <v>650</v>
      </c>
      <c r="O433">
        <f t="shared" si="40"/>
        <v>1</v>
      </c>
    </row>
    <row r="434" spans="1:15" x14ac:dyDescent="0.55000000000000004">
      <c r="A434">
        <v>432</v>
      </c>
      <c r="B434" s="1" t="s">
        <v>432</v>
      </c>
      <c r="C434" t="s">
        <v>651</v>
      </c>
      <c r="D434" t="s">
        <v>657</v>
      </c>
      <c r="E434" t="s">
        <v>669</v>
      </c>
      <c r="F434" t="s">
        <v>767</v>
      </c>
      <c r="H434" t="s">
        <v>650</v>
      </c>
      <c r="I434">
        <f t="shared" si="42"/>
        <v>0</v>
      </c>
      <c r="J434" t="s">
        <v>650</v>
      </c>
      <c r="K434">
        <f t="shared" si="38"/>
        <v>0</v>
      </c>
      <c r="L434" t="s">
        <v>651</v>
      </c>
      <c r="M434">
        <f t="shared" si="39"/>
        <v>1</v>
      </c>
      <c r="N434" t="s">
        <v>650</v>
      </c>
      <c r="O434">
        <f t="shared" si="40"/>
        <v>0</v>
      </c>
    </row>
    <row r="435" spans="1:15" x14ac:dyDescent="0.55000000000000004">
      <c r="A435">
        <v>433</v>
      </c>
      <c r="B435" s="1" t="s">
        <v>433</v>
      </c>
      <c r="C435" t="s">
        <v>651</v>
      </c>
      <c r="D435" t="s">
        <v>657</v>
      </c>
      <c r="E435" t="s">
        <v>660</v>
      </c>
      <c r="F435" t="s">
        <v>661</v>
      </c>
      <c r="H435" t="s">
        <v>650</v>
      </c>
      <c r="I435">
        <f t="shared" si="42"/>
        <v>0</v>
      </c>
      <c r="J435" t="s">
        <v>650</v>
      </c>
      <c r="K435">
        <f t="shared" si="38"/>
        <v>0</v>
      </c>
      <c r="L435" t="s">
        <v>650</v>
      </c>
      <c r="M435">
        <f t="shared" si="39"/>
        <v>0</v>
      </c>
      <c r="O435">
        <f t="shared" si="40"/>
        <v>0</v>
      </c>
    </row>
    <row r="436" spans="1:15" x14ac:dyDescent="0.55000000000000004">
      <c r="A436">
        <v>434</v>
      </c>
      <c r="B436" s="1" t="s">
        <v>434</v>
      </c>
      <c r="C436" t="s">
        <v>650</v>
      </c>
      <c r="H436" t="s">
        <v>650</v>
      </c>
      <c r="I436">
        <f t="shared" si="42"/>
        <v>1</v>
      </c>
      <c r="J436" t="s">
        <v>650</v>
      </c>
      <c r="K436">
        <f t="shared" si="38"/>
        <v>1</v>
      </c>
      <c r="L436" t="s">
        <v>650</v>
      </c>
      <c r="M436">
        <f t="shared" si="39"/>
        <v>1</v>
      </c>
      <c r="N436" t="s">
        <v>650</v>
      </c>
      <c r="O436">
        <f t="shared" si="40"/>
        <v>1</v>
      </c>
    </row>
    <row r="437" spans="1:15" x14ac:dyDescent="0.55000000000000004">
      <c r="A437">
        <v>435</v>
      </c>
      <c r="B437" s="1" t="s">
        <v>435</v>
      </c>
      <c r="C437" t="s">
        <v>650</v>
      </c>
      <c r="H437" t="s">
        <v>650</v>
      </c>
      <c r="I437">
        <f t="shared" si="42"/>
        <v>1</v>
      </c>
      <c r="J437" t="s">
        <v>650</v>
      </c>
      <c r="K437">
        <f t="shared" si="38"/>
        <v>1</v>
      </c>
      <c r="L437" t="s">
        <v>651</v>
      </c>
      <c r="M437">
        <f t="shared" si="39"/>
        <v>0</v>
      </c>
      <c r="N437" t="s">
        <v>650</v>
      </c>
      <c r="O437">
        <f t="shared" si="40"/>
        <v>1</v>
      </c>
    </row>
    <row r="438" spans="1:15" x14ac:dyDescent="0.55000000000000004">
      <c r="A438">
        <v>436</v>
      </c>
      <c r="B438" s="1" t="s">
        <v>436</v>
      </c>
      <c r="C438" t="s">
        <v>651</v>
      </c>
      <c r="D438" t="s">
        <v>657</v>
      </c>
      <c r="E438" t="s">
        <v>660</v>
      </c>
      <c r="F438" t="s">
        <v>661</v>
      </c>
      <c r="H438" t="s">
        <v>650</v>
      </c>
      <c r="I438">
        <f t="shared" si="42"/>
        <v>0</v>
      </c>
      <c r="J438" t="s">
        <v>650</v>
      </c>
      <c r="K438">
        <f t="shared" si="38"/>
        <v>0</v>
      </c>
      <c r="M438">
        <f t="shared" si="39"/>
        <v>0</v>
      </c>
      <c r="N438" t="s">
        <v>650</v>
      </c>
      <c r="O438">
        <f t="shared" si="40"/>
        <v>0</v>
      </c>
    </row>
    <row r="439" spans="1:15" x14ac:dyDescent="0.55000000000000004">
      <c r="A439">
        <v>437</v>
      </c>
      <c r="B439" s="1" t="s">
        <v>437</v>
      </c>
      <c r="C439" t="s">
        <v>651</v>
      </c>
      <c r="D439" t="s">
        <v>663</v>
      </c>
      <c r="E439" t="s">
        <v>669</v>
      </c>
      <c r="F439" t="s">
        <v>664</v>
      </c>
      <c r="H439" t="s">
        <v>650</v>
      </c>
      <c r="I439">
        <f t="shared" si="42"/>
        <v>0</v>
      </c>
      <c r="J439" t="s">
        <v>650</v>
      </c>
      <c r="K439">
        <f t="shared" si="38"/>
        <v>0</v>
      </c>
      <c r="L439" t="s">
        <v>650</v>
      </c>
      <c r="M439">
        <f t="shared" si="39"/>
        <v>0</v>
      </c>
      <c r="N439" t="s">
        <v>650</v>
      </c>
      <c r="O439">
        <f t="shared" si="40"/>
        <v>0</v>
      </c>
    </row>
    <row r="440" spans="1:15" x14ac:dyDescent="0.55000000000000004">
      <c r="A440">
        <v>438</v>
      </c>
      <c r="B440" s="1" t="s">
        <v>438</v>
      </c>
      <c r="C440" t="s">
        <v>651</v>
      </c>
      <c r="D440" t="s">
        <v>657</v>
      </c>
      <c r="E440" t="s">
        <v>687</v>
      </c>
      <c r="F440" t="s">
        <v>661</v>
      </c>
      <c r="H440" t="s">
        <v>650</v>
      </c>
      <c r="I440">
        <f t="shared" si="42"/>
        <v>0</v>
      </c>
      <c r="K440">
        <f t="shared" si="38"/>
        <v>0</v>
      </c>
      <c r="L440" t="s">
        <v>651</v>
      </c>
      <c r="M440">
        <f t="shared" si="39"/>
        <v>1</v>
      </c>
      <c r="N440" t="s">
        <v>650</v>
      </c>
      <c r="O440">
        <f t="shared" si="40"/>
        <v>0</v>
      </c>
    </row>
    <row r="441" spans="1:15" x14ac:dyDescent="0.55000000000000004">
      <c r="A441">
        <v>439</v>
      </c>
      <c r="B441" s="1" t="s">
        <v>439</v>
      </c>
      <c r="C441" t="s">
        <v>650</v>
      </c>
      <c r="H441" t="s">
        <v>650</v>
      </c>
      <c r="I441">
        <f t="shared" si="42"/>
        <v>1</v>
      </c>
      <c r="J441" t="s">
        <v>650</v>
      </c>
      <c r="K441">
        <f t="shared" si="38"/>
        <v>1</v>
      </c>
      <c r="L441" t="s">
        <v>650</v>
      </c>
      <c r="M441">
        <f t="shared" si="39"/>
        <v>1</v>
      </c>
      <c r="N441" t="s">
        <v>650</v>
      </c>
      <c r="O441">
        <f t="shared" si="40"/>
        <v>1</v>
      </c>
    </row>
    <row r="442" spans="1:15" x14ac:dyDescent="0.55000000000000004">
      <c r="A442">
        <v>440</v>
      </c>
      <c r="B442" s="1" t="s">
        <v>440</v>
      </c>
      <c r="C442" t="s">
        <v>650</v>
      </c>
      <c r="H442" t="s">
        <v>650</v>
      </c>
      <c r="I442">
        <f t="shared" si="42"/>
        <v>1</v>
      </c>
      <c r="J442" t="s">
        <v>651</v>
      </c>
      <c r="K442">
        <f t="shared" si="38"/>
        <v>0</v>
      </c>
      <c r="L442" t="s">
        <v>650</v>
      </c>
      <c r="M442">
        <f t="shared" si="39"/>
        <v>1</v>
      </c>
      <c r="N442" t="s">
        <v>650</v>
      </c>
      <c r="O442">
        <f t="shared" si="40"/>
        <v>1</v>
      </c>
    </row>
    <row r="443" spans="1:15" x14ac:dyDescent="0.55000000000000004">
      <c r="A443">
        <v>441</v>
      </c>
      <c r="B443" s="1" t="s">
        <v>441</v>
      </c>
      <c r="C443" t="s">
        <v>650</v>
      </c>
      <c r="H443" t="s">
        <v>650</v>
      </c>
      <c r="I443">
        <f t="shared" si="42"/>
        <v>1</v>
      </c>
      <c r="J443" t="s">
        <v>650</v>
      </c>
      <c r="K443">
        <f t="shared" si="38"/>
        <v>1</v>
      </c>
      <c r="L443" t="s">
        <v>650</v>
      </c>
      <c r="M443">
        <f t="shared" si="39"/>
        <v>1</v>
      </c>
      <c r="N443" t="s">
        <v>864</v>
      </c>
      <c r="O443">
        <f t="shared" si="40"/>
        <v>0</v>
      </c>
    </row>
    <row r="444" spans="1:15" x14ac:dyDescent="0.55000000000000004">
      <c r="A444">
        <v>442</v>
      </c>
      <c r="B444" s="1" t="s">
        <v>442</v>
      </c>
      <c r="C444" t="s">
        <v>650</v>
      </c>
      <c r="H444" t="s">
        <v>650</v>
      </c>
      <c r="I444">
        <f t="shared" si="42"/>
        <v>1</v>
      </c>
      <c r="J444" t="s">
        <v>650</v>
      </c>
      <c r="K444">
        <f t="shared" si="38"/>
        <v>1</v>
      </c>
      <c r="L444" t="s">
        <v>651</v>
      </c>
      <c r="M444">
        <f t="shared" si="39"/>
        <v>0</v>
      </c>
      <c r="O444">
        <f t="shared" si="40"/>
        <v>0</v>
      </c>
    </row>
    <row r="445" spans="1:15" x14ac:dyDescent="0.55000000000000004">
      <c r="A445">
        <v>443</v>
      </c>
      <c r="B445" s="1" t="s">
        <v>443</v>
      </c>
      <c r="C445" t="s">
        <v>650</v>
      </c>
      <c r="H445" t="s">
        <v>650</v>
      </c>
      <c r="I445">
        <f t="shared" si="42"/>
        <v>1</v>
      </c>
      <c r="J445" t="s">
        <v>650</v>
      </c>
      <c r="K445">
        <f t="shared" si="38"/>
        <v>1</v>
      </c>
      <c r="L445" t="s">
        <v>651</v>
      </c>
      <c r="M445">
        <f t="shared" si="39"/>
        <v>0</v>
      </c>
      <c r="N445" t="s">
        <v>650</v>
      </c>
      <c r="O445">
        <f t="shared" si="40"/>
        <v>1</v>
      </c>
    </row>
    <row r="446" spans="1:15" x14ac:dyDescent="0.55000000000000004">
      <c r="A446">
        <v>444</v>
      </c>
      <c r="B446" s="1" t="s">
        <v>444</v>
      </c>
      <c r="C446" t="s">
        <v>651</v>
      </c>
      <c r="D446" t="s">
        <v>657</v>
      </c>
      <c r="E446" t="s">
        <v>660</v>
      </c>
      <c r="F446" t="s">
        <v>739</v>
      </c>
      <c r="H446" t="s">
        <v>650</v>
      </c>
      <c r="I446">
        <f t="shared" si="42"/>
        <v>0</v>
      </c>
      <c r="J446" t="s">
        <v>650</v>
      </c>
      <c r="K446">
        <f t="shared" si="38"/>
        <v>0</v>
      </c>
      <c r="L446" t="s">
        <v>651</v>
      </c>
      <c r="M446">
        <f t="shared" si="39"/>
        <v>1</v>
      </c>
      <c r="N446" t="s">
        <v>650</v>
      </c>
      <c r="O446">
        <f t="shared" si="40"/>
        <v>0</v>
      </c>
    </row>
    <row r="447" spans="1:15" x14ac:dyDescent="0.55000000000000004">
      <c r="A447">
        <v>445</v>
      </c>
      <c r="B447" s="1" t="s">
        <v>445</v>
      </c>
      <c r="C447" t="s">
        <v>651</v>
      </c>
      <c r="D447" t="s">
        <v>657</v>
      </c>
      <c r="E447" t="s">
        <v>660</v>
      </c>
      <c r="F447" t="s">
        <v>661</v>
      </c>
      <c r="H447" t="s">
        <v>651</v>
      </c>
      <c r="I447">
        <f t="shared" si="42"/>
        <v>1</v>
      </c>
      <c r="J447" t="s">
        <v>651</v>
      </c>
      <c r="K447">
        <f t="shared" si="38"/>
        <v>1</v>
      </c>
      <c r="L447" t="s">
        <v>651</v>
      </c>
      <c r="M447">
        <f t="shared" si="39"/>
        <v>1</v>
      </c>
      <c r="N447" t="s">
        <v>651</v>
      </c>
      <c r="O447">
        <f t="shared" si="40"/>
        <v>1</v>
      </c>
    </row>
    <row r="448" spans="1:15" x14ac:dyDescent="0.55000000000000004">
      <c r="A448">
        <v>446</v>
      </c>
      <c r="B448" s="1" t="s">
        <v>446</v>
      </c>
      <c r="C448" t="s">
        <v>651</v>
      </c>
      <c r="D448" t="s">
        <v>663</v>
      </c>
      <c r="E448" t="s">
        <v>682</v>
      </c>
      <c r="F448" t="s">
        <v>737</v>
      </c>
      <c r="H448" t="s">
        <v>650</v>
      </c>
      <c r="I448">
        <f t="shared" si="42"/>
        <v>0</v>
      </c>
      <c r="J448" t="s">
        <v>651</v>
      </c>
      <c r="K448">
        <f t="shared" si="38"/>
        <v>1</v>
      </c>
      <c r="L448" t="s">
        <v>651</v>
      </c>
      <c r="M448">
        <f t="shared" si="39"/>
        <v>1</v>
      </c>
      <c r="N448" t="s">
        <v>650</v>
      </c>
      <c r="O448">
        <f t="shared" si="40"/>
        <v>0</v>
      </c>
    </row>
    <row r="449" spans="1:15" x14ac:dyDescent="0.55000000000000004">
      <c r="A449">
        <v>447</v>
      </c>
      <c r="B449" s="1" t="s">
        <v>447</v>
      </c>
      <c r="C449" t="s">
        <v>651</v>
      </c>
      <c r="D449" t="s">
        <v>683</v>
      </c>
      <c r="E449" t="s">
        <v>669</v>
      </c>
      <c r="F449" t="s">
        <v>768</v>
      </c>
      <c r="H449" t="s">
        <v>651</v>
      </c>
      <c r="I449">
        <f t="shared" si="42"/>
        <v>1</v>
      </c>
      <c r="J449" t="s">
        <v>651</v>
      </c>
      <c r="K449">
        <f t="shared" si="38"/>
        <v>1</v>
      </c>
      <c r="L449" t="s">
        <v>651</v>
      </c>
      <c r="M449">
        <f t="shared" si="39"/>
        <v>1</v>
      </c>
      <c r="N449" t="s">
        <v>651</v>
      </c>
      <c r="O449">
        <f t="shared" si="40"/>
        <v>1</v>
      </c>
    </row>
    <row r="450" spans="1:15" x14ac:dyDescent="0.55000000000000004">
      <c r="A450">
        <v>448</v>
      </c>
      <c r="B450" s="1" t="s">
        <v>448</v>
      </c>
      <c r="C450" t="s">
        <v>650</v>
      </c>
      <c r="H450" t="s">
        <v>650</v>
      </c>
      <c r="I450">
        <f t="shared" si="42"/>
        <v>1</v>
      </c>
      <c r="J450" t="s">
        <v>650</v>
      </c>
      <c r="K450">
        <f t="shared" ref="K450:K513" si="43">IF(C450=J450,1,0)</f>
        <v>1</v>
      </c>
      <c r="L450" t="s">
        <v>651</v>
      </c>
      <c r="M450">
        <f t="shared" si="39"/>
        <v>0</v>
      </c>
      <c r="N450" t="s">
        <v>650</v>
      </c>
      <c r="O450">
        <f t="shared" si="40"/>
        <v>1</v>
      </c>
    </row>
    <row r="451" spans="1:15" x14ac:dyDescent="0.55000000000000004">
      <c r="A451">
        <v>449</v>
      </c>
      <c r="B451" s="1" t="s">
        <v>449</v>
      </c>
      <c r="C451" t="s">
        <v>651</v>
      </c>
      <c r="D451" t="s">
        <v>663</v>
      </c>
      <c r="E451" t="s">
        <v>838</v>
      </c>
      <c r="F451" t="s">
        <v>664</v>
      </c>
      <c r="H451" t="s">
        <v>651</v>
      </c>
      <c r="I451">
        <f t="shared" si="42"/>
        <v>1</v>
      </c>
      <c r="J451" t="s">
        <v>651</v>
      </c>
      <c r="K451">
        <f t="shared" si="43"/>
        <v>1</v>
      </c>
      <c r="L451" t="s">
        <v>651</v>
      </c>
      <c r="M451">
        <f t="shared" ref="M451:M514" si="44">IF(C451=L451,1,0)</f>
        <v>1</v>
      </c>
      <c r="N451" t="s">
        <v>651</v>
      </c>
      <c r="O451">
        <f t="shared" ref="O451:O514" si="45">IF(C451=N451,1,0)</f>
        <v>1</v>
      </c>
    </row>
    <row r="452" spans="1:15" x14ac:dyDescent="0.55000000000000004">
      <c r="A452">
        <v>450</v>
      </c>
      <c r="B452" s="1" t="s">
        <v>450</v>
      </c>
      <c r="C452" t="s">
        <v>651</v>
      </c>
      <c r="D452" t="s">
        <v>657</v>
      </c>
      <c r="E452" t="s">
        <v>660</v>
      </c>
      <c r="F452" t="s">
        <v>661</v>
      </c>
      <c r="H452" t="s">
        <v>650</v>
      </c>
      <c r="I452">
        <f t="shared" si="42"/>
        <v>0</v>
      </c>
      <c r="J452" t="s">
        <v>650</v>
      </c>
      <c r="K452">
        <f t="shared" si="43"/>
        <v>0</v>
      </c>
      <c r="L452" t="s">
        <v>651</v>
      </c>
      <c r="M452">
        <f t="shared" si="44"/>
        <v>1</v>
      </c>
      <c r="N452" t="s">
        <v>650</v>
      </c>
      <c r="O452">
        <f t="shared" si="45"/>
        <v>0</v>
      </c>
    </row>
    <row r="453" spans="1:15" x14ac:dyDescent="0.55000000000000004">
      <c r="A453">
        <v>451</v>
      </c>
      <c r="B453" s="1" t="s">
        <v>451</v>
      </c>
      <c r="C453" t="s">
        <v>650</v>
      </c>
      <c r="H453" t="s">
        <v>650</v>
      </c>
      <c r="I453">
        <f t="shared" si="42"/>
        <v>1</v>
      </c>
      <c r="J453" t="s">
        <v>651</v>
      </c>
      <c r="K453">
        <f t="shared" si="43"/>
        <v>0</v>
      </c>
      <c r="L453" t="s">
        <v>651</v>
      </c>
      <c r="M453">
        <f t="shared" si="44"/>
        <v>0</v>
      </c>
      <c r="N453" t="s">
        <v>650</v>
      </c>
      <c r="O453">
        <f t="shared" si="45"/>
        <v>1</v>
      </c>
    </row>
    <row r="454" spans="1:15" x14ac:dyDescent="0.55000000000000004">
      <c r="A454">
        <v>452</v>
      </c>
      <c r="B454" s="1" t="s">
        <v>452</v>
      </c>
      <c r="C454" t="s">
        <v>650</v>
      </c>
      <c r="H454" t="s">
        <v>650</v>
      </c>
      <c r="I454">
        <f t="shared" si="42"/>
        <v>1</v>
      </c>
      <c r="J454" t="s">
        <v>650</v>
      </c>
      <c r="K454">
        <f t="shared" si="43"/>
        <v>1</v>
      </c>
      <c r="L454" t="s">
        <v>650</v>
      </c>
      <c r="M454">
        <f t="shared" si="44"/>
        <v>1</v>
      </c>
      <c r="N454" t="s">
        <v>650</v>
      </c>
      <c r="O454">
        <f t="shared" si="45"/>
        <v>1</v>
      </c>
    </row>
    <row r="455" spans="1:15" x14ac:dyDescent="0.55000000000000004">
      <c r="A455">
        <v>453</v>
      </c>
      <c r="B455" s="1" t="s">
        <v>453</v>
      </c>
      <c r="C455" t="s">
        <v>650</v>
      </c>
      <c r="H455" t="s">
        <v>650</v>
      </c>
      <c r="I455">
        <f t="shared" si="42"/>
        <v>1</v>
      </c>
      <c r="J455" t="s">
        <v>650</v>
      </c>
      <c r="K455">
        <f t="shared" si="43"/>
        <v>1</v>
      </c>
      <c r="L455" t="s">
        <v>650</v>
      </c>
      <c r="M455">
        <f t="shared" si="44"/>
        <v>1</v>
      </c>
      <c r="N455" t="s">
        <v>650</v>
      </c>
      <c r="O455">
        <f t="shared" si="45"/>
        <v>1</v>
      </c>
    </row>
    <row r="456" spans="1:15" x14ac:dyDescent="0.55000000000000004">
      <c r="A456">
        <v>454</v>
      </c>
      <c r="B456" s="1" t="s">
        <v>454</v>
      </c>
      <c r="C456" t="s">
        <v>650</v>
      </c>
      <c r="H456" t="s">
        <v>650</v>
      </c>
      <c r="I456">
        <f t="shared" si="42"/>
        <v>1</v>
      </c>
      <c r="J456" t="s">
        <v>651</v>
      </c>
      <c r="K456">
        <f t="shared" si="43"/>
        <v>0</v>
      </c>
      <c r="L456" t="s">
        <v>650</v>
      </c>
      <c r="M456">
        <f t="shared" si="44"/>
        <v>1</v>
      </c>
      <c r="N456" t="s">
        <v>650</v>
      </c>
      <c r="O456">
        <f t="shared" si="45"/>
        <v>1</v>
      </c>
    </row>
    <row r="457" spans="1:15" x14ac:dyDescent="0.55000000000000004">
      <c r="A457">
        <v>455</v>
      </c>
      <c r="B457" s="1" t="s">
        <v>455</v>
      </c>
      <c r="C457" t="s">
        <v>650</v>
      </c>
      <c r="H457" t="s">
        <v>650</v>
      </c>
      <c r="I457">
        <f t="shared" si="42"/>
        <v>1</v>
      </c>
      <c r="J457" t="s">
        <v>650</v>
      </c>
      <c r="K457">
        <f t="shared" si="43"/>
        <v>1</v>
      </c>
      <c r="L457" t="s">
        <v>650</v>
      </c>
      <c r="M457">
        <f t="shared" si="44"/>
        <v>1</v>
      </c>
      <c r="N457" t="s">
        <v>650</v>
      </c>
      <c r="O457">
        <f t="shared" si="45"/>
        <v>1</v>
      </c>
    </row>
    <row r="458" spans="1:15" x14ac:dyDescent="0.55000000000000004">
      <c r="A458">
        <v>456</v>
      </c>
      <c r="B458" s="1" t="s">
        <v>456</v>
      </c>
      <c r="C458" t="s">
        <v>650</v>
      </c>
      <c r="H458" t="s">
        <v>650</v>
      </c>
      <c r="I458">
        <f t="shared" si="42"/>
        <v>1</v>
      </c>
      <c r="J458" t="s">
        <v>650</v>
      </c>
      <c r="K458">
        <f t="shared" si="43"/>
        <v>1</v>
      </c>
      <c r="L458" t="s">
        <v>650</v>
      </c>
      <c r="M458">
        <f t="shared" si="44"/>
        <v>1</v>
      </c>
      <c r="N458" t="s">
        <v>650</v>
      </c>
      <c r="O458">
        <f t="shared" si="45"/>
        <v>1</v>
      </c>
    </row>
    <row r="459" spans="1:15" x14ac:dyDescent="0.55000000000000004">
      <c r="A459">
        <v>457</v>
      </c>
      <c r="B459" s="1" t="s">
        <v>457</v>
      </c>
      <c r="C459" t="s">
        <v>650</v>
      </c>
      <c r="H459" t="s">
        <v>650</v>
      </c>
      <c r="I459">
        <f t="shared" si="42"/>
        <v>1</v>
      </c>
      <c r="J459" t="s">
        <v>650</v>
      </c>
      <c r="K459">
        <f t="shared" si="43"/>
        <v>1</v>
      </c>
      <c r="L459" t="s">
        <v>651</v>
      </c>
      <c r="M459">
        <f t="shared" si="44"/>
        <v>0</v>
      </c>
      <c r="N459" t="s">
        <v>651</v>
      </c>
      <c r="O459">
        <f t="shared" si="45"/>
        <v>0</v>
      </c>
    </row>
    <row r="460" spans="1:15" x14ac:dyDescent="0.55000000000000004">
      <c r="A460">
        <v>458</v>
      </c>
      <c r="B460" s="1" t="s">
        <v>458</v>
      </c>
      <c r="C460" t="s">
        <v>651</v>
      </c>
      <c r="D460" t="s">
        <v>657</v>
      </c>
      <c r="E460" t="s">
        <v>669</v>
      </c>
      <c r="F460" t="s">
        <v>769</v>
      </c>
      <c r="H460" t="s">
        <v>650</v>
      </c>
      <c r="I460">
        <f t="shared" si="42"/>
        <v>0</v>
      </c>
      <c r="J460" t="s">
        <v>651</v>
      </c>
      <c r="K460">
        <f t="shared" si="43"/>
        <v>1</v>
      </c>
      <c r="L460" t="s">
        <v>651</v>
      </c>
      <c r="M460">
        <f t="shared" si="44"/>
        <v>1</v>
      </c>
      <c r="N460" t="s">
        <v>650</v>
      </c>
      <c r="O460">
        <f t="shared" si="45"/>
        <v>0</v>
      </c>
    </row>
    <row r="461" spans="1:15" x14ac:dyDescent="0.55000000000000004">
      <c r="A461">
        <v>459</v>
      </c>
      <c r="B461" s="1" t="s">
        <v>459</v>
      </c>
      <c r="C461" t="s">
        <v>651</v>
      </c>
      <c r="D461" t="s">
        <v>663</v>
      </c>
      <c r="E461" t="s">
        <v>770</v>
      </c>
      <c r="F461" t="s">
        <v>726</v>
      </c>
      <c r="H461" t="s">
        <v>650</v>
      </c>
      <c r="I461">
        <f t="shared" si="42"/>
        <v>0</v>
      </c>
      <c r="J461" t="s">
        <v>651</v>
      </c>
      <c r="K461">
        <f t="shared" si="43"/>
        <v>1</v>
      </c>
      <c r="L461" t="s">
        <v>651</v>
      </c>
      <c r="M461">
        <f t="shared" si="44"/>
        <v>1</v>
      </c>
      <c r="N461" t="s">
        <v>650</v>
      </c>
      <c r="O461">
        <f t="shared" si="45"/>
        <v>0</v>
      </c>
    </row>
    <row r="462" spans="1:15" x14ac:dyDescent="0.55000000000000004">
      <c r="A462">
        <v>460</v>
      </c>
      <c r="B462" s="1" t="s">
        <v>460</v>
      </c>
      <c r="C462" t="s">
        <v>650</v>
      </c>
      <c r="H462" t="s">
        <v>650</v>
      </c>
      <c r="I462">
        <f t="shared" si="42"/>
        <v>1</v>
      </c>
      <c r="J462" t="s">
        <v>650</v>
      </c>
      <c r="K462">
        <f t="shared" si="43"/>
        <v>1</v>
      </c>
      <c r="L462" t="s">
        <v>650</v>
      </c>
      <c r="M462">
        <f t="shared" si="44"/>
        <v>1</v>
      </c>
      <c r="N462" t="s">
        <v>650</v>
      </c>
      <c r="O462">
        <f t="shared" si="45"/>
        <v>1</v>
      </c>
    </row>
    <row r="463" spans="1:15" x14ac:dyDescent="0.55000000000000004">
      <c r="A463">
        <v>461</v>
      </c>
      <c r="B463" s="1" t="s">
        <v>461</v>
      </c>
      <c r="C463" t="s">
        <v>650</v>
      </c>
      <c r="H463" t="s">
        <v>651</v>
      </c>
      <c r="I463">
        <f t="shared" ref="I463:I475" si="46">IF(C463=H463,1,0)</f>
        <v>0</v>
      </c>
      <c r="J463" t="s">
        <v>651</v>
      </c>
      <c r="K463">
        <f t="shared" si="43"/>
        <v>0</v>
      </c>
      <c r="L463" t="s">
        <v>651</v>
      </c>
      <c r="M463">
        <f t="shared" si="44"/>
        <v>0</v>
      </c>
      <c r="N463" t="s">
        <v>651</v>
      </c>
      <c r="O463">
        <f t="shared" si="45"/>
        <v>0</v>
      </c>
    </row>
    <row r="464" spans="1:15" x14ac:dyDescent="0.55000000000000004">
      <c r="A464">
        <v>462</v>
      </c>
      <c r="B464" s="1" t="s">
        <v>462</v>
      </c>
      <c r="C464" t="s">
        <v>650</v>
      </c>
      <c r="H464" t="s">
        <v>650</v>
      </c>
      <c r="I464">
        <f t="shared" si="46"/>
        <v>1</v>
      </c>
      <c r="J464" t="s">
        <v>650</v>
      </c>
      <c r="K464">
        <f t="shared" si="43"/>
        <v>1</v>
      </c>
      <c r="L464" t="s">
        <v>651</v>
      </c>
      <c r="M464">
        <f t="shared" si="44"/>
        <v>0</v>
      </c>
      <c r="N464" t="s">
        <v>650</v>
      </c>
      <c r="O464">
        <f t="shared" si="45"/>
        <v>1</v>
      </c>
    </row>
    <row r="465" spans="1:15" x14ac:dyDescent="0.55000000000000004">
      <c r="A465">
        <v>463</v>
      </c>
      <c r="B465" s="1" t="s">
        <v>463</v>
      </c>
      <c r="C465" t="s">
        <v>651</v>
      </c>
      <c r="D465" t="s">
        <v>657</v>
      </c>
      <c r="E465" t="s">
        <v>691</v>
      </c>
      <c r="F465" t="s">
        <v>756</v>
      </c>
      <c r="H465" t="s">
        <v>650</v>
      </c>
      <c r="I465">
        <f t="shared" si="46"/>
        <v>0</v>
      </c>
      <c r="J465" t="s">
        <v>651</v>
      </c>
      <c r="K465">
        <f t="shared" si="43"/>
        <v>1</v>
      </c>
      <c r="L465" t="s">
        <v>651</v>
      </c>
      <c r="M465">
        <f t="shared" si="44"/>
        <v>1</v>
      </c>
      <c r="N465" t="s">
        <v>650</v>
      </c>
      <c r="O465">
        <f t="shared" si="45"/>
        <v>0</v>
      </c>
    </row>
    <row r="466" spans="1:15" x14ac:dyDescent="0.55000000000000004">
      <c r="A466">
        <v>464</v>
      </c>
      <c r="B466" s="1" t="s">
        <v>464</v>
      </c>
      <c r="C466" t="s">
        <v>651</v>
      </c>
      <c r="D466" t="s">
        <v>657</v>
      </c>
      <c r="E466" t="s">
        <v>660</v>
      </c>
      <c r="F466" t="s">
        <v>661</v>
      </c>
      <c r="H466" t="s">
        <v>650</v>
      </c>
      <c r="I466">
        <f t="shared" si="46"/>
        <v>0</v>
      </c>
      <c r="J466" t="s">
        <v>650</v>
      </c>
      <c r="K466">
        <f t="shared" si="43"/>
        <v>0</v>
      </c>
      <c r="L466" t="s">
        <v>651</v>
      </c>
      <c r="M466">
        <f t="shared" si="44"/>
        <v>1</v>
      </c>
      <c r="N466" t="s">
        <v>650</v>
      </c>
      <c r="O466">
        <f t="shared" si="45"/>
        <v>0</v>
      </c>
    </row>
    <row r="467" spans="1:15" x14ac:dyDescent="0.55000000000000004">
      <c r="A467">
        <v>465</v>
      </c>
      <c r="B467" s="1" t="s">
        <v>465</v>
      </c>
      <c r="C467" t="s">
        <v>650</v>
      </c>
      <c r="H467" t="s">
        <v>651</v>
      </c>
      <c r="I467">
        <f t="shared" si="46"/>
        <v>0</v>
      </c>
      <c r="J467" t="s">
        <v>651</v>
      </c>
      <c r="K467">
        <f t="shared" si="43"/>
        <v>0</v>
      </c>
      <c r="L467" t="s">
        <v>651</v>
      </c>
      <c r="M467">
        <f t="shared" si="44"/>
        <v>0</v>
      </c>
      <c r="N467" t="s">
        <v>651</v>
      </c>
      <c r="O467">
        <f t="shared" si="45"/>
        <v>0</v>
      </c>
    </row>
    <row r="468" spans="1:15" x14ac:dyDescent="0.55000000000000004">
      <c r="A468">
        <v>466</v>
      </c>
      <c r="B468" s="1" t="s">
        <v>466</v>
      </c>
      <c r="C468" t="s">
        <v>650</v>
      </c>
      <c r="H468" t="s">
        <v>650</v>
      </c>
      <c r="I468">
        <f t="shared" si="46"/>
        <v>1</v>
      </c>
      <c r="J468" t="s">
        <v>650</v>
      </c>
      <c r="K468">
        <f t="shared" si="43"/>
        <v>1</v>
      </c>
      <c r="L468" t="s">
        <v>650</v>
      </c>
      <c r="M468">
        <f t="shared" si="44"/>
        <v>1</v>
      </c>
      <c r="N468" t="s">
        <v>650</v>
      </c>
      <c r="O468">
        <f t="shared" si="45"/>
        <v>1</v>
      </c>
    </row>
    <row r="469" spans="1:15" x14ac:dyDescent="0.55000000000000004">
      <c r="A469">
        <v>467</v>
      </c>
      <c r="B469" s="1" t="s">
        <v>467</v>
      </c>
      <c r="C469" t="s">
        <v>650</v>
      </c>
      <c r="H469" t="s">
        <v>650</v>
      </c>
      <c r="I469">
        <f t="shared" si="46"/>
        <v>1</v>
      </c>
      <c r="J469" t="s">
        <v>650</v>
      </c>
      <c r="K469">
        <f t="shared" si="43"/>
        <v>1</v>
      </c>
      <c r="L469" t="s">
        <v>650</v>
      </c>
      <c r="M469">
        <f t="shared" si="44"/>
        <v>1</v>
      </c>
      <c r="N469" t="s">
        <v>650</v>
      </c>
      <c r="O469">
        <f t="shared" si="45"/>
        <v>1</v>
      </c>
    </row>
    <row r="470" spans="1:15" x14ac:dyDescent="0.55000000000000004">
      <c r="A470">
        <v>468</v>
      </c>
      <c r="B470" s="1" t="s">
        <v>468</v>
      </c>
      <c r="C470" t="s">
        <v>650</v>
      </c>
      <c r="H470" t="s">
        <v>650</v>
      </c>
      <c r="I470">
        <f t="shared" si="46"/>
        <v>1</v>
      </c>
      <c r="J470" t="s">
        <v>650</v>
      </c>
      <c r="K470">
        <f t="shared" si="43"/>
        <v>1</v>
      </c>
      <c r="L470" t="s">
        <v>650</v>
      </c>
      <c r="M470">
        <f t="shared" si="44"/>
        <v>1</v>
      </c>
      <c r="N470" t="s">
        <v>650</v>
      </c>
      <c r="O470">
        <f t="shared" si="45"/>
        <v>1</v>
      </c>
    </row>
    <row r="471" spans="1:15" x14ac:dyDescent="0.55000000000000004">
      <c r="A471">
        <v>469</v>
      </c>
      <c r="B471" s="1" t="s">
        <v>469</v>
      </c>
      <c r="C471" t="s">
        <v>650</v>
      </c>
      <c r="H471" t="s">
        <v>650</v>
      </c>
      <c r="I471">
        <f t="shared" si="46"/>
        <v>1</v>
      </c>
      <c r="J471" t="s">
        <v>650</v>
      </c>
      <c r="K471">
        <f t="shared" si="43"/>
        <v>1</v>
      </c>
      <c r="L471" t="s">
        <v>650</v>
      </c>
      <c r="M471">
        <f t="shared" si="44"/>
        <v>1</v>
      </c>
      <c r="N471" t="s">
        <v>650</v>
      </c>
      <c r="O471">
        <f t="shared" si="45"/>
        <v>1</v>
      </c>
    </row>
    <row r="472" spans="1:15" x14ac:dyDescent="0.55000000000000004">
      <c r="A472">
        <v>470</v>
      </c>
      <c r="B472" s="1" t="s">
        <v>470</v>
      </c>
      <c r="C472" t="s">
        <v>650</v>
      </c>
      <c r="H472" t="s">
        <v>650</v>
      </c>
      <c r="I472">
        <f t="shared" si="46"/>
        <v>1</v>
      </c>
      <c r="J472" t="s">
        <v>650</v>
      </c>
      <c r="K472">
        <f t="shared" si="43"/>
        <v>1</v>
      </c>
      <c r="L472" t="s">
        <v>650</v>
      </c>
      <c r="M472">
        <f t="shared" si="44"/>
        <v>1</v>
      </c>
      <c r="N472" t="s">
        <v>650</v>
      </c>
      <c r="O472">
        <f t="shared" si="45"/>
        <v>1</v>
      </c>
    </row>
    <row r="473" spans="1:15" x14ac:dyDescent="0.55000000000000004">
      <c r="A473">
        <v>471</v>
      </c>
      <c r="B473" s="1" t="s">
        <v>471</v>
      </c>
      <c r="C473" t="s">
        <v>651</v>
      </c>
      <c r="D473" t="s">
        <v>657</v>
      </c>
      <c r="E473" t="s">
        <v>669</v>
      </c>
      <c r="F473" t="s">
        <v>839</v>
      </c>
      <c r="H473" t="s">
        <v>651</v>
      </c>
      <c r="I473">
        <f t="shared" si="46"/>
        <v>1</v>
      </c>
      <c r="J473" t="s">
        <v>651</v>
      </c>
      <c r="K473">
        <f t="shared" si="43"/>
        <v>1</v>
      </c>
      <c r="L473" t="s">
        <v>651</v>
      </c>
      <c r="M473">
        <f t="shared" si="44"/>
        <v>1</v>
      </c>
      <c r="N473" t="s">
        <v>651</v>
      </c>
      <c r="O473">
        <f t="shared" si="45"/>
        <v>1</v>
      </c>
    </row>
    <row r="474" spans="1:15" x14ac:dyDescent="0.55000000000000004">
      <c r="A474">
        <v>472</v>
      </c>
      <c r="B474" s="1" t="s">
        <v>472</v>
      </c>
      <c r="C474" t="s">
        <v>650</v>
      </c>
      <c r="H474" t="s">
        <v>650</v>
      </c>
      <c r="I474">
        <f t="shared" si="46"/>
        <v>1</v>
      </c>
      <c r="J474" t="s">
        <v>650</v>
      </c>
      <c r="K474">
        <f t="shared" si="43"/>
        <v>1</v>
      </c>
      <c r="L474" t="s">
        <v>650</v>
      </c>
      <c r="M474">
        <f t="shared" si="44"/>
        <v>1</v>
      </c>
      <c r="N474" t="s">
        <v>650</v>
      </c>
      <c r="O474">
        <f t="shared" si="45"/>
        <v>1</v>
      </c>
    </row>
    <row r="475" spans="1:15" x14ac:dyDescent="0.55000000000000004">
      <c r="A475">
        <v>473</v>
      </c>
      <c r="B475" s="1" t="s">
        <v>473</v>
      </c>
      <c r="C475" t="s">
        <v>651</v>
      </c>
      <c r="D475" t="s">
        <v>657</v>
      </c>
      <c r="E475" t="s">
        <v>771</v>
      </c>
      <c r="F475" t="s">
        <v>661</v>
      </c>
      <c r="H475" t="s">
        <v>651</v>
      </c>
      <c r="I475">
        <f t="shared" si="46"/>
        <v>1</v>
      </c>
      <c r="J475" t="s">
        <v>651</v>
      </c>
      <c r="K475">
        <f t="shared" si="43"/>
        <v>1</v>
      </c>
      <c r="L475" t="s">
        <v>650</v>
      </c>
      <c r="M475">
        <f t="shared" si="44"/>
        <v>0</v>
      </c>
      <c r="N475" t="s">
        <v>651</v>
      </c>
      <c r="O475">
        <f t="shared" si="45"/>
        <v>1</v>
      </c>
    </row>
    <row r="476" spans="1:15" x14ac:dyDescent="0.55000000000000004">
      <c r="A476">
        <v>474</v>
      </c>
      <c r="B476" s="1" t="s">
        <v>474</v>
      </c>
      <c r="C476" t="s">
        <v>651</v>
      </c>
      <c r="D476" t="s">
        <v>657</v>
      </c>
      <c r="E476" t="s">
        <v>771</v>
      </c>
      <c r="F476" t="s">
        <v>661</v>
      </c>
      <c r="J476" t="s">
        <v>651</v>
      </c>
      <c r="K476">
        <f t="shared" si="43"/>
        <v>1</v>
      </c>
      <c r="L476" t="s">
        <v>651</v>
      </c>
      <c r="M476">
        <f t="shared" si="44"/>
        <v>1</v>
      </c>
      <c r="O476">
        <f t="shared" si="45"/>
        <v>0</v>
      </c>
    </row>
    <row r="477" spans="1:15" x14ac:dyDescent="0.55000000000000004">
      <c r="A477">
        <v>475</v>
      </c>
      <c r="B477" s="1" t="s">
        <v>475</v>
      </c>
      <c r="C477" t="s">
        <v>650</v>
      </c>
      <c r="H477" t="s">
        <v>650</v>
      </c>
      <c r="I477">
        <f>IF(C477=H477,1,0)</f>
        <v>1</v>
      </c>
      <c r="J477" t="s">
        <v>650</v>
      </c>
      <c r="K477">
        <f t="shared" si="43"/>
        <v>1</v>
      </c>
      <c r="L477" t="s">
        <v>651</v>
      </c>
      <c r="M477">
        <f t="shared" si="44"/>
        <v>0</v>
      </c>
      <c r="N477" t="s">
        <v>650</v>
      </c>
      <c r="O477">
        <f t="shared" si="45"/>
        <v>1</v>
      </c>
    </row>
    <row r="478" spans="1:15" x14ac:dyDescent="0.55000000000000004">
      <c r="A478">
        <v>476</v>
      </c>
      <c r="B478" s="1" t="s">
        <v>476</v>
      </c>
      <c r="C478" t="s">
        <v>651</v>
      </c>
      <c r="D478" t="s">
        <v>657</v>
      </c>
      <c r="E478" t="s">
        <v>660</v>
      </c>
      <c r="F478" t="s">
        <v>772</v>
      </c>
      <c r="H478" t="s">
        <v>650</v>
      </c>
      <c r="I478">
        <f>IF(C478=H478,1,0)</f>
        <v>0</v>
      </c>
      <c r="J478" t="s">
        <v>651</v>
      </c>
      <c r="K478">
        <f t="shared" si="43"/>
        <v>1</v>
      </c>
      <c r="L478" t="s">
        <v>650</v>
      </c>
      <c r="M478">
        <f t="shared" si="44"/>
        <v>0</v>
      </c>
      <c r="N478" t="s">
        <v>650</v>
      </c>
      <c r="O478">
        <f t="shared" si="45"/>
        <v>0</v>
      </c>
    </row>
    <row r="479" spans="1:15" x14ac:dyDescent="0.55000000000000004">
      <c r="A479">
        <v>477</v>
      </c>
      <c r="B479" s="1" t="s">
        <v>477</v>
      </c>
      <c r="C479" t="s">
        <v>651</v>
      </c>
      <c r="D479" t="s">
        <v>657</v>
      </c>
      <c r="E479" t="s">
        <v>669</v>
      </c>
      <c r="F479" t="s">
        <v>773</v>
      </c>
      <c r="H479" t="s">
        <v>650</v>
      </c>
      <c r="I479">
        <f>IF(C479=H479,1,0)</f>
        <v>0</v>
      </c>
      <c r="J479" t="s">
        <v>651</v>
      </c>
      <c r="K479">
        <f t="shared" si="43"/>
        <v>1</v>
      </c>
      <c r="L479" t="s">
        <v>651</v>
      </c>
      <c r="M479">
        <f t="shared" si="44"/>
        <v>1</v>
      </c>
      <c r="N479" t="s">
        <v>650</v>
      </c>
      <c r="O479">
        <f t="shared" si="45"/>
        <v>0</v>
      </c>
    </row>
    <row r="480" spans="1:15" x14ac:dyDescent="0.55000000000000004">
      <c r="A480">
        <v>478</v>
      </c>
      <c r="B480" s="1" t="s">
        <v>478</v>
      </c>
      <c r="C480" t="s">
        <v>650</v>
      </c>
      <c r="H480" t="s">
        <v>650</v>
      </c>
      <c r="I480">
        <f>IF(C480=H480,1,0)</f>
        <v>1</v>
      </c>
      <c r="J480" t="s">
        <v>650</v>
      </c>
      <c r="K480">
        <f t="shared" si="43"/>
        <v>1</v>
      </c>
      <c r="L480" t="s">
        <v>650</v>
      </c>
      <c r="M480">
        <f t="shared" si="44"/>
        <v>1</v>
      </c>
      <c r="N480" t="s">
        <v>650</v>
      </c>
      <c r="O480">
        <f t="shared" si="45"/>
        <v>1</v>
      </c>
    </row>
    <row r="481" spans="1:15" x14ac:dyDescent="0.55000000000000004">
      <c r="A481">
        <v>479</v>
      </c>
      <c r="B481" s="1" t="s">
        <v>479</v>
      </c>
      <c r="C481" t="s">
        <v>651</v>
      </c>
      <c r="D481" t="s">
        <v>676</v>
      </c>
      <c r="E481" t="s">
        <v>669</v>
      </c>
      <c r="F481" t="s">
        <v>750</v>
      </c>
      <c r="J481" t="s">
        <v>651</v>
      </c>
      <c r="K481">
        <f t="shared" si="43"/>
        <v>1</v>
      </c>
      <c r="L481" t="s">
        <v>651</v>
      </c>
      <c r="M481">
        <f t="shared" si="44"/>
        <v>1</v>
      </c>
      <c r="N481" t="s">
        <v>651</v>
      </c>
      <c r="O481">
        <f t="shared" si="45"/>
        <v>1</v>
      </c>
    </row>
    <row r="482" spans="1:15" x14ac:dyDescent="0.55000000000000004">
      <c r="A482">
        <v>480</v>
      </c>
      <c r="B482" s="1" t="s">
        <v>480</v>
      </c>
      <c r="C482" t="s">
        <v>650</v>
      </c>
      <c r="H482" t="s">
        <v>650</v>
      </c>
      <c r="I482">
        <f t="shared" ref="I482:I494" si="47">IF(C482=H482,1,0)</f>
        <v>1</v>
      </c>
      <c r="J482" t="s">
        <v>650</v>
      </c>
      <c r="K482">
        <f t="shared" si="43"/>
        <v>1</v>
      </c>
      <c r="L482" t="s">
        <v>650</v>
      </c>
      <c r="M482">
        <f t="shared" si="44"/>
        <v>1</v>
      </c>
      <c r="N482" t="s">
        <v>650</v>
      </c>
      <c r="O482">
        <f t="shared" si="45"/>
        <v>1</v>
      </c>
    </row>
    <row r="483" spans="1:15" x14ac:dyDescent="0.55000000000000004">
      <c r="A483">
        <v>481</v>
      </c>
      <c r="B483" s="1" t="s">
        <v>481</v>
      </c>
      <c r="C483" t="s">
        <v>651</v>
      </c>
      <c r="D483" t="s">
        <v>663</v>
      </c>
      <c r="E483" t="s">
        <v>669</v>
      </c>
      <c r="F483" t="s">
        <v>774</v>
      </c>
      <c r="H483" t="s">
        <v>651</v>
      </c>
      <c r="I483">
        <f t="shared" si="47"/>
        <v>1</v>
      </c>
      <c r="J483" t="s">
        <v>651</v>
      </c>
      <c r="K483">
        <f t="shared" si="43"/>
        <v>1</v>
      </c>
      <c r="L483" t="s">
        <v>651</v>
      </c>
      <c r="M483">
        <f t="shared" si="44"/>
        <v>1</v>
      </c>
      <c r="N483" t="s">
        <v>651</v>
      </c>
      <c r="O483">
        <f t="shared" si="45"/>
        <v>1</v>
      </c>
    </row>
    <row r="484" spans="1:15" x14ac:dyDescent="0.55000000000000004">
      <c r="A484">
        <v>482</v>
      </c>
      <c r="B484" s="1" t="s">
        <v>482</v>
      </c>
      <c r="C484" t="s">
        <v>651</v>
      </c>
      <c r="D484" t="s">
        <v>657</v>
      </c>
      <c r="E484" t="s">
        <v>660</v>
      </c>
      <c r="F484" t="s">
        <v>661</v>
      </c>
      <c r="H484" t="s">
        <v>650</v>
      </c>
      <c r="I484">
        <f t="shared" si="47"/>
        <v>0</v>
      </c>
      <c r="J484" t="s">
        <v>651</v>
      </c>
      <c r="K484">
        <f t="shared" si="43"/>
        <v>1</v>
      </c>
      <c r="L484" t="s">
        <v>651</v>
      </c>
      <c r="M484">
        <f t="shared" si="44"/>
        <v>1</v>
      </c>
      <c r="N484" t="s">
        <v>650</v>
      </c>
      <c r="O484">
        <f t="shared" si="45"/>
        <v>0</v>
      </c>
    </row>
    <row r="485" spans="1:15" x14ac:dyDescent="0.55000000000000004">
      <c r="A485">
        <v>483</v>
      </c>
      <c r="B485" s="1" t="s">
        <v>483</v>
      </c>
      <c r="C485" t="s">
        <v>651</v>
      </c>
      <c r="D485" t="s">
        <v>657</v>
      </c>
      <c r="E485" t="s">
        <v>660</v>
      </c>
      <c r="F485" t="s">
        <v>739</v>
      </c>
      <c r="H485" t="s">
        <v>650</v>
      </c>
      <c r="I485">
        <f t="shared" si="47"/>
        <v>0</v>
      </c>
      <c r="J485" t="s">
        <v>651</v>
      </c>
      <c r="K485">
        <f t="shared" si="43"/>
        <v>1</v>
      </c>
      <c r="L485" t="s">
        <v>651</v>
      </c>
      <c r="M485">
        <f t="shared" si="44"/>
        <v>1</v>
      </c>
      <c r="N485" t="s">
        <v>650</v>
      </c>
      <c r="O485">
        <f t="shared" si="45"/>
        <v>0</v>
      </c>
    </row>
    <row r="486" spans="1:15" x14ac:dyDescent="0.55000000000000004">
      <c r="A486">
        <v>484</v>
      </c>
      <c r="B486" s="1" t="s">
        <v>484</v>
      </c>
      <c r="C486" t="s">
        <v>650</v>
      </c>
      <c r="H486" t="s">
        <v>650</v>
      </c>
      <c r="I486">
        <f t="shared" si="47"/>
        <v>1</v>
      </c>
      <c r="J486" t="s">
        <v>651</v>
      </c>
      <c r="K486">
        <f t="shared" si="43"/>
        <v>0</v>
      </c>
      <c r="L486" t="s">
        <v>651</v>
      </c>
      <c r="M486">
        <f t="shared" si="44"/>
        <v>0</v>
      </c>
      <c r="O486">
        <f t="shared" si="45"/>
        <v>0</v>
      </c>
    </row>
    <row r="487" spans="1:15" x14ac:dyDescent="0.55000000000000004">
      <c r="A487">
        <v>485</v>
      </c>
      <c r="B487" s="1" t="s">
        <v>485</v>
      </c>
      <c r="C487" t="s">
        <v>651</v>
      </c>
      <c r="D487" t="s">
        <v>663</v>
      </c>
      <c r="E487" t="s">
        <v>669</v>
      </c>
      <c r="F487" t="s">
        <v>802</v>
      </c>
      <c r="H487" t="s">
        <v>650</v>
      </c>
      <c r="I487">
        <f t="shared" si="47"/>
        <v>0</v>
      </c>
      <c r="J487" t="s">
        <v>651</v>
      </c>
      <c r="K487">
        <f t="shared" si="43"/>
        <v>1</v>
      </c>
      <c r="L487" t="s">
        <v>651</v>
      </c>
      <c r="M487">
        <f t="shared" si="44"/>
        <v>1</v>
      </c>
      <c r="N487" t="s">
        <v>650</v>
      </c>
      <c r="O487">
        <f t="shared" si="45"/>
        <v>0</v>
      </c>
    </row>
    <row r="488" spans="1:15" x14ac:dyDescent="0.55000000000000004">
      <c r="A488">
        <v>486</v>
      </c>
      <c r="B488" s="1" t="s">
        <v>486</v>
      </c>
      <c r="C488" t="s">
        <v>650</v>
      </c>
      <c r="H488" t="s">
        <v>650</v>
      </c>
      <c r="I488">
        <f t="shared" si="47"/>
        <v>1</v>
      </c>
      <c r="J488" t="s">
        <v>650</v>
      </c>
      <c r="K488">
        <f t="shared" si="43"/>
        <v>1</v>
      </c>
      <c r="L488" t="s">
        <v>650</v>
      </c>
      <c r="M488">
        <f t="shared" si="44"/>
        <v>1</v>
      </c>
      <c r="N488" t="s">
        <v>650</v>
      </c>
      <c r="O488">
        <f t="shared" si="45"/>
        <v>1</v>
      </c>
    </row>
    <row r="489" spans="1:15" x14ac:dyDescent="0.55000000000000004">
      <c r="A489">
        <v>487</v>
      </c>
      <c r="B489" s="1" t="s">
        <v>487</v>
      </c>
      <c r="C489" t="s">
        <v>650</v>
      </c>
      <c r="H489" t="s">
        <v>650</v>
      </c>
      <c r="I489">
        <f t="shared" si="47"/>
        <v>1</v>
      </c>
      <c r="J489" t="s">
        <v>651</v>
      </c>
      <c r="K489">
        <f t="shared" si="43"/>
        <v>0</v>
      </c>
      <c r="L489" t="s">
        <v>651</v>
      </c>
      <c r="M489">
        <f t="shared" si="44"/>
        <v>0</v>
      </c>
      <c r="N489" t="s">
        <v>650</v>
      </c>
      <c r="O489">
        <f t="shared" si="45"/>
        <v>1</v>
      </c>
    </row>
    <row r="490" spans="1:15" x14ac:dyDescent="0.55000000000000004">
      <c r="A490">
        <v>488</v>
      </c>
      <c r="B490" s="1" t="s">
        <v>488</v>
      </c>
      <c r="C490" t="s">
        <v>650</v>
      </c>
      <c r="H490" t="s">
        <v>650</v>
      </c>
      <c r="I490">
        <f t="shared" si="47"/>
        <v>1</v>
      </c>
      <c r="J490" t="s">
        <v>650</v>
      </c>
      <c r="K490">
        <f t="shared" si="43"/>
        <v>1</v>
      </c>
      <c r="L490" t="s">
        <v>650</v>
      </c>
      <c r="M490">
        <f t="shared" si="44"/>
        <v>1</v>
      </c>
      <c r="N490" t="s">
        <v>650</v>
      </c>
      <c r="O490">
        <f t="shared" si="45"/>
        <v>1</v>
      </c>
    </row>
    <row r="491" spans="1:15" x14ac:dyDescent="0.55000000000000004">
      <c r="A491">
        <v>489</v>
      </c>
      <c r="B491" s="1" t="s">
        <v>489</v>
      </c>
      <c r="C491" t="s">
        <v>651</v>
      </c>
      <c r="D491" t="s">
        <v>657</v>
      </c>
      <c r="E491" t="s">
        <v>660</v>
      </c>
      <c r="F491" t="s">
        <v>661</v>
      </c>
      <c r="H491" t="s">
        <v>650</v>
      </c>
      <c r="I491">
        <f t="shared" si="47"/>
        <v>0</v>
      </c>
      <c r="J491" t="s">
        <v>650</v>
      </c>
      <c r="K491">
        <f t="shared" si="43"/>
        <v>0</v>
      </c>
      <c r="L491" t="s">
        <v>650</v>
      </c>
      <c r="M491">
        <f t="shared" si="44"/>
        <v>0</v>
      </c>
      <c r="O491">
        <f t="shared" si="45"/>
        <v>0</v>
      </c>
    </row>
    <row r="492" spans="1:15" x14ac:dyDescent="0.55000000000000004">
      <c r="A492">
        <v>490</v>
      </c>
      <c r="B492" s="1" t="s">
        <v>490</v>
      </c>
      <c r="C492" t="s">
        <v>651</v>
      </c>
      <c r="D492" t="s">
        <v>657</v>
      </c>
      <c r="E492" t="s">
        <v>660</v>
      </c>
      <c r="F492" t="s">
        <v>661</v>
      </c>
      <c r="H492" t="s">
        <v>650</v>
      </c>
      <c r="I492">
        <f t="shared" si="47"/>
        <v>0</v>
      </c>
      <c r="J492" t="s">
        <v>651</v>
      </c>
      <c r="K492">
        <f t="shared" si="43"/>
        <v>1</v>
      </c>
      <c r="L492" t="s">
        <v>651</v>
      </c>
      <c r="M492">
        <f t="shared" si="44"/>
        <v>1</v>
      </c>
      <c r="N492" t="s">
        <v>650</v>
      </c>
      <c r="O492">
        <f t="shared" si="45"/>
        <v>0</v>
      </c>
    </row>
    <row r="493" spans="1:15" x14ac:dyDescent="0.55000000000000004">
      <c r="A493">
        <v>491</v>
      </c>
      <c r="B493" s="1" t="s">
        <v>491</v>
      </c>
      <c r="C493" t="s">
        <v>650</v>
      </c>
      <c r="H493" t="s">
        <v>650</v>
      </c>
      <c r="I493">
        <f t="shared" si="47"/>
        <v>1</v>
      </c>
      <c r="J493" t="s">
        <v>650</v>
      </c>
      <c r="K493">
        <f t="shared" si="43"/>
        <v>1</v>
      </c>
      <c r="L493" t="s">
        <v>650</v>
      </c>
      <c r="M493">
        <f t="shared" si="44"/>
        <v>1</v>
      </c>
      <c r="N493" t="s">
        <v>650</v>
      </c>
      <c r="O493">
        <f t="shared" si="45"/>
        <v>1</v>
      </c>
    </row>
    <row r="494" spans="1:15" x14ac:dyDescent="0.55000000000000004">
      <c r="A494">
        <v>492</v>
      </c>
      <c r="B494" s="1" t="s">
        <v>492</v>
      </c>
      <c r="C494" t="s">
        <v>650</v>
      </c>
      <c r="H494" t="s">
        <v>650</v>
      </c>
      <c r="I494">
        <f t="shared" si="47"/>
        <v>1</v>
      </c>
      <c r="J494" t="s">
        <v>650</v>
      </c>
      <c r="K494">
        <f t="shared" si="43"/>
        <v>1</v>
      </c>
      <c r="L494" t="s">
        <v>651</v>
      </c>
      <c r="M494">
        <f t="shared" si="44"/>
        <v>0</v>
      </c>
      <c r="N494" t="s">
        <v>650</v>
      </c>
      <c r="O494">
        <f t="shared" si="45"/>
        <v>1</v>
      </c>
    </row>
    <row r="495" spans="1:15" x14ac:dyDescent="0.55000000000000004">
      <c r="A495">
        <v>493</v>
      </c>
      <c r="B495" s="1" t="s">
        <v>493</v>
      </c>
      <c r="C495" t="s">
        <v>651</v>
      </c>
      <c r="D495" t="s">
        <v>657</v>
      </c>
      <c r="E495" t="s">
        <v>691</v>
      </c>
      <c r="F495" t="s">
        <v>756</v>
      </c>
      <c r="J495" t="s">
        <v>651</v>
      </c>
      <c r="K495">
        <f t="shared" si="43"/>
        <v>1</v>
      </c>
      <c r="L495" t="s">
        <v>651</v>
      </c>
      <c r="M495">
        <f t="shared" si="44"/>
        <v>1</v>
      </c>
      <c r="N495" t="s">
        <v>650</v>
      </c>
      <c r="O495">
        <f t="shared" si="45"/>
        <v>0</v>
      </c>
    </row>
    <row r="496" spans="1:15" x14ac:dyDescent="0.55000000000000004">
      <c r="A496">
        <v>494</v>
      </c>
      <c r="B496" s="1" t="s">
        <v>494</v>
      </c>
      <c r="C496" t="s">
        <v>651</v>
      </c>
      <c r="D496" t="s">
        <v>657</v>
      </c>
      <c r="E496" t="s">
        <v>660</v>
      </c>
      <c r="F496" t="s">
        <v>661</v>
      </c>
      <c r="H496" t="s">
        <v>650</v>
      </c>
      <c r="I496">
        <f t="shared" ref="I496:I527" si="48">IF(C496=H496,1,0)</f>
        <v>0</v>
      </c>
      <c r="J496" t="s">
        <v>651</v>
      </c>
      <c r="K496">
        <f t="shared" si="43"/>
        <v>1</v>
      </c>
      <c r="L496" t="s">
        <v>651</v>
      </c>
      <c r="M496">
        <f t="shared" si="44"/>
        <v>1</v>
      </c>
      <c r="N496" t="s">
        <v>650</v>
      </c>
      <c r="O496">
        <f t="shared" si="45"/>
        <v>0</v>
      </c>
    </row>
    <row r="497" spans="1:15" x14ac:dyDescent="0.55000000000000004">
      <c r="A497">
        <v>495</v>
      </c>
      <c r="B497" s="1" t="s">
        <v>495</v>
      </c>
      <c r="C497" t="s">
        <v>651</v>
      </c>
      <c r="D497" t="s">
        <v>663</v>
      </c>
      <c r="E497" t="s">
        <v>669</v>
      </c>
      <c r="F497" t="s">
        <v>664</v>
      </c>
      <c r="H497" t="s">
        <v>651</v>
      </c>
      <c r="I497">
        <f t="shared" si="48"/>
        <v>1</v>
      </c>
      <c r="J497" t="s">
        <v>651</v>
      </c>
      <c r="K497">
        <f t="shared" si="43"/>
        <v>1</v>
      </c>
      <c r="L497" t="s">
        <v>651</v>
      </c>
      <c r="M497">
        <f t="shared" si="44"/>
        <v>1</v>
      </c>
      <c r="N497" t="s">
        <v>651</v>
      </c>
      <c r="O497">
        <f t="shared" si="45"/>
        <v>1</v>
      </c>
    </row>
    <row r="498" spans="1:15" x14ac:dyDescent="0.55000000000000004">
      <c r="A498">
        <v>496</v>
      </c>
      <c r="B498" s="1" t="s">
        <v>496</v>
      </c>
      <c r="C498" t="s">
        <v>651</v>
      </c>
      <c r="D498" t="s">
        <v>657</v>
      </c>
      <c r="E498" t="s">
        <v>660</v>
      </c>
      <c r="F498" t="s">
        <v>661</v>
      </c>
      <c r="H498" t="s">
        <v>650</v>
      </c>
      <c r="I498">
        <f t="shared" si="48"/>
        <v>0</v>
      </c>
      <c r="J498" t="s">
        <v>651</v>
      </c>
      <c r="K498">
        <f t="shared" si="43"/>
        <v>1</v>
      </c>
      <c r="L498" t="s">
        <v>651</v>
      </c>
      <c r="M498">
        <f t="shared" si="44"/>
        <v>1</v>
      </c>
      <c r="N498" t="s">
        <v>651</v>
      </c>
      <c r="O498">
        <f t="shared" si="45"/>
        <v>1</v>
      </c>
    </row>
    <row r="499" spans="1:15" x14ac:dyDescent="0.55000000000000004">
      <c r="A499">
        <v>497</v>
      </c>
      <c r="B499" s="1" t="s">
        <v>497</v>
      </c>
      <c r="C499" t="s">
        <v>650</v>
      </c>
      <c r="H499" t="s">
        <v>650</v>
      </c>
      <c r="I499">
        <f t="shared" si="48"/>
        <v>1</v>
      </c>
      <c r="J499" t="s">
        <v>650</v>
      </c>
      <c r="K499">
        <f t="shared" si="43"/>
        <v>1</v>
      </c>
      <c r="L499" t="s">
        <v>650</v>
      </c>
      <c r="M499">
        <f t="shared" si="44"/>
        <v>1</v>
      </c>
      <c r="N499" t="s">
        <v>650</v>
      </c>
      <c r="O499">
        <f t="shared" si="45"/>
        <v>1</v>
      </c>
    </row>
    <row r="500" spans="1:15" x14ac:dyDescent="0.55000000000000004">
      <c r="A500">
        <v>498</v>
      </c>
      <c r="B500" s="1" t="s">
        <v>498</v>
      </c>
      <c r="C500" t="s">
        <v>650</v>
      </c>
      <c r="H500" t="s">
        <v>650</v>
      </c>
      <c r="I500">
        <f t="shared" si="48"/>
        <v>1</v>
      </c>
      <c r="J500" t="s">
        <v>650</v>
      </c>
      <c r="K500">
        <f t="shared" si="43"/>
        <v>1</v>
      </c>
      <c r="L500" t="s">
        <v>650</v>
      </c>
      <c r="M500">
        <f t="shared" si="44"/>
        <v>1</v>
      </c>
      <c r="N500" t="s">
        <v>650</v>
      </c>
      <c r="O500">
        <f t="shared" si="45"/>
        <v>1</v>
      </c>
    </row>
    <row r="501" spans="1:15" x14ac:dyDescent="0.55000000000000004">
      <c r="A501">
        <v>499</v>
      </c>
      <c r="B501" s="1" t="s">
        <v>499</v>
      </c>
      <c r="C501" t="s">
        <v>651</v>
      </c>
      <c r="D501" t="s">
        <v>657</v>
      </c>
      <c r="E501" t="s">
        <v>673</v>
      </c>
      <c r="F501" t="s">
        <v>661</v>
      </c>
      <c r="H501" t="s">
        <v>650</v>
      </c>
      <c r="I501">
        <f t="shared" si="48"/>
        <v>0</v>
      </c>
      <c r="J501" t="s">
        <v>651</v>
      </c>
      <c r="K501">
        <f t="shared" si="43"/>
        <v>1</v>
      </c>
      <c r="L501" t="s">
        <v>650</v>
      </c>
      <c r="M501">
        <f t="shared" si="44"/>
        <v>0</v>
      </c>
      <c r="N501" t="s">
        <v>650</v>
      </c>
      <c r="O501">
        <f t="shared" si="45"/>
        <v>0</v>
      </c>
    </row>
    <row r="502" spans="1:15" x14ac:dyDescent="0.55000000000000004">
      <c r="A502">
        <v>500</v>
      </c>
      <c r="B502" s="1" t="s">
        <v>500</v>
      </c>
      <c r="C502" t="s">
        <v>651</v>
      </c>
      <c r="D502" t="s">
        <v>663</v>
      </c>
      <c r="E502" t="s">
        <v>776</v>
      </c>
      <c r="F502" t="s">
        <v>775</v>
      </c>
      <c r="H502" t="s">
        <v>650</v>
      </c>
      <c r="I502">
        <f t="shared" si="48"/>
        <v>0</v>
      </c>
      <c r="J502" t="s">
        <v>650</v>
      </c>
      <c r="K502">
        <f t="shared" si="43"/>
        <v>0</v>
      </c>
      <c r="L502" t="s">
        <v>651</v>
      </c>
      <c r="M502">
        <f t="shared" si="44"/>
        <v>1</v>
      </c>
      <c r="N502" t="s">
        <v>650</v>
      </c>
      <c r="O502">
        <f t="shared" si="45"/>
        <v>0</v>
      </c>
    </row>
    <row r="503" spans="1:15" x14ac:dyDescent="0.55000000000000004">
      <c r="A503">
        <v>501</v>
      </c>
      <c r="B503" s="1" t="s">
        <v>501</v>
      </c>
      <c r="C503" t="s">
        <v>650</v>
      </c>
      <c r="H503" t="s">
        <v>650</v>
      </c>
      <c r="I503">
        <f t="shared" si="48"/>
        <v>1</v>
      </c>
      <c r="J503" t="s">
        <v>650</v>
      </c>
      <c r="K503">
        <f t="shared" si="43"/>
        <v>1</v>
      </c>
      <c r="L503" t="s">
        <v>651</v>
      </c>
      <c r="M503">
        <f t="shared" si="44"/>
        <v>0</v>
      </c>
      <c r="N503" t="s">
        <v>650</v>
      </c>
      <c r="O503">
        <f t="shared" si="45"/>
        <v>1</v>
      </c>
    </row>
    <row r="504" spans="1:15" x14ac:dyDescent="0.55000000000000004">
      <c r="A504">
        <v>502</v>
      </c>
      <c r="B504" s="1" t="s">
        <v>502</v>
      </c>
      <c r="C504" t="s">
        <v>651</v>
      </c>
      <c r="D504" t="s">
        <v>657</v>
      </c>
      <c r="E504" t="s">
        <v>777</v>
      </c>
      <c r="F504" t="s">
        <v>661</v>
      </c>
      <c r="H504" t="s">
        <v>650</v>
      </c>
      <c r="I504">
        <f t="shared" si="48"/>
        <v>0</v>
      </c>
      <c r="J504" t="s">
        <v>651</v>
      </c>
      <c r="K504">
        <f t="shared" si="43"/>
        <v>1</v>
      </c>
      <c r="L504" t="s">
        <v>651</v>
      </c>
      <c r="M504">
        <f t="shared" si="44"/>
        <v>1</v>
      </c>
      <c r="N504" t="s">
        <v>650</v>
      </c>
      <c r="O504">
        <f t="shared" si="45"/>
        <v>0</v>
      </c>
    </row>
    <row r="505" spans="1:15" x14ac:dyDescent="0.55000000000000004">
      <c r="A505">
        <v>503</v>
      </c>
      <c r="B505" s="1" t="s">
        <v>503</v>
      </c>
      <c r="C505" t="s">
        <v>650</v>
      </c>
      <c r="H505" t="s">
        <v>650</v>
      </c>
      <c r="I505">
        <f t="shared" si="48"/>
        <v>1</v>
      </c>
      <c r="J505" t="s">
        <v>650</v>
      </c>
      <c r="K505">
        <f t="shared" si="43"/>
        <v>1</v>
      </c>
      <c r="L505" t="s">
        <v>650</v>
      </c>
      <c r="M505">
        <f t="shared" si="44"/>
        <v>1</v>
      </c>
      <c r="N505" t="s">
        <v>650</v>
      </c>
      <c r="O505">
        <f t="shared" si="45"/>
        <v>1</v>
      </c>
    </row>
    <row r="506" spans="1:15" x14ac:dyDescent="0.55000000000000004">
      <c r="A506">
        <v>504</v>
      </c>
      <c r="B506" s="1" t="s">
        <v>504</v>
      </c>
      <c r="C506" t="s">
        <v>651</v>
      </c>
      <c r="D506" t="s">
        <v>657</v>
      </c>
      <c r="E506" t="s">
        <v>660</v>
      </c>
      <c r="F506" t="s">
        <v>661</v>
      </c>
      <c r="H506" t="s">
        <v>651</v>
      </c>
      <c r="I506">
        <f t="shared" si="48"/>
        <v>1</v>
      </c>
      <c r="J506" t="s">
        <v>651</v>
      </c>
      <c r="K506">
        <f t="shared" si="43"/>
        <v>1</v>
      </c>
      <c r="L506" t="s">
        <v>650</v>
      </c>
      <c r="M506">
        <f t="shared" si="44"/>
        <v>0</v>
      </c>
      <c r="N506" t="s">
        <v>651</v>
      </c>
      <c r="O506">
        <f t="shared" si="45"/>
        <v>1</v>
      </c>
    </row>
    <row r="507" spans="1:15" x14ac:dyDescent="0.55000000000000004">
      <c r="A507">
        <v>505</v>
      </c>
      <c r="B507" s="1" t="s">
        <v>505</v>
      </c>
      <c r="C507" t="s">
        <v>650</v>
      </c>
      <c r="H507" t="s">
        <v>650</v>
      </c>
      <c r="I507">
        <f t="shared" si="48"/>
        <v>1</v>
      </c>
      <c r="J507" t="s">
        <v>650</v>
      </c>
      <c r="K507">
        <f t="shared" si="43"/>
        <v>1</v>
      </c>
      <c r="L507" t="s">
        <v>650</v>
      </c>
      <c r="M507">
        <f t="shared" si="44"/>
        <v>1</v>
      </c>
      <c r="N507" t="s">
        <v>650</v>
      </c>
      <c r="O507">
        <f t="shared" si="45"/>
        <v>1</v>
      </c>
    </row>
    <row r="508" spans="1:15" x14ac:dyDescent="0.55000000000000004">
      <c r="A508">
        <v>506</v>
      </c>
      <c r="B508" s="1" t="s">
        <v>506</v>
      </c>
      <c r="C508" t="s">
        <v>650</v>
      </c>
      <c r="H508" t="s">
        <v>650</v>
      </c>
      <c r="I508">
        <f t="shared" si="48"/>
        <v>1</v>
      </c>
      <c r="J508" t="s">
        <v>650</v>
      </c>
      <c r="K508">
        <f t="shared" si="43"/>
        <v>1</v>
      </c>
      <c r="L508" t="s">
        <v>650</v>
      </c>
      <c r="M508">
        <f t="shared" si="44"/>
        <v>1</v>
      </c>
      <c r="N508" t="s">
        <v>650</v>
      </c>
      <c r="O508">
        <f t="shared" si="45"/>
        <v>1</v>
      </c>
    </row>
    <row r="509" spans="1:15" x14ac:dyDescent="0.55000000000000004">
      <c r="A509">
        <v>507</v>
      </c>
      <c r="B509" s="1" t="s">
        <v>507</v>
      </c>
      <c r="C509" t="s">
        <v>651</v>
      </c>
      <c r="D509" t="s">
        <v>676</v>
      </c>
      <c r="E509" t="s">
        <v>778</v>
      </c>
      <c r="F509" t="s">
        <v>779</v>
      </c>
      <c r="H509" t="s">
        <v>650</v>
      </c>
      <c r="I509">
        <f t="shared" si="48"/>
        <v>0</v>
      </c>
      <c r="J509" t="s">
        <v>650</v>
      </c>
      <c r="K509">
        <f t="shared" si="43"/>
        <v>0</v>
      </c>
      <c r="L509" t="s">
        <v>650</v>
      </c>
      <c r="M509">
        <f t="shared" si="44"/>
        <v>0</v>
      </c>
      <c r="N509" t="s">
        <v>650</v>
      </c>
      <c r="O509">
        <f t="shared" si="45"/>
        <v>0</v>
      </c>
    </row>
    <row r="510" spans="1:15" x14ac:dyDescent="0.55000000000000004">
      <c r="A510">
        <v>508</v>
      </c>
      <c r="B510" s="1" t="s">
        <v>508</v>
      </c>
      <c r="C510" t="s">
        <v>651</v>
      </c>
      <c r="D510" t="s">
        <v>657</v>
      </c>
      <c r="E510" t="s">
        <v>660</v>
      </c>
      <c r="F510" t="s">
        <v>661</v>
      </c>
      <c r="H510" t="s">
        <v>650</v>
      </c>
      <c r="I510">
        <f t="shared" si="48"/>
        <v>0</v>
      </c>
      <c r="J510" t="s">
        <v>650</v>
      </c>
      <c r="K510">
        <f t="shared" si="43"/>
        <v>0</v>
      </c>
      <c r="L510" t="s">
        <v>651</v>
      </c>
      <c r="M510">
        <f t="shared" si="44"/>
        <v>1</v>
      </c>
      <c r="N510" t="s">
        <v>650</v>
      </c>
      <c r="O510">
        <f t="shared" si="45"/>
        <v>0</v>
      </c>
    </row>
    <row r="511" spans="1:15" x14ac:dyDescent="0.55000000000000004">
      <c r="A511">
        <v>509</v>
      </c>
      <c r="B511" s="1" t="s">
        <v>509</v>
      </c>
      <c r="C511" t="s">
        <v>651</v>
      </c>
      <c r="D511" t="s">
        <v>663</v>
      </c>
      <c r="E511" t="s">
        <v>669</v>
      </c>
      <c r="F511" t="s">
        <v>780</v>
      </c>
      <c r="H511" t="s">
        <v>650</v>
      </c>
      <c r="I511">
        <f t="shared" si="48"/>
        <v>0</v>
      </c>
      <c r="J511" t="s">
        <v>651</v>
      </c>
      <c r="K511">
        <f t="shared" si="43"/>
        <v>1</v>
      </c>
      <c r="L511" t="s">
        <v>651</v>
      </c>
      <c r="M511">
        <f t="shared" si="44"/>
        <v>1</v>
      </c>
      <c r="N511" t="s">
        <v>650</v>
      </c>
      <c r="O511">
        <f t="shared" si="45"/>
        <v>0</v>
      </c>
    </row>
    <row r="512" spans="1:15" x14ac:dyDescent="0.55000000000000004">
      <c r="A512">
        <v>510</v>
      </c>
      <c r="B512" s="1" t="s">
        <v>510</v>
      </c>
      <c r="C512" t="s">
        <v>651</v>
      </c>
      <c r="D512" t="s">
        <v>657</v>
      </c>
      <c r="E512" t="s">
        <v>840</v>
      </c>
      <c r="F512" t="s">
        <v>817</v>
      </c>
      <c r="H512" t="s">
        <v>651</v>
      </c>
      <c r="I512">
        <f t="shared" si="48"/>
        <v>1</v>
      </c>
      <c r="J512" t="s">
        <v>651</v>
      </c>
      <c r="K512">
        <f t="shared" si="43"/>
        <v>1</v>
      </c>
      <c r="L512" t="s">
        <v>651</v>
      </c>
      <c r="M512">
        <f t="shared" si="44"/>
        <v>1</v>
      </c>
      <c r="N512" t="s">
        <v>651</v>
      </c>
      <c r="O512">
        <f t="shared" si="45"/>
        <v>1</v>
      </c>
    </row>
    <row r="513" spans="1:15" x14ac:dyDescent="0.55000000000000004">
      <c r="A513">
        <v>511</v>
      </c>
      <c r="B513" s="1" t="s">
        <v>511</v>
      </c>
      <c r="C513" t="s">
        <v>651</v>
      </c>
      <c r="D513" t="s">
        <v>657</v>
      </c>
      <c r="H513" t="s">
        <v>650</v>
      </c>
      <c r="I513">
        <f t="shared" si="48"/>
        <v>0</v>
      </c>
      <c r="J513" t="s">
        <v>650</v>
      </c>
      <c r="K513">
        <f t="shared" si="43"/>
        <v>0</v>
      </c>
      <c r="L513" t="s">
        <v>651</v>
      </c>
      <c r="M513">
        <f t="shared" si="44"/>
        <v>1</v>
      </c>
      <c r="N513" t="s">
        <v>651</v>
      </c>
      <c r="O513">
        <f t="shared" si="45"/>
        <v>1</v>
      </c>
    </row>
    <row r="514" spans="1:15" x14ac:dyDescent="0.55000000000000004">
      <c r="A514">
        <v>512</v>
      </c>
      <c r="B514" s="1" t="s">
        <v>512</v>
      </c>
      <c r="C514" t="s">
        <v>651</v>
      </c>
      <c r="D514" t="s">
        <v>657</v>
      </c>
      <c r="E514" t="s">
        <v>662</v>
      </c>
      <c r="F514" t="s">
        <v>661</v>
      </c>
      <c r="H514" t="s">
        <v>650</v>
      </c>
      <c r="I514">
        <f t="shared" si="48"/>
        <v>0</v>
      </c>
      <c r="J514" t="s">
        <v>650</v>
      </c>
      <c r="K514">
        <f t="shared" ref="K514:K577" si="49">IF(C514=J514,1,0)</f>
        <v>0</v>
      </c>
      <c r="L514" t="s">
        <v>650</v>
      </c>
      <c r="M514">
        <f t="shared" si="44"/>
        <v>0</v>
      </c>
      <c r="N514" t="s">
        <v>650</v>
      </c>
      <c r="O514">
        <f t="shared" si="45"/>
        <v>0</v>
      </c>
    </row>
    <row r="515" spans="1:15" x14ac:dyDescent="0.55000000000000004">
      <c r="A515">
        <v>513</v>
      </c>
      <c r="B515" s="1" t="s">
        <v>513</v>
      </c>
      <c r="C515" t="s">
        <v>651</v>
      </c>
      <c r="D515" t="s">
        <v>657</v>
      </c>
      <c r="E515" t="s">
        <v>660</v>
      </c>
      <c r="F515" t="s">
        <v>661</v>
      </c>
      <c r="H515" t="s">
        <v>650</v>
      </c>
      <c r="I515">
        <f t="shared" si="48"/>
        <v>0</v>
      </c>
      <c r="J515" t="s">
        <v>650</v>
      </c>
      <c r="K515">
        <f t="shared" si="49"/>
        <v>0</v>
      </c>
      <c r="L515" t="s">
        <v>651</v>
      </c>
      <c r="M515">
        <f t="shared" ref="M515:M578" si="50">IF(C515=L515,1,0)</f>
        <v>1</v>
      </c>
      <c r="N515" t="s">
        <v>650</v>
      </c>
      <c r="O515">
        <f t="shared" ref="O515:O578" si="51">IF(C515=N515,1,0)</f>
        <v>0</v>
      </c>
    </row>
    <row r="516" spans="1:15" x14ac:dyDescent="0.55000000000000004">
      <c r="A516">
        <v>514</v>
      </c>
      <c r="B516" s="1" t="s">
        <v>514</v>
      </c>
      <c r="C516" t="s">
        <v>650</v>
      </c>
      <c r="H516" t="s">
        <v>650</v>
      </c>
      <c r="I516">
        <f t="shared" si="48"/>
        <v>1</v>
      </c>
      <c r="J516" t="s">
        <v>650</v>
      </c>
      <c r="K516">
        <f t="shared" si="49"/>
        <v>1</v>
      </c>
      <c r="L516" t="s">
        <v>650</v>
      </c>
      <c r="M516">
        <f t="shared" si="50"/>
        <v>1</v>
      </c>
      <c r="N516" t="s">
        <v>650</v>
      </c>
      <c r="O516">
        <f t="shared" si="51"/>
        <v>1</v>
      </c>
    </row>
    <row r="517" spans="1:15" x14ac:dyDescent="0.55000000000000004">
      <c r="A517">
        <v>515</v>
      </c>
      <c r="B517" s="1" t="s">
        <v>515</v>
      </c>
      <c r="C517" t="s">
        <v>651</v>
      </c>
      <c r="D517" t="s">
        <v>657</v>
      </c>
      <c r="E517" t="s">
        <v>662</v>
      </c>
      <c r="F517" t="s">
        <v>661</v>
      </c>
      <c r="H517" t="s">
        <v>651</v>
      </c>
      <c r="I517">
        <f t="shared" si="48"/>
        <v>1</v>
      </c>
      <c r="J517" t="s">
        <v>651</v>
      </c>
      <c r="K517">
        <f t="shared" si="49"/>
        <v>1</v>
      </c>
      <c r="L517" t="s">
        <v>651</v>
      </c>
      <c r="M517">
        <f t="shared" si="50"/>
        <v>1</v>
      </c>
      <c r="N517" t="s">
        <v>651</v>
      </c>
      <c r="O517">
        <f t="shared" si="51"/>
        <v>1</v>
      </c>
    </row>
    <row r="518" spans="1:15" x14ac:dyDescent="0.55000000000000004">
      <c r="A518">
        <v>516</v>
      </c>
      <c r="B518" s="1" t="s">
        <v>516</v>
      </c>
      <c r="C518" t="s">
        <v>650</v>
      </c>
      <c r="H518" t="s">
        <v>650</v>
      </c>
      <c r="I518">
        <f t="shared" si="48"/>
        <v>1</v>
      </c>
      <c r="J518" t="s">
        <v>650</v>
      </c>
      <c r="K518">
        <f t="shared" si="49"/>
        <v>1</v>
      </c>
      <c r="L518" t="s">
        <v>651</v>
      </c>
      <c r="M518">
        <f t="shared" si="50"/>
        <v>0</v>
      </c>
      <c r="N518" t="s">
        <v>650</v>
      </c>
      <c r="O518">
        <f t="shared" si="51"/>
        <v>1</v>
      </c>
    </row>
    <row r="519" spans="1:15" x14ac:dyDescent="0.55000000000000004">
      <c r="A519">
        <v>517</v>
      </c>
      <c r="B519" s="1" t="s">
        <v>517</v>
      </c>
      <c r="C519" t="s">
        <v>651</v>
      </c>
      <c r="D519" t="s">
        <v>657</v>
      </c>
      <c r="E519" t="s">
        <v>660</v>
      </c>
      <c r="F519" t="s">
        <v>661</v>
      </c>
      <c r="H519" t="s">
        <v>650</v>
      </c>
      <c r="I519">
        <f t="shared" si="48"/>
        <v>0</v>
      </c>
      <c r="J519" t="s">
        <v>650</v>
      </c>
      <c r="K519">
        <f t="shared" si="49"/>
        <v>0</v>
      </c>
      <c r="L519" t="s">
        <v>650</v>
      </c>
      <c r="M519">
        <f t="shared" si="50"/>
        <v>0</v>
      </c>
      <c r="N519" t="s">
        <v>650</v>
      </c>
      <c r="O519">
        <f t="shared" si="51"/>
        <v>0</v>
      </c>
    </row>
    <row r="520" spans="1:15" x14ac:dyDescent="0.55000000000000004">
      <c r="A520">
        <v>518</v>
      </c>
      <c r="B520" s="1" t="s">
        <v>518</v>
      </c>
      <c r="C520" t="s">
        <v>651</v>
      </c>
      <c r="D520" t="s">
        <v>657</v>
      </c>
      <c r="E520" t="s">
        <v>781</v>
      </c>
      <c r="F520" t="s">
        <v>782</v>
      </c>
      <c r="H520" t="s">
        <v>650</v>
      </c>
      <c r="I520">
        <f t="shared" si="48"/>
        <v>0</v>
      </c>
      <c r="J520" t="s">
        <v>650</v>
      </c>
      <c r="K520">
        <f t="shared" si="49"/>
        <v>0</v>
      </c>
      <c r="L520" t="s">
        <v>651</v>
      </c>
      <c r="M520">
        <f t="shared" si="50"/>
        <v>1</v>
      </c>
      <c r="N520" t="s">
        <v>650</v>
      </c>
      <c r="O520">
        <f t="shared" si="51"/>
        <v>0</v>
      </c>
    </row>
    <row r="521" spans="1:15" x14ac:dyDescent="0.55000000000000004">
      <c r="A521">
        <v>519</v>
      </c>
      <c r="B521" s="1" t="s">
        <v>519</v>
      </c>
      <c r="C521" t="s">
        <v>651</v>
      </c>
      <c r="D521" t="s">
        <v>657</v>
      </c>
      <c r="E521" t="s">
        <v>783</v>
      </c>
      <c r="F521" t="s">
        <v>784</v>
      </c>
      <c r="H521" t="s">
        <v>650</v>
      </c>
      <c r="I521">
        <f t="shared" si="48"/>
        <v>0</v>
      </c>
      <c r="J521" t="s">
        <v>651</v>
      </c>
      <c r="K521">
        <f t="shared" si="49"/>
        <v>1</v>
      </c>
      <c r="L521" t="s">
        <v>651</v>
      </c>
      <c r="M521">
        <f t="shared" si="50"/>
        <v>1</v>
      </c>
      <c r="N521" t="s">
        <v>650</v>
      </c>
      <c r="O521">
        <f t="shared" si="51"/>
        <v>0</v>
      </c>
    </row>
    <row r="522" spans="1:15" x14ac:dyDescent="0.55000000000000004">
      <c r="A522">
        <v>520</v>
      </c>
      <c r="B522" s="1" t="s">
        <v>520</v>
      </c>
      <c r="C522" t="s">
        <v>650</v>
      </c>
      <c r="H522" t="s">
        <v>650</v>
      </c>
      <c r="I522">
        <f t="shared" si="48"/>
        <v>1</v>
      </c>
      <c r="J522" t="s">
        <v>650</v>
      </c>
      <c r="K522">
        <f t="shared" si="49"/>
        <v>1</v>
      </c>
      <c r="L522" t="s">
        <v>650</v>
      </c>
      <c r="M522">
        <f t="shared" si="50"/>
        <v>1</v>
      </c>
      <c r="N522" t="s">
        <v>650</v>
      </c>
      <c r="O522">
        <f t="shared" si="51"/>
        <v>1</v>
      </c>
    </row>
    <row r="523" spans="1:15" x14ac:dyDescent="0.55000000000000004">
      <c r="A523">
        <v>521</v>
      </c>
      <c r="B523" s="1" t="s">
        <v>521</v>
      </c>
      <c r="C523" t="s">
        <v>651</v>
      </c>
      <c r="D523" t="s">
        <v>663</v>
      </c>
      <c r="E523" t="s">
        <v>669</v>
      </c>
      <c r="F523" t="s">
        <v>664</v>
      </c>
      <c r="H523" t="s">
        <v>651</v>
      </c>
      <c r="I523">
        <f t="shared" si="48"/>
        <v>1</v>
      </c>
      <c r="J523" t="s">
        <v>651</v>
      </c>
      <c r="K523">
        <f t="shared" si="49"/>
        <v>1</v>
      </c>
      <c r="L523" t="s">
        <v>651</v>
      </c>
      <c r="M523">
        <f t="shared" si="50"/>
        <v>1</v>
      </c>
      <c r="N523" t="s">
        <v>651</v>
      </c>
      <c r="O523">
        <f t="shared" si="51"/>
        <v>1</v>
      </c>
    </row>
    <row r="524" spans="1:15" x14ac:dyDescent="0.55000000000000004">
      <c r="A524">
        <v>522</v>
      </c>
      <c r="B524" s="1" t="s">
        <v>522</v>
      </c>
      <c r="C524" t="s">
        <v>650</v>
      </c>
      <c r="H524" t="s">
        <v>650</v>
      </c>
      <c r="I524">
        <f t="shared" si="48"/>
        <v>1</v>
      </c>
      <c r="J524" t="s">
        <v>651</v>
      </c>
      <c r="K524">
        <f t="shared" si="49"/>
        <v>0</v>
      </c>
      <c r="L524" t="s">
        <v>651</v>
      </c>
      <c r="M524">
        <f t="shared" si="50"/>
        <v>0</v>
      </c>
      <c r="N524" t="s">
        <v>650</v>
      </c>
      <c r="O524">
        <f t="shared" si="51"/>
        <v>1</v>
      </c>
    </row>
    <row r="525" spans="1:15" x14ac:dyDescent="0.55000000000000004">
      <c r="A525">
        <v>523</v>
      </c>
      <c r="B525" s="1" t="s">
        <v>523</v>
      </c>
      <c r="C525" t="s">
        <v>650</v>
      </c>
      <c r="H525" t="s">
        <v>650</v>
      </c>
      <c r="I525">
        <f t="shared" si="48"/>
        <v>1</v>
      </c>
      <c r="J525" t="s">
        <v>650</v>
      </c>
      <c r="K525">
        <f t="shared" si="49"/>
        <v>1</v>
      </c>
      <c r="L525" t="s">
        <v>650</v>
      </c>
      <c r="M525">
        <f t="shared" si="50"/>
        <v>1</v>
      </c>
      <c r="N525" t="s">
        <v>650</v>
      </c>
      <c r="O525">
        <f t="shared" si="51"/>
        <v>1</v>
      </c>
    </row>
    <row r="526" spans="1:15" x14ac:dyDescent="0.55000000000000004">
      <c r="A526">
        <v>524</v>
      </c>
      <c r="B526" s="1" t="s">
        <v>524</v>
      </c>
      <c r="C526" t="s">
        <v>650</v>
      </c>
      <c r="H526" t="s">
        <v>650</v>
      </c>
      <c r="I526">
        <f t="shared" si="48"/>
        <v>1</v>
      </c>
      <c r="J526" t="s">
        <v>650</v>
      </c>
      <c r="K526">
        <f t="shared" si="49"/>
        <v>1</v>
      </c>
      <c r="L526" t="s">
        <v>651</v>
      </c>
      <c r="M526">
        <f t="shared" si="50"/>
        <v>0</v>
      </c>
      <c r="N526" t="s">
        <v>650</v>
      </c>
      <c r="O526">
        <f t="shared" si="51"/>
        <v>1</v>
      </c>
    </row>
    <row r="527" spans="1:15" x14ac:dyDescent="0.55000000000000004">
      <c r="A527">
        <v>525</v>
      </c>
      <c r="B527" s="1" t="s">
        <v>525</v>
      </c>
      <c r="C527" t="s">
        <v>651</v>
      </c>
      <c r="D527" t="s">
        <v>657</v>
      </c>
      <c r="E527" t="s">
        <v>662</v>
      </c>
      <c r="F527" t="s">
        <v>785</v>
      </c>
      <c r="H527" t="s">
        <v>650</v>
      </c>
      <c r="I527">
        <f t="shared" si="48"/>
        <v>0</v>
      </c>
      <c r="J527" t="s">
        <v>650</v>
      </c>
      <c r="K527">
        <f t="shared" si="49"/>
        <v>0</v>
      </c>
      <c r="L527" t="s">
        <v>651</v>
      </c>
      <c r="M527">
        <f t="shared" si="50"/>
        <v>1</v>
      </c>
      <c r="N527" t="s">
        <v>650</v>
      </c>
      <c r="O527">
        <f t="shared" si="51"/>
        <v>0</v>
      </c>
    </row>
    <row r="528" spans="1:15" x14ac:dyDescent="0.55000000000000004">
      <c r="A528">
        <v>526</v>
      </c>
      <c r="B528" s="1" t="s">
        <v>526</v>
      </c>
      <c r="C528" t="s">
        <v>651</v>
      </c>
      <c r="D528" t="s">
        <v>657</v>
      </c>
      <c r="E528" t="s">
        <v>660</v>
      </c>
      <c r="F528" t="s">
        <v>661</v>
      </c>
      <c r="H528" t="s">
        <v>650</v>
      </c>
      <c r="I528">
        <f t="shared" ref="I528:I559" si="52">IF(C528=H528,1,0)</f>
        <v>0</v>
      </c>
      <c r="K528">
        <f t="shared" si="49"/>
        <v>0</v>
      </c>
      <c r="L528" t="s">
        <v>650</v>
      </c>
      <c r="M528">
        <f t="shared" si="50"/>
        <v>0</v>
      </c>
      <c r="N528" t="s">
        <v>650</v>
      </c>
      <c r="O528">
        <f t="shared" si="51"/>
        <v>0</v>
      </c>
    </row>
    <row r="529" spans="1:15" x14ac:dyDescent="0.55000000000000004">
      <c r="A529">
        <v>527</v>
      </c>
      <c r="B529" s="1" t="s">
        <v>527</v>
      </c>
      <c r="C529" t="s">
        <v>650</v>
      </c>
      <c r="H529" t="s">
        <v>650</v>
      </c>
      <c r="I529">
        <f t="shared" si="52"/>
        <v>1</v>
      </c>
      <c r="J529" t="s">
        <v>650</v>
      </c>
      <c r="K529">
        <f t="shared" si="49"/>
        <v>1</v>
      </c>
      <c r="L529" t="s">
        <v>650</v>
      </c>
      <c r="M529">
        <f t="shared" si="50"/>
        <v>1</v>
      </c>
      <c r="N529" t="s">
        <v>650</v>
      </c>
      <c r="O529">
        <f t="shared" si="51"/>
        <v>1</v>
      </c>
    </row>
    <row r="530" spans="1:15" x14ac:dyDescent="0.55000000000000004">
      <c r="A530">
        <v>528</v>
      </c>
      <c r="B530" s="1" t="s">
        <v>528</v>
      </c>
      <c r="C530" t="s">
        <v>650</v>
      </c>
      <c r="H530" t="s">
        <v>650</v>
      </c>
      <c r="I530">
        <f t="shared" si="52"/>
        <v>1</v>
      </c>
      <c r="J530" t="s">
        <v>650</v>
      </c>
      <c r="K530">
        <f t="shared" si="49"/>
        <v>1</v>
      </c>
      <c r="L530" t="s">
        <v>651</v>
      </c>
      <c r="M530">
        <f t="shared" si="50"/>
        <v>0</v>
      </c>
      <c r="N530" t="s">
        <v>650</v>
      </c>
      <c r="O530">
        <f t="shared" si="51"/>
        <v>1</v>
      </c>
    </row>
    <row r="531" spans="1:15" x14ac:dyDescent="0.55000000000000004">
      <c r="A531">
        <v>529</v>
      </c>
      <c r="B531" s="1" t="s">
        <v>529</v>
      </c>
      <c r="C531" t="s">
        <v>651</v>
      </c>
      <c r="D531" t="s">
        <v>663</v>
      </c>
      <c r="E531" t="s">
        <v>669</v>
      </c>
      <c r="F531" t="s">
        <v>786</v>
      </c>
      <c r="H531" t="s">
        <v>651</v>
      </c>
      <c r="I531">
        <f t="shared" si="52"/>
        <v>1</v>
      </c>
      <c r="J531" t="s">
        <v>651</v>
      </c>
      <c r="K531">
        <f t="shared" si="49"/>
        <v>1</v>
      </c>
      <c r="L531" t="s">
        <v>651</v>
      </c>
      <c r="M531">
        <f t="shared" si="50"/>
        <v>1</v>
      </c>
      <c r="N531" t="s">
        <v>878</v>
      </c>
      <c r="O531">
        <f t="shared" si="51"/>
        <v>0</v>
      </c>
    </row>
    <row r="532" spans="1:15" x14ac:dyDescent="0.55000000000000004">
      <c r="A532">
        <v>530</v>
      </c>
      <c r="B532" s="1" t="s">
        <v>530</v>
      </c>
      <c r="C532" t="s">
        <v>651</v>
      </c>
      <c r="D532" t="s">
        <v>657</v>
      </c>
      <c r="E532" t="s">
        <v>660</v>
      </c>
      <c r="F532" t="s">
        <v>661</v>
      </c>
      <c r="H532" t="s">
        <v>651</v>
      </c>
      <c r="I532">
        <f t="shared" si="52"/>
        <v>1</v>
      </c>
      <c r="J532" t="s">
        <v>651</v>
      </c>
      <c r="K532">
        <f t="shared" si="49"/>
        <v>1</v>
      </c>
      <c r="L532" t="s">
        <v>651</v>
      </c>
      <c r="M532">
        <f t="shared" si="50"/>
        <v>1</v>
      </c>
      <c r="N532" t="s">
        <v>651</v>
      </c>
      <c r="O532">
        <f t="shared" si="51"/>
        <v>1</v>
      </c>
    </row>
    <row r="533" spans="1:15" x14ac:dyDescent="0.55000000000000004">
      <c r="A533">
        <v>531</v>
      </c>
      <c r="B533" s="1" t="s">
        <v>531</v>
      </c>
      <c r="C533" t="s">
        <v>651</v>
      </c>
      <c r="D533" t="s">
        <v>683</v>
      </c>
      <c r="E533" t="s">
        <v>787</v>
      </c>
      <c r="F533" t="s">
        <v>788</v>
      </c>
      <c r="H533" t="s">
        <v>651</v>
      </c>
      <c r="I533">
        <f t="shared" si="52"/>
        <v>1</v>
      </c>
      <c r="J533" t="s">
        <v>651</v>
      </c>
      <c r="K533">
        <f t="shared" si="49"/>
        <v>1</v>
      </c>
      <c r="L533" t="s">
        <v>651</v>
      </c>
      <c r="M533">
        <f t="shared" si="50"/>
        <v>1</v>
      </c>
      <c r="N533" t="s">
        <v>651</v>
      </c>
      <c r="O533">
        <f t="shared" si="51"/>
        <v>1</v>
      </c>
    </row>
    <row r="534" spans="1:15" x14ac:dyDescent="0.55000000000000004">
      <c r="A534">
        <v>532</v>
      </c>
      <c r="B534" s="1" t="s">
        <v>532</v>
      </c>
      <c r="C534" t="s">
        <v>651</v>
      </c>
      <c r="D534" t="s">
        <v>683</v>
      </c>
      <c r="E534" t="s">
        <v>669</v>
      </c>
      <c r="F534" t="s">
        <v>789</v>
      </c>
      <c r="H534" t="s">
        <v>651</v>
      </c>
      <c r="I534">
        <f t="shared" si="52"/>
        <v>1</v>
      </c>
      <c r="J534" t="s">
        <v>651</v>
      </c>
      <c r="K534">
        <f t="shared" si="49"/>
        <v>1</v>
      </c>
      <c r="L534" t="s">
        <v>651</v>
      </c>
      <c r="M534">
        <f t="shared" si="50"/>
        <v>1</v>
      </c>
      <c r="N534" t="s">
        <v>651</v>
      </c>
      <c r="O534">
        <f t="shared" si="51"/>
        <v>1</v>
      </c>
    </row>
    <row r="535" spans="1:15" x14ac:dyDescent="0.55000000000000004">
      <c r="A535">
        <v>533</v>
      </c>
      <c r="B535" s="1" t="s">
        <v>533</v>
      </c>
      <c r="C535" t="s">
        <v>651</v>
      </c>
      <c r="D535" t="s">
        <v>663</v>
      </c>
      <c r="E535" t="s">
        <v>669</v>
      </c>
      <c r="F535" t="s">
        <v>790</v>
      </c>
      <c r="H535" t="s">
        <v>651</v>
      </c>
      <c r="I535">
        <f t="shared" si="52"/>
        <v>1</v>
      </c>
      <c r="J535" t="s">
        <v>651</v>
      </c>
      <c r="K535">
        <f t="shared" si="49"/>
        <v>1</v>
      </c>
      <c r="L535" t="s">
        <v>651</v>
      </c>
      <c r="M535">
        <f t="shared" si="50"/>
        <v>1</v>
      </c>
      <c r="N535" t="s">
        <v>651</v>
      </c>
      <c r="O535">
        <f t="shared" si="51"/>
        <v>1</v>
      </c>
    </row>
    <row r="536" spans="1:15" x14ac:dyDescent="0.55000000000000004">
      <c r="A536">
        <v>534</v>
      </c>
      <c r="B536" s="1" t="s">
        <v>534</v>
      </c>
      <c r="C536" t="s">
        <v>651</v>
      </c>
      <c r="D536" t="s">
        <v>657</v>
      </c>
      <c r="E536" t="s">
        <v>724</v>
      </c>
      <c r="F536" t="s">
        <v>661</v>
      </c>
      <c r="H536" t="s">
        <v>650</v>
      </c>
      <c r="I536">
        <f t="shared" si="52"/>
        <v>0</v>
      </c>
      <c r="J536" t="s">
        <v>650</v>
      </c>
      <c r="K536">
        <f t="shared" si="49"/>
        <v>0</v>
      </c>
      <c r="L536" t="s">
        <v>651</v>
      </c>
      <c r="M536">
        <f t="shared" si="50"/>
        <v>1</v>
      </c>
      <c r="N536" t="s">
        <v>650</v>
      </c>
      <c r="O536">
        <f t="shared" si="51"/>
        <v>0</v>
      </c>
    </row>
    <row r="537" spans="1:15" x14ac:dyDescent="0.55000000000000004">
      <c r="A537">
        <v>535</v>
      </c>
      <c r="B537" s="1" t="s">
        <v>535</v>
      </c>
      <c r="C537" t="s">
        <v>651</v>
      </c>
      <c r="D537" t="s">
        <v>657</v>
      </c>
      <c r="E537" t="s">
        <v>791</v>
      </c>
      <c r="F537" t="s">
        <v>792</v>
      </c>
      <c r="H537" t="s">
        <v>651</v>
      </c>
      <c r="I537">
        <f t="shared" si="52"/>
        <v>1</v>
      </c>
      <c r="J537" t="s">
        <v>651</v>
      </c>
      <c r="K537">
        <f t="shared" si="49"/>
        <v>1</v>
      </c>
      <c r="L537" t="s">
        <v>651</v>
      </c>
      <c r="M537">
        <f t="shared" si="50"/>
        <v>1</v>
      </c>
      <c r="N537" t="s">
        <v>651</v>
      </c>
      <c r="O537">
        <f t="shared" si="51"/>
        <v>1</v>
      </c>
    </row>
    <row r="538" spans="1:15" x14ac:dyDescent="0.55000000000000004">
      <c r="A538">
        <v>536</v>
      </c>
      <c r="B538" s="1" t="s">
        <v>536</v>
      </c>
      <c r="C538" t="s">
        <v>651</v>
      </c>
      <c r="D538" t="s">
        <v>657</v>
      </c>
      <c r="E538" t="s">
        <v>841</v>
      </c>
      <c r="F538" t="s">
        <v>842</v>
      </c>
      <c r="H538" t="s">
        <v>651</v>
      </c>
      <c r="I538">
        <f t="shared" si="52"/>
        <v>1</v>
      </c>
      <c r="J538" t="s">
        <v>651</v>
      </c>
      <c r="K538">
        <f t="shared" si="49"/>
        <v>1</v>
      </c>
      <c r="L538" t="s">
        <v>651</v>
      </c>
      <c r="M538">
        <f t="shared" si="50"/>
        <v>1</v>
      </c>
      <c r="N538" t="s">
        <v>651</v>
      </c>
      <c r="O538">
        <f t="shared" si="51"/>
        <v>1</v>
      </c>
    </row>
    <row r="539" spans="1:15" x14ac:dyDescent="0.55000000000000004">
      <c r="A539">
        <v>537</v>
      </c>
      <c r="B539" s="1" t="s">
        <v>537</v>
      </c>
      <c r="C539" t="s">
        <v>650</v>
      </c>
      <c r="H539" t="s">
        <v>650</v>
      </c>
      <c r="I539">
        <f t="shared" si="52"/>
        <v>1</v>
      </c>
      <c r="J539" t="s">
        <v>650</v>
      </c>
      <c r="K539">
        <f t="shared" si="49"/>
        <v>1</v>
      </c>
      <c r="L539" t="s">
        <v>651</v>
      </c>
      <c r="M539">
        <f t="shared" si="50"/>
        <v>0</v>
      </c>
      <c r="N539" t="s">
        <v>650</v>
      </c>
      <c r="O539">
        <f t="shared" si="51"/>
        <v>1</v>
      </c>
    </row>
    <row r="540" spans="1:15" x14ac:dyDescent="0.55000000000000004">
      <c r="A540">
        <v>538</v>
      </c>
      <c r="B540" s="1" t="s">
        <v>538</v>
      </c>
      <c r="C540" t="s">
        <v>650</v>
      </c>
      <c r="H540" t="s">
        <v>650</v>
      </c>
      <c r="I540">
        <f t="shared" si="52"/>
        <v>1</v>
      </c>
      <c r="J540" t="s">
        <v>650</v>
      </c>
      <c r="K540">
        <f t="shared" si="49"/>
        <v>1</v>
      </c>
      <c r="L540" t="s">
        <v>650</v>
      </c>
      <c r="M540">
        <f t="shared" si="50"/>
        <v>1</v>
      </c>
      <c r="N540" t="s">
        <v>650</v>
      </c>
      <c r="O540">
        <f t="shared" si="51"/>
        <v>1</v>
      </c>
    </row>
    <row r="541" spans="1:15" x14ac:dyDescent="0.55000000000000004">
      <c r="A541">
        <v>539</v>
      </c>
      <c r="B541" s="1" t="s">
        <v>539</v>
      </c>
      <c r="C541" t="s">
        <v>650</v>
      </c>
      <c r="H541" t="s">
        <v>650</v>
      </c>
      <c r="I541">
        <f t="shared" si="52"/>
        <v>1</v>
      </c>
      <c r="J541" t="s">
        <v>650</v>
      </c>
      <c r="K541">
        <f t="shared" si="49"/>
        <v>1</v>
      </c>
      <c r="L541" t="s">
        <v>651</v>
      </c>
      <c r="M541">
        <f t="shared" si="50"/>
        <v>0</v>
      </c>
      <c r="N541" t="s">
        <v>650</v>
      </c>
      <c r="O541">
        <f t="shared" si="51"/>
        <v>1</v>
      </c>
    </row>
    <row r="542" spans="1:15" x14ac:dyDescent="0.55000000000000004">
      <c r="A542">
        <v>540</v>
      </c>
      <c r="B542" s="1" t="s">
        <v>540</v>
      </c>
      <c r="C542" t="s">
        <v>650</v>
      </c>
      <c r="H542" t="s">
        <v>651</v>
      </c>
      <c r="I542">
        <f t="shared" si="52"/>
        <v>0</v>
      </c>
      <c r="J542" t="s">
        <v>650</v>
      </c>
      <c r="K542">
        <f t="shared" si="49"/>
        <v>1</v>
      </c>
      <c r="L542" t="s">
        <v>650</v>
      </c>
      <c r="M542">
        <f t="shared" si="50"/>
        <v>1</v>
      </c>
      <c r="N542" t="s">
        <v>651</v>
      </c>
      <c r="O542">
        <f t="shared" si="51"/>
        <v>0</v>
      </c>
    </row>
    <row r="543" spans="1:15" x14ac:dyDescent="0.55000000000000004">
      <c r="A543">
        <v>541</v>
      </c>
      <c r="B543" s="1" t="s">
        <v>541</v>
      </c>
      <c r="C543" t="s">
        <v>651</v>
      </c>
      <c r="D543" t="s">
        <v>657</v>
      </c>
      <c r="E543" t="s">
        <v>687</v>
      </c>
      <c r="F543" t="s">
        <v>661</v>
      </c>
      <c r="H543" t="s">
        <v>650</v>
      </c>
      <c r="I543">
        <f t="shared" si="52"/>
        <v>0</v>
      </c>
      <c r="J543" t="s">
        <v>650</v>
      </c>
      <c r="K543">
        <f t="shared" si="49"/>
        <v>0</v>
      </c>
      <c r="L543" t="s">
        <v>651</v>
      </c>
      <c r="M543">
        <f t="shared" si="50"/>
        <v>1</v>
      </c>
      <c r="N543" t="s">
        <v>650</v>
      </c>
      <c r="O543">
        <f t="shared" si="51"/>
        <v>0</v>
      </c>
    </row>
    <row r="544" spans="1:15" x14ac:dyDescent="0.55000000000000004">
      <c r="A544">
        <v>542</v>
      </c>
      <c r="B544" s="1" t="s">
        <v>542</v>
      </c>
      <c r="C544" t="s">
        <v>650</v>
      </c>
      <c r="H544" t="s">
        <v>650</v>
      </c>
      <c r="I544">
        <f t="shared" si="52"/>
        <v>1</v>
      </c>
      <c r="J544" t="s">
        <v>650</v>
      </c>
      <c r="K544">
        <f t="shared" si="49"/>
        <v>1</v>
      </c>
      <c r="L544" t="s">
        <v>651</v>
      </c>
      <c r="M544">
        <f t="shared" si="50"/>
        <v>0</v>
      </c>
      <c r="N544" t="s">
        <v>650</v>
      </c>
      <c r="O544">
        <f t="shared" si="51"/>
        <v>1</v>
      </c>
    </row>
    <row r="545" spans="1:15" x14ac:dyDescent="0.55000000000000004">
      <c r="A545">
        <v>543</v>
      </c>
      <c r="B545" s="1" t="s">
        <v>543</v>
      </c>
      <c r="C545" t="s">
        <v>650</v>
      </c>
      <c r="H545" t="s">
        <v>650</v>
      </c>
      <c r="I545">
        <f t="shared" si="52"/>
        <v>1</v>
      </c>
      <c r="J545" t="s">
        <v>650</v>
      </c>
      <c r="K545">
        <f t="shared" si="49"/>
        <v>1</v>
      </c>
      <c r="L545" t="s">
        <v>651</v>
      </c>
      <c r="M545">
        <f t="shared" si="50"/>
        <v>0</v>
      </c>
      <c r="N545" t="s">
        <v>650</v>
      </c>
      <c r="O545">
        <f t="shared" si="51"/>
        <v>1</v>
      </c>
    </row>
    <row r="546" spans="1:15" x14ac:dyDescent="0.55000000000000004">
      <c r="A546">
        <v>544</v>
      </c>
      <c r="B546" s="1" t="s">
        <v>544</v>
      </c>
      <c r="C546" t="s">
        <v>650</v>
      </c>
      <c r="H546" t="s">
        <v>650</v>
      </c>
      <c r="I546">
        <f t="shared" si="52"/>
        <v>1</v>
      </c>
      <c r="J546" t="s">
        <v>650</v>
      </c>
      <c r="K546">
        <f t="shared" si="49"/>
        <v>1</v>
      </c>
      <c r="L546" t="s">
        <v>650</v>
      </c>
      <c r="M546">
        <f t="shared" si="50"/>
        <v>1</v>
      </c>
      <c r="N546" t="s">
        <v>650</v>
      </c>
      <c r="O546">
        <f t="shared" si="51"/>
        <v>1</v>
      </c>
    </row>
    <row r="547" spans="1:15" x14ac:dyDescent="0.55000000000000004">
      <c r="A547">
        <v>545</v>
      </c>
      <c r="B547" s="1" t="s">
        <v>545</v>
      </c>
      <c r="C547" t="s">
        <v>650</v>
      </c>
      <c r="H547" t="s">
        <v>650</v>
      </c>
      <c r="I547">
        <f t="shared" si="52"/>
        <v>1</v>
      </c>
      <c r="J547" t="s">
        <v>650</v>
      </c>
      <c r="K547">
        <f t="shared" si="49"/>
        <v>1</v>
      </c>
      <c r="L547" t="s">
        <v>650</v>
      </c>
      <c r="M547">
        <f t="shared" si="50"/>
        <v>1</v>
      </c>
      <c r="N547" t="s">
        <v>650</v>
      </c>
      <c r="O547">
        <f t="shared" si="51"/>
        <v>1</v>
      </c>
    </row>
    <row r="548" spans="1:15" x14ac:dyDescent="0.55000000000000004">
      <c r="A548">
        <v>546</v>
      </c>
      <c r="B548" s="1" t="s">
        <v>546</v>
      </c>
      <c r="C548" t="s">
        <v>651</v>
      </c>
      <c r="D548" t="s">
        <v>657</v>
      </c>
      <c r="E548" t="s">
        <v>708</v>
      </c>
      <c r="F548" t="s">
        <v>759</v>
      </c>
      <c r="H548" t="s">
        <v>651</v>
      </c>
      <c r="I548">
        <f t="shared" si="52"/>
        <v>1</v>
      </c>
      <c r="J548" t="s">
        <v>651</v>
      </c>
      <c r="K548">
        <f t="shared" si="49"/>
        <v>1</v>
      </c>
      <c r="L548" t="s">
        <v>651</v>
      </c>
      <c r="M548">
        <f t="shared" si="50"/>
        <v>1</v>
      </c>
      <c r="N548" t="s">
        <v>651</v>
      </c>
      <c r="O548">
        <f t="shared" si="51"/>
        <v>1</v>
      </c>
    </row>
    <row r="549" spans="1:15" x14ac:dyDescent="0.55000000000000004">
      <c r="A549">
        <v>547</v>
      </c>
      <c r="B549" s="1" t="s">
        <v>547</v>
      </c>
      <c r="C549" t="s">
        <v>650</v>
      </c>
      <c r="H549" t="s">
        <v>650</v>
      </c>
      <c r="I549">
        <f t="shared" si="52"/>
        <v>1</v>
      </c>
      <c r="J549" t="s">
        <v>650</v>
      </c>
      <c r="K549">
        <f t="shared" si="49"/>
        <v>1</v>
      </c>
      <c r="L549" t="s">
        <v>650</v>
      </c>
      <c r="M549">
        <f t="shared" si="50"/>
        <v>1</v>
      </c>
      <c r="N549" t="s">
        <v>650</v>
      </c>
      <c r="O549">
        <f t="shared" si="51"/>
        <v>1</v>
      </c>
    </row>
    <row r="550" spans="1:15" x14ac:dyDescent="0.55000000000000004">
      <c r="A550">
        <v>548</v>
      </c>
      <c r="B550" s="1" t="s">
        <v>548</v>
      </c>
      <c r="C550" t="s">
        <v>651</v>
      </c>
      <c r="D550" t="s">
        <v>657</v>
      </c>
      <c r="E550" t="s">
        <v>660</v>
      </c>
      <c r="F550" t="s">
        <v>661</v>
      </c>
      <c r="H550" t="s">
        <v>650</v>
      </c>
      <c r="I550">
        <f t="shared" si="52"/>
        <v>0</v>
      </c>
      <c r="J550" t="s">
        <v>651</v>
      </c>
      <c r="K550">
        <f t="shared" si="49"/>
        <v>1</v>
      </c>
      <c r="L550" t="s">
        <v>651</v>
      </c>
      <c r="M550">
        <f t="shared" si="50"/>
        <v>1</v>
      </c>
      <c r="N550" t="s">
        <v>650</v>
      </c>
      <c r="O550">
        <f t="shared" si="51"/>
        <v>0</v>
      </c>
    </row>
    <row r="551" spans="1:15" x14ac:dyDescent="0.55000000000000004">
      <c r="A551">
        <v>549</v>
      </c>
      <c r="B551" s="1" t="s">
        <v>549</v>
      </c>
      <c r="C551" t="s">
        <v>650</v>
      </c>
      <c r="H551" t="s">
        <v>650</v>
      </c>
      <c r="I551">
        <f t="shared" si="52"/>
        <v>1</v>
      </c>
      <c r="J551" t="s">
        <v>650</v>
      </c>
      <c r="K551">
        <f t="shared" si="49"/>
        <v>1</v>
      </c>
      <c r="L551" t="s">
        <v>651</v>
      </c>
      <c r="M551">
        <f t="shared" si="50"/>
        <v>0</v>
      </c>
      <c r="N551" t="s">
        <v>650</v>
      </c>
      <c r="O551">
        <f t="shared" si="51"/>
        <v>1</v>
      </c>
    </row>
    <row r="552" spans="1:15" x14ac:dyDescent="0.55000000000000004">
      <c r="A552">
        <v>550</v>
      </c>
      <c r="B552" s="1" t="s">
        <v>550</v>
      </c>
      <c r="C552" t="s">
        <v>650</v>
      </c>
      <c r="H552" t="s">
        <v>650</v>
      </c>
      <c r="I552">
        <f t="shared" si="52"/>
        <v>1</v>
      </c>
      <c r="J552" t="s">
        <v>650</v>
      </c>
      <c r="K552">
        <f t="shared" si="49"/>
        <v>1</v>
      </c>
      <c r="L552" t="s">
        <v>650</v>
      </c>
      <c r="M552">
        <f t="shared" si="50"/>
        <v>1</v>
      </c>
      <c r="N552" t="s">
        <v>650</v>
      </c>
      <c r="O552">
        <f t="shared" si="51"/>
        <v>1</v>
      </c>
    </row>
    <row r="553" spans="1:15" x14ac:dyDescent="0.55000000000000004">
      <c r="A553">
        <v>551</v>
      </c>
      <c r="B553" s="1" t="s">
        <v>551</v>
      </c>
      <c r="C553" t="s">
        <v>650</v>
      </c>
      <c r="H553" t="s">
        <v>650</v>
      </c>
      <c r="I553">
        <f t="shared" si="52"/>
        <v>1</v>
      </c>
      <c r="J553" t="s">
        <v>650</v>
      </c>
      <c r="K553">
        <f t="shared" si="49"/>
        <v>1</v>
      </c>
      <c r="L553" t="s">
        <v>650</v>
      </c>
      <c r="M553">
        <f t="shared" si="50"/>
        <v>1</v>
      </c>
      <c r="N553" t="s">
        <v>650</v>
      </c>
      <c r="O553">
        <f t="shared" si="51"/>
        <v>1</v>
      </c>
    </row>
    <row r="554" spans="1:15" x14ac:dyDescent="0.55000000000000004">
      <c r="A554">
        <v>552</v>
      </c>
      <c r="B554" s="1" t="s">
        <v>552</v>
      </c>
      <c r="C554" t="s">
        <v>651</v>
      </c>
      <c r="D554" t="s">
        <v>657</v>
      </c>
      <c r="E554" t="s">
        <v>793</v>
      </c>
      <c r="F554" t="s">
        <v>794</v>
      </c>
      <c r="H554" t="s">
        <v>650</v>
      </c>
      <c r="I554">
        <f t="shared" si="52"/>
        <v>0</v>
      </c>
      <c r="J554" t="s">
        <v>650</v>
      </c>
      <c r="K554">
        <f t="shared" si="49"/>
        <v>0</v>
      </c>
      <c r="L554" t="s">
        <v>651</v>
      </c>
      <c r="M554">
        <f t="shared" si="50"/>
        <v>1</v>
      </c>
      <c r="N554" t="s">
        <v>650</v>
      </c>
      <c r="O554">
        <f t="shared" si="51"/>
        <v>0</v>
      </c>
    </row>
    <row r="555" spans="1:15" x14ac:dyDescent="0.55000000000000004">
      <c r="A555">
        <v>553</v>
      </c>
      <c r="B555" s="1" t="s">
        <v>553</v>
      </c>
      <c r="C555" t="s">
        <v>651</v>
      </c>
      <c r="D555" t="s">
        <v>657</v>
      </c>
      <c r="E555" t="s">
        <v>693</v>
      </c>
      <c r="F555" t="s">
        <v>756</v>
      </c>
      <c r="H555" t="s">
        <v>650</v>
      </c>
      <c r="I555">
        <f t="shared" si="52"/>
        <v>0</v>
      </c>
      <c r="J555" t="s">
        <v>650</v>
      </c>
      <c r="K555">
        <f t="shared" si="49"/>
        <v>0</v>
      </c>
      <c r="L555" t="s">
        <v>651</v>
      </c>
      <c r="M555">
        <f t="shared" si="50"/>
        <v>1</v>
      </c>
      <c r="N555" t="s">
        <v>651</v>
      </c>
      <c r="O555">
        <f t="shared" si="51"/>
        <v>1</v>
      </c>
    </row>
    <row r="556" spans="1:15" x14ac:dyDescent="0.55000000000000004">
      <c r="A556">
        <v>554</v>
      </c>
      <c r="B556" s="1" t="s">
        <v>554</v>
      </c>
      <c r="C556" t="s">
        <v>650</v>
      </c>
      <c r="H556" t="s">
        <v>650</v>
      </c>
      <c r="I556">
        <f t="shared" si="52"/>
        <v>1</v>
      </c>
      <c r="J556" t="s">
        <v>650</v>
      </c>
      <c r="K556">
        <f t="shared" si="49"/>
        <v>1</v>
      </c>
      <c r="L556" t="s">
        <v>650</v>
      </c>
      <c r="M556">
        <f t="shared" si="50"/>
        <v>1</v>
      </c>
      <c r="N556" t="s">
        <v>650</v>
      </c>
      <c r="O556">
        <f t="shared" si="51"/>
        <v>1</v>
      </c>
    </row>
    <row r="557" spans="1:15" x14ac:dyDescent="0.55000000000000004">
      <c r="A557">
        <v>555</v>
      </c>
      <c r="B557" s="1" t="s">
        <v>555</v>
      </c>
      <c r="C557" t="s">
        <v>651</v>
      </c>
      <c r="D557" t="s">
        <v>657</v>
      </c>
      <c r="E557" t="s">
        <v>660</v>
      </c>
      <c r="F557" t="s">
        <v>661</v>
      </c>
      <c r="H557" t="s">
        <v>651</v>
      </c>
      <c r="I557">
        <f t="shared" si="52"/>
        <v>1</v>
      </c>
      <c r="J557" t="s">
        <v>651</v>
      </c>
      <c r="K557">
        <f t="shared" si="49"/>
        <v>1</v>
      </c>
      <c r="M557">
        <f t="shared" si="50"/>
        <v>0</v>
      </c>
      <c r="N557" t="s">
        <v>651</v>
      </c>
      <c r="O557">
        <f t="shared" si="51"/>
        <v>1</v>
      </c>
    </row>
    <row r="558" spans="1:15" x14ac:dyDescent="0.55000000000000004">
      <c r="A558">
        <v>556</v>
      </c>
      <c r="B558" s="1" t="s">
        <v>556</v>
      </c>
      <c r="C558" t="s">
        <v>651</v>
      </c>
      <c r="D558" t="s">
        <v>657</v>
      </c>
      <c r="E558" t="s">
        <v>659</v>
      </c>
      <c r="F558" t="s">
        <v>661</v>
      </c>
      <c r="H558" t="s">
        <v>650</v>
      </c>
      <c r="I558">
        <f t="shared" si="52"/>
        <v>0</v>
      </c>
      <c r="J558" t="s">
        <v>650</v>
      </c>
      <c r="K558">
        <f t="shared" si="49"/>
        <v>0</v>
      </c>
      <c r="L558" t="s">
        <v>651</v>
      </c>
      <c r="M558">
        <f t="shared" si="50"/>
        <v>1</v>
      </c>
      <c r="N558" t="s">
        <v>650</v>
      </c>
      <c r="O558">
        <f t="shared" si="51"/>
        <v>0</v>
      </c>
    </row>
    <row r="559" spans="1:15" x14ac:dyDescent="0.55000000000000004">
      <c r="A559">
        <v>557</v>
      </c>
      <c r="B559" s="1" t="s">
        <v>557</v>
      </c>
      <c r="C559" t="s">
        <v>650</v>
      </c>
      <c r="H559" t="s">
        <v>650</v>
      </c>
      <c r="I559">
        <f t="shared" si="52"/>
        <v>1</v>
      </c>
      <c r="J559" t="s">
        <v>651</v>
      </c>
      <c r="K559">
        <f t="shared" si="49"/>
        <v>0</v>
      </c>
      <c r="L559" t="s">
        <v>650</v>
      </c>
      <c r="M559">
        <f t="shared" si="50"/>
        <v>1</v>
      </c>
      <c r="N559" t="s">
        <v>650</v>
      </c>
      <c r="O559">
        <f t="shared" si="51"/>
        <v>1</v>
      </c>
    </row>
    <row r="560" spans="1:15" x14ac:dyDescent="0.55000000000000004">
      <c r="A560">
        <v>558</v>
      </c>
      <c r="B560" s="1" t="s">
        <v>558</v>
      </c>
      <c r="C560" t="s">
        <v>650</v>
      </c>
      <c r="H560" t="s">
        <v>650</v>
      </c>
      <c r="I560">
        <f t="shared" ref="I560:I566" si="53">IF(C560=H560,1,0)</f>
        <v>1</v>
      </c>
      <c r="J560" t="s">
        <v>650</v>
      </c>
      <c r="K560">
        <f t="shared" si="49"/>
        <v>1</v>
      </c>
      <c r="M560">
        <f t="shared" si="50"/>
        <v>0</v>
      </c>
      <c r="N560" t="s">
        <v>650</v>
      </c>
      <c r="O560">
        <f t="shared" si="51"/>
        <v>1</v>
      </c>
    </row>
    <row r="561" spans="1:15" x14ac:dyDescent="0.55000000000000004">
      <c r="A561">
        <v>559</v>
      </c>
      <c r="B561" s="1" t="s">
        <v>559</v>
      </c>
      <c r="C561" t="s">
        <v>651</v>
      </c>
      <c r="D561" t="s">
        <v>657</v>
      </c>
      <c r="E561" t="s">
        <v>662</v>
      </c>
      <c r="F561" t="s">
        <v>661</v>
      </c>
      <c r="H561" t="s">
        <v>650</v>
      </c>
      <c r="I561">
        <f t="shared" si="53"/>
        <v>0</v>
      </c>
      <c r="J561" t="s">
        <v>651</v>
      </c>
      <c r="K561">
        <f t="shared" si="49"/>
        <v>1</v>
      </c>
      <c r="L561" t="s">
        <v>651</v>
      </c>
      <c r="M561">
        <f t="shared" si="50"/>
        <v>1</v>
      </c>
      <c r="O561">
        <f t="shared" si="51"/>
        <v>0</v>
      </c>
    </row>
    <row r="562" spans="1:15" x14ac:dyDescent="0.55000000000000004">
      <c r="A562">
        <v>560</v>
      </c>
      <c r="B562" s="1" t="s">
        <v>560</v>
      </c>
      <c r="C562" t="s">
        <v>651</v>
      </c>
      <c r="D562" t="s">
        <v>657</v>
      </c>
      <c r="E562" t="s">
        <v>660</v>
      </c>
      <c r="F562" t="s">
        <v>661</v>
      </c>
      <c r="H562" t="s">
        <v>650</v>
      </c>
      <c r="I562">
        <f t="shared" si="53"/>
        <v>0</v>
      </c>
      <c r="J562" t="s">
        <v>651</v>
      </c>
      <c r="K562">
        <f t="shared" si="49"/>
        <v>1</v>
      </c>
      <c r="M562">
        <f t="shared" si="50"/>
        <v>0</v>
      </c>
      <c r="N562" t="s">
        <v>650</v>
      </c>
      <c r="O562">
        <f t="shared" si="51"/>
        <v>0</v>
      </c>
    </row>
    <row r="563" spans="1:15" x14ac:dyDescent="0.55000000000000004">
      <c r="A563">
        <v>561</v>
      </c>
      <c r="B563" s="1" t="s">
        <v>561</v>
      </c>
      <c r="C563" t="s">
        <v>650</v>
      </c>
      <c r="H563" t="s">
        <v>650</v>
      </c>
      <c r="I563">
        <f t="shared" si="53"/>
        <v>1</v>
      </c>
      <c r="J563" t="s">
        <v>650</v>
      </c>
      <c r="K563">
        <f t="shared" si="49"/>
        <v>1</v>
      </c>
      <c r="L563" t="s">
        <v>651</v>
      </c>
      <c r="M563">
        <f t="shared" si="50"/>
        <v>0</v>
      </c>
      <c r="N563" t="s">
        <v>650</v>
      </c>
      <c r="O563">
        <f t="shared" si="51"/>
        <v>1</v>
      </c>
    </row>
    <row r="564" spans="1:15" x14ac:dyDescent="0.55000000000000004">
      <c r="A564">
        <v>562</v>
      </c>
      <c r="B564" s="1" t="s">
        <v>562</v>
      </c>
      <c r="C564" t="s">
        <v>651</v>
      </c>
      <c r="D564" t="s">
        <v>657</v>
      </c>
      <c r="E564" t="s">
        <v>660</v>
      </c>
      <c r="F564" t="s">
        <v>661</v>
      </c>
      <c r="H564" t="s">
        <v>650</v>
      </c>
      <c r="I564">
        <f t="shared" si="53"/>
        <v>0</v>
      </c>
      <c r="J564" t="s">
        <v>651</v>
      </c>
      <c r="K564">
        <f t="shared" si="49"/>
        <v>1</v>
      </c>
      <c r="L564" t="s">
        <v>651</v>
      </c>
      <c r="M564">
        <f t="shared" si="50"/>
        <v>1</v>
      </c>
      <c r="N564" t="s">
        <v>650</v>
      </c>
      <c r="O564">
        <f t="shared" si="51"/>
        <v>0</v>
      </c>
    </row>
    <row r="565" spans="1:15" x14ac:dyDescent="0.55000000000000004">
      <c r="A565">
        <v>563</v>
      </c>
      <c r="B565" s="1" t="s">
        <v>563</v>
      </c>
      <c r="C565" t="s">
        <v>651</v>
      </c>
      <c r="D565" t="s">
        <v>657</v>
      </c>
      <c r="E565" t="s">
        <v>660</v>
      </c>
      <c r="F565" t="s">
        <v>795</v>
      </c>
      <c r="H565" t="s">
        <v>650</v>
      </c>
      <c r="I565">
        <f t="shared" si="53"/>
        <v>0</v>
      </c>
      <c r="J565" t="s">
        <v>650</v>
      </c>
      <c r="K565">
        <f t="shared" si="49"/>
        <v>0</v>
      </c>
      <c r="L565" t="s">
        <v>650</v>
      </c>
      <c r="M565">
        <f t="shared" si="50"/>
        <v>0</v>
      </c>
      <c r="N565" t="s">
        <v>650</v>
      </c>
      <c r="O565">
        <f t="shared" si="51"/>
        <v>0</v>
      </c>
    </row>
    <row r="566" spans="1:15" x14ac:dyDescent="0.55000000000000004">
      <c r="A566">
        <v>564</v>
      </c>
      <c r="B566" s="1" t="s">
        <v>564</v>
      </c>
      <c r="C566" t="s">
        <v>650</v>
      </c>
      <c r="H566" t="s">
        <v>650</v>
      </c>
      <c r="I566">
        <f t="shared" si="53"/>
        <v>1</v>
      </c>
      <c r="J566" t="s">
        <v>650</v>
      </c>
      <c r="K566">
        <f t="shared" si="49"/>
        <v>1</v>
      </c>
      <c r="L566" t="s">
        <v>650</v>
      </c>
      <c r="M566">
        <f t="shared" si="50"/>
        <v>1</v>
      </c>
      <c r="N566" t="s">
        <v>650</v>
      </c>
      <c r="O566">
        <f t="shared" si="51"/>
        <v>1</v>
      </c>
    </row>
    <row r="567" spans="1:15" x14ac:dyDescent="0.55000000000000004">
      <c r="A567">
        <v>565</v>
      </c>
      <c r="B567" s="1" t="s">
        <v>565</v>
      </c>
      <c r="C567" t="s">
        <v>651</v>
      </c>
      <c r="D567" t="s">
        <v>657</v>
      </c>
      <c r="E567" t="s">
        <v>660</v>
      </c>
      <c r="F567" t="s">
        <v>661</v>
      </c>
      <c r="J567" t="s">
        <v>651</v>
      </c>
      <c r="K567">
        <f t="shared" si="49"/>
        <v>1</v>
      </c>
      <c r="L567" t="s">
        <v>650</v>
      </c>
      <c r="M567">
        <f t="shared" si="50"/>
        <v>0</v>
      </c>
      <c r="N567" t="s">
        <v>651</v>
      </c>
      <c r="O567">
        <f t="shared" si="51"/>
        <v>1</v>
      </c>
    </row>
    <row r="568" spans="1:15" x14ac:dyDescent="0.55000000000000004">
      <c r="A568">
        <v>566</v>
      </c>
      <c r="B568" s="1" t="s">
        <v>566</v>
      </c>
      <c r="C568" t="s">
        <v>650</v>
      </c>
      <c r="H568" t="s">
        <v>650</v>
      </c>
      <c r="I568">
        <f t="shared" ref="I568:I576" si="54">IF(C568=H568,1,0)</f>
        <v>1</v>
      </c>
      <c r="J568" t="s">
        <v>650</v>
      </c>
      <c r="K568">
        <f t="shared" si="49"/>
        <v>1</v>
      </c>
      <c r="L568" t="s">
        <v>650</v>
      </c>
      <c r="M568">
        <f t="shared" si="50"/>
        <v>1</v>
      </c>
      <c r="N568" t="s">
        <v>650</v>
      </c>
      <c r="O568">
        <f t="shared" si="51"/>
        <v>1</v>
      </c>
    </row>
    <row r="569" spans="1:15" x14ac:dyDescent="0.55000000000000004">
      <c r="A569">
        <v>567</v>
      </c>
      <c r="B569" s="1" t="s">
        <v>567</v>
      </c>
      <c r="C569" t="s">
        <v>650</v>
      </c>
      <c r="H569" t="s">
        <v>650</v>
      </c>
      <c r="I569">
        <f t="shared" si="54"/>
        <v>1</v>
      </c>
      <c r="J569" t="s">
        <v>650</v>
      </c>
      <c r="K569">
        <f t="shared" si="49"/>
        <v>1</v>
      </c>
      <c r="L569" t="s">
        <v>650</v>
      </c>
      <c r="M569">
        <f t="shared" si="50"/>
        <v>1</v>
      </c>
      <c r="N569" t="s">
        <v>650</v>
      </c>
      <c r="O569">
        <f t="shared" si="51"/>
        <v>1</v>
      </c>
    </row>
    <row r="570" spans="1:15" x14ac:dyDescent="0.55000000000000004">
      <c r="A570">
        <v>568</v>
      </c>
      <c r="B570" s="1" t="s">
        <v>568</v>
      </c>
      <c r="C570" t="s">
        <v>650</v>
      </c>
      <c r="H570" t="s">
        <v>650</v>
      </c>
      <c r="I570">
        <f t="shared" si="54"/>
        <v>1</v>
      </c>
      <c r="J570" t="s">
        <v>650</v>
      </c>
      <c r="K570">
        <f t="shared" si="49"/>
        <v>1</v>
      </c>
      <c r="L570" t="s">
        <v>650</v>
      </c>
      <c r="M570">
        <f t="shared" si="50"/>
        <v>1</v>
      </c>
      <c r="N570" t="s">
        <v>650</v>
      </c>
      <c r="O570">
        <f t="shared" si="51"/>
        <v>1</v>
      </c>
    </row>
    <row r="571" spans="1:15" x14ac:dyDescent="0.55000000000000004">
      <c r="A571">
        <v>569</v>
      </c>
      <c r="B571" s="1" t="s">
        <v>569</v>
      </c>
      <c r="C571" t="s">
        <v>651</v>
      </c>
      <c r="D571" t="s">
        <v>657</v>
      </c>
      <c r="E571" t="s">
        <v>796</v>
      </c>
      <c r="F571" t="s">
        <v>797</v>
      </c>
      <c r="H571" t="s">
        <v>650</v>
      </c>
      <c r="I571">
        <f t="shared" si="54"/>
        <v>0</v>
      </c>
      <c r="J571" t="s">
        <v>650</v>
      </c>
      <c r="K571">
        <f t="shared" si="49"/>
        <v>0</v>
      </c>
      <c r="L571" t="s">
        <v>651</v>
      </c>
      <c r="M571">
        <f t="shared" si="50"/>
        <v>1</v>
      </c>
      <c r="N571" t="s">
        <v>650</v>
      </c>
      <c r="O571">
        <f t="shared" si="51"/>
        <v>0</v>
      </c>
    </row>
    <row r="572" spans="1:15" x14ac:dyDescent="0.55000000000000004">
      <c r="A572">
        <v>570</v>
      </c>
      <c r="B572" s="1" t="s">
        <v>570</v>
      </c>
      <c r="C572" t="s">
        <v>651</v>
      </c>
      <c r="D572" t="s">
        <v>657</v>
      </c>
      <c r="E572" t="s">
        <v>660</v>
      </c>
      <c r="F572" t="s">
        <v>661</v>
      </c>
      <c r="H572" t="s">
        <v>650</v>
      </c>
      <c r="I572">
        <f t="shared" si="54"/>
        <v>0</v>
      </c>
      <c r="J572" t="s">
        <v>651</v>
      </c>
      <c r="K572">
        <f t="shared" si="49"/>
        <v>1</v>
      </c>
      <c r="L572" t="s">
        <v>651</v>
      </c>
      <c r="M572">
        <f t="shared" si="50"/>
        <v>1</v>
      </c>
      <c r="O572">
        <f t="shared" si="51"/>
        <v>0</v>
      </c>
    </row>
    <row r="573" spans="1:15" x14ac:dyDescent="0.55000000000000004">
      <c r="A573">
        <v>571</v>
      </c>
      <c r="B573" s="1" t="s">
        <v>571</v>
      </c>
      <c r="C573" t="s">
        <v>650</v>
      </c>
      <c r="H573" t="s">
        <v>650</v>
      </c>
      <c r="I573">
        <f t="shared" si="54"/>
        <v>1</v>
      </c>
      <c r="J573" t="s">
        <v>650</v>
      </c>
      <c r="K573">
        <f t="shared" si="49"/>
        <v>1</v>
      </c>
      <c r="L573" t="s">
        <v>650</v>
      </c>
      <c r="M573">
        <f t="shared" si="50"/>
        <v>1</v>
      </c>
      <c r="N573" t="s">
        <v>650</v>
      </c>
      <c r="O573">
        <f t="shared" si="51"/>
        <v>1</v>
      </c>
    </row>
    <row r="574" spans="1:15" x14ac:dyDescent="0.55000000000000004">
      <c r="A574">
        <v>572</v>
      </c>
      <c r="B574" s="1" t="s">
        <v>572</v>
      </c>
      <c r="C574" t="s">
        <v>650</v>
      </c>
      <c r="H574" t="s">
        <v>650</v>
      </c>
      <c r="I574">
        <f t="shared" si="54"/>
        <v>1</v>
      </c>
      <c r="J574" t="s">
        <v>651</v>
      </c>
      <c r="K574">
        <f t="shared" si="49"/>
        <v>0</v>
      </c>
      <c r="L574" t="s">
        <v>651</v>
      </c>
      <c r="M574">
        <f t="shared" si="50"/>
        <v>0</v>
      </c>
      <c r="N574" t="s">
        <v>650</v>
      </c>
      <c r="O574">
        <f t="shared" si="51"/>
        <v>1</v>
      </c>
    </row>
    <row r="575" spans="1:15" x14ac:dyDescent="0.55000000000000004">
      <c r="A575">
        <v>573</v>
      </c>
      <c r="B575" s="1" t="s">
        <v>573</v>
      </c>
      <c r="C575" t="s">
        <v>651</v>
      </c>
      <c r="D575" t="s">
        <v>657</v>
      </c>
      <c r="E575" t="s">
        <v>660</v>
      </c>
      <c r="F575" t="s">
        <v>661</v>
      </c>
      <c r="H575" t="s">
        <v>650</v>
      </c>
      <c r="I575">
        <f t="shared" si="54"/>
        <v>0</v>
      </c>
      <c r="J575" t="s">
        <v>651</v>
      </c>
      <c r="K575">
        <f t="shared" si="49"/>
        <v>1</v>
      </c>
      <c r="L575" t="s">
        <v>651</v>
      </c>
      <c r="M575">
        <f t="shared" si="50"/>
        <v>1</v>
      </c>
      <c r="N575" t="s">
        <v>650</v>
      </c>
      <c r="O575">
        <f t="shared" si="51"/>
        <v>0</v>
      </c>
    </row>
    <row r="576" spans="1:15" x14ac:dyDescent="0.55000000000000004">
      <c r="A576">
        <v>574</v>
      </c>
      <c r="B576" s="1" t="s">
        <v>574</v>
      </c>
      <c r="C576" t="s">
        <v>650</v>
      </c>
      <c r="H576" t="s">
        <v>650</v>
      </c>
      <c r="I576">
        <f t="shared" si="54"/>
        <v>1</v>
      </c>
      <c r="J576" t="s">
        <v>650</v>
      </c>
      <c r="K576">
        <f t="shared" si="49"/>
        <v>1</v>
      </c>
      <c r="L576" t="s">
        <v>650</v>
      </c>
      <c r="M576">
        <f t="shared" si="50"/>
        <v>1</v>
      </c>
      <c r="N576" t="s">
        <v>650</v>
      </c>
      <c r="O576">
        <f t="shared" si="51"/>
        <v>1</v>
      </c>
    </row>
    <row r="577" spans="1:15" x14ac:dyDescent="0.55000000000000004">
      <c r="A577">
        <v>575</v>
      </c>
      <c r="B577" s="1" t="s">
        <v>575</v>
      </c>
      <c r="C577" t="s">
        <v>651</v>
      </c>
      <c r="D577" t="s">
        <v>657</v>
      </c>
      <c r="E577" t="s">
        <v>660</v>
      </c>
      <c r="F577" t="s">
        <v>661</v>
      </c>
      <c r="J577" t="s">
        <v>650</v>
      </c>
      <c r="K577">
        <f t="shared" si="49"/>
        <v>0</v>
      </c>
      <c r="L577" t="s">
        <v>651</v>
      </c>
      <c r="M577">
        <f t="shared" si="50"/>
        <v>1</v>
      </c>
      <c r="O577">
        <f t="shared" si="51"/>
        <v>0</v>
      </c>
    </row>
    <row r="578" spans="1:15" x14ac:dyDescent="0.55000000000000004">
      <c r="A578">
        <v>576</v>
      </c>
      <c r="B578" s="1" t="s">
        <v>576</v>
      </c>
      <c r="C578" t="s">
        <v>651</v>
      </c>
      <c r="D578" t="s">
        <v>657</v>
      </c>
      <c r="E578" t="s">
        <v>798</v>
      </c>
      <c r="F578" t="s">
        <v>661</v>
      </c>
      <c r="H578" t="s">
        <v>650</v>
      </c>
      <c r="I578">
        <f>IF(C578=H578,1,0)</f>
        <v>0</v>
      </c>
      <c r="J578" t="s">
        <v>650</v>
      </c>
      <c r="K578">
        <f t="shared" ref="K578:K641" si="55">IF(C578=J578,1,0)</f>
        <v>0</v>
      </c>
      <c r="L578" t="s">
        <v>650</v>
      </c>
      <c r="M578">
        <f t="shared" si="50"/>
        <v>0</v>
      </c>
      <c r="N578" t="s">
        <v>650</v>
      </c>
      <c r="O578">
        <f t="shared" si="51"/>
        <v>0</v>
      </c>
    </row>
    <row r="579" spans="1:15" x14ac:dyDescent="0.55000000000000004">
      <c r="A579">
        <v>577</v>
      </c>
      <c r="B579" s="1" t="s">
        <v>577</v>
      </c>
      <c r="C579" t="s">
        <v>651</v>
      </c>
      <c r="D579" t="s">
        <v>657</v>
      </c>
      <c r="E579" t="s">
        <v>687</v>
      </c>
      <c r="F579" t="s">
        <v>739</v>
      </c>
      <c r="H579" t="s">
        <v>650</v>
      </c>
      <c r="I579">
        <f>IF(C579=H579,1,0)</f>
        <v>0</v>
      </c>
      <c r="J579" t="s">
        <v>650</v>
      </c>
      <c r="K579">
        <f t="shared" si="55"/>
        <v>0</v>
      </c>
      <c r="L579" t="s">
        <v>651</v>
      </c>
      <c r="M579">
        <f t="shared" ref="M579:M642" si="56">IF(C579=L579,1,0)</f>
        <v>1</v>
      </c>
      <c r="N579" t="s">
        <v>650</v>
      </c>
      <c r="O579">
        <f t="shared" ref="O579:O642" si="57">IF(C579=N579,1,0)</f>
        <v>0</v>
      </c>
    </row>
    <row r="580" spans="1:15" x14ac:dyDescent="0.55000000000000004">
      <c r="A580">
        <v>578</v>
      </c>
      <c r="B580" s="1" t="s">
        <v>578</v>
      </c>
      <c r="C580" t="s">
        <v>650</v>
      </c>
      <c r="H580" t="s">
        <v>650</v>
      </c>
      <c r="I580">
        <f>IF(C580=H580,1,0)</f>
        <v>1</v>
      </c>
      <c r="J580" t="s">
        <v>650</v>
      </c>
      <c r="K580">
        <f t="shared" si="55"/>
        <v>1</v>
      </c>
      <c r="L580" t="s">
        <v>650</v>
      </c>
      <c r="M580">
        <f t="shared" si="56"/>
        <v>1</v>
      </c>
      <c r="N580" t="s">
        <v>650</v>
      </c>
      <c r="O580">
        <f t="shared" si="57"/>
        <v>1</v>
      </c>
    </row>
    <row r="581" spans="1:15" x14ac:dyDescent="0.55000000000000004">
      <c r="A581">
        <v>579</v>
      </c>
      <c r="B581" s="1" t="s">
        <v>579</v>
      </c>
      <c r="C581" t="s">
        <v>651</v>
      </c>
      <c r="D581" t="s">
        <v>663</v>
      </c>
      <c r="E581" t="s">
        <v>669</v>
      </c>
      <c r="F581" t="s">
        <v>664</v>
      </c>
      <c r="H581" t="s">
        <v>651</v>
      </c>
      <c r="I581">
        <f>IF(C581=H581,1,0)</f>
        <v>1</v>
      </c>
      <c r="J581" t="s">
        <v>651</v>
      </c>
      <c r="K581">
        <f t="shared" si="55"/>
        <v>1</v>
      </c>
      <c r="L581" t="s">
        <v>651</v>
      </c>
      <c r="M581">
        <f t="shared" si="56"/>
        <v>1</v>
      </c>
      <c r="N581" t="s">
        <v>651</v>
      </c>
      <c r="O581">
        <f t="shared" si="57"/>
        <v>1</v>
      </c>
    </row>
    <row r="582" spans="1:15" x14ac:dyDescent="0.55000000000000004">
      <c r="A582">
        <v>580</v>
      </c>
      <c r="B582" s="1" t="s">
        <v>580</v>
      </c>
      <c r="C582" t="s">
        <v>650</v>
      </c>
      <c r="H582" t="s">
        <v>650</v>
      </c>
      <c r="I582">
        <f>IF(C582=H582,1,0)</f>
        <v>1</v>
      </c>
      <c r="J582" t="s">
        <v>650</v>
      </c>
      <c r="K582">
        <f t="shared" si="55"/>
        <v>1</v>
      </c>
      <c r="L582" t="s">
        <v>651</v>
      </c>
      <c r="M582">
        <f t="shared" si="56"/>
        <v>0</v>
      </c>
      <c r="N582" t="s">
        <v>650</v>
      </c>
      <c r="O582">
        <f t="shared" si="57"/>
        <v>1</v>
      </c>
    </row>
    <row r="583" spans="1:15" x14ac:dyDescent="0.55000000000000004">
      <c r="A583">
        <v>581</v>
      </c>
      <c r="B583" s="1" t="s">
        <v>581</v>
      </c>
      <c r="C583" t="s">
        <v>651</v>
      </c>
      <c r="D583" t="s">
        <v>657</v>
      </c>
      <c r="E583" t="s">
        <v>660</v>
      </c>
      <c r="F583" t="s">
        <v>661</v>
      </c>
      <c r="J583" t="s">
        <v>650</v>
      </c>
      <c r="K583">
        <f t="shared" si="55"/>
        <v>0</v>
      </c>
      <c r="L583" t="s">
        <v>651</v>
      </c>
      <c r="M583">
        <f t="shared" si="56"/>
        <v>1</v>
      </c>
      <c r="N583" t="s">
        <v>651</v>
      </c>
      <c r="O583">
        <f t="shared" si="57"/>
        <v>1</v>
      </c>
    </row>
    <row r="584" spans="1:15" x14ac:dyDescent="0.55000000000000004">
      <c r="A584">
        <v>582</v>
      </c>
      <c r="B584" s="1" t="s">
        <v>582</v>
      </c>
      <c r="C584" t="s">
        <v>650</v>
      </c>
      <c r="H584" t="s">
        <v>650</v>
      </c>
      <c r="I584">
        <f>IF(C584=H584,1,0)</f>
        <v>1</v>
      </c>
      <c r="J584" t="s">
        <v>650</v>
      </c>
      <c r="K584">
        <f t="shared" si="55"/>
        <v>1</v>
      </c>
      <c r="L584" t="s">
        <v>650</v>
      </c>
      <c r="M584">
        <f t="shared" si="56"/>
        <v>1</v>
      </c>
      <c r="N584" t="s">
        <v>650</v>
      </c>
      <c r="O584">
        <f t="shared" si="57"/>
        <v>1</v>
      </c>
    </row>
    <row r="585" spans="1:15" x14ac:dyDescent="0.55000000000000004">
      <c r="A585">
        <v>583</v>
      </c>
      <c r="B585" s="1" t="s">
        <v>583</v>
      </c>
      <c r="C585" t="s">
        <v>650</v>
      </c>
      <c r="H585" t="s">
        <v>650</v>
      </c>
      <c r="I585">
        <f>IF(C585=H585,1,0)</f>
        <v>1</v>
      </c>
      <c r="J585" t="s">
        <v>650</v>
      </c>
      <c r="K585">
        <f t="shared" si="55"/>
        <v>1</v>
      </c>
      <c r="L585" t="s">
        <v>650</v>
      </c>
      <c r="M585">
        <f t="shared" si="56"/>
        <v>1</v>
      </c>
      <c r="N585" t="s">
        <v>650</v>
      </c>
      <c r="O585">
        <f t="shared" si="57"/>
        <v>1</v>
      </c>
    </row>
    <row r="586" spans="1:15" x14ac:dyDescent="0.55000000000000004">
      <c r="A586">
        <v>584</v>
      </c>
      <c r="B586" s="1" t="s">
        <v>584</v>
      </c>
      <c r="C586" t="s">
        <v>651</v>
      </c>
      <c r="D586" t="s">
        <v>663</v>
      </c>
      <c r="E586" t="s">
        <v>669</v>
      </c>
      <c r="F586" t="s">
        <v>799</v>
      </c>
      <c r="H586" t="s">
        <v>650</v>
      </c>
      <c r="I586">
        <f>IF(C586=H586,1,0)</f>
        <v>0</v>
      </c>
      <c r="J586" t="s">
        <v>650</v>
      </c>
      <c r="K586">
        <f t="shared" si="55"/>
        <v>0</v>
      </c>
      <c r="L586" t="s">
        <v>650</v>
      </c>
      <c r="M586">
        <f t="shared" si="56"/>
        <v>0</v>
      </c>
      <c r="N586" t="s">
        <v>650</v>
      </c>
      <c r="O586">
        <f t="shared" si="57"/>
        <v>0</v>
      </c>
    </row>
    <row r="587" spans="1:15" x14ac:dyDescent="0.55000000000000004">
      <c r="A587">
        <v>585</v>
      </c>
      <c r="B587" s="1" t="s">
        <v>585</v>
      </c>
      <c r="C587" t="s">
        <v>651</v>
      </c>
      <c r="D587" t="s">
        <v>657</v>
      </c>
      <c r="E587" t="s">
        <v>660</v>
      </c>
      <c r="F587" t="s">
        <v>661</v>
      </c>
      <c r="H587" t="s">
        <v>650</v>
      </c>
      <c r="I587">
        <f>IF(C587=H587,1,0)</f>
        <v>0</v>
      </c>
      <c r="J587" t="s">
        <v>651</v>
      </c>
      <c r="K587">
        <f t="shared" si="55"/>
        <v>1</v>
      </c>
      <c r="L587" t="s">
        <v>651</v>
      </c>
      <c r="M587">
        <f t="shared" si="56"/>
        <v>1</v>
      </c>
      <c r="N587" t="s">
        <v>651</v>
      </c>
      <c r="O587">
        <f t="shared" si="57"/>
        <v>1</v>
      </c>
    </row>
    <row r="588" spans="1:15" x14ac:dyDescent="0.55000000000000004">
      <c r="A588">
        <v>586</v>
      </c>
      <c r="B588" s="1" t="s">
        <v>586</v>
      </c>
      <c r="C588" t="s">
        <v>650</v>
      </c>
      <c r="J588" t="s">
        <v>650</v>
      </c>
      <c r="K588">
        <f t="shared" si="55"/>
        <v>1</v>
      </c>
      <c r="L588" t="s">
        <v>650</v>
      </c>
      <c r="M588">
        <f t="shared" si="56"/>
        <v>1</v>
      </c>
      <c r="N588" t="s">
        <v>650</v>
      </c>
      <c r="O588">
        <f t="shared" si="57"/>
        <v>1</v>
      </c>
    </row>
    <row r="589" spans="1:15" x14ac:dyDescent="0.55000000000000004">
      <c r="A589">
        <v>587</v>
      </c>
      <c r="B589" s="1" t="s">
        <v>587</v>
      </c>
      <c r="C589" s="4" t="s">
        <v>651</v>
      </c>
      <c r="D589" t="s">
        <v>663</v>
      </c>
      <c r="E589" t="s">
        <v>669</v>
      </c>
      <c r="F589" t="s">
        <v>843</v>
      </c>
      <c r="H589" t="s">
        <v>651</v>
      </c>
      <c r="I589">
        <f t="shared" ref="I589:I602" si="58">IF(C589=H589,1,0)</f>
        <v>1</v>
      </c>
      <c r="J589" t="s">
        <v>651</v>
      </c>
      <c r="K589">
        <f t="shared" si="55"/>
        <v>1</v>
      </c>
      <c r="L589" t="s">
        <v>651</v>
      </c>
      <c r="M589">
        <f t="shared" si="56"/>
        <v>1</v>
      </c>
      <c r="N589" t="s">
        <v>651</v>
      </c>
      <c r="O589">
        <f t="shared" si="57"/>
        <v>1</v>
      </c>
    </row>
    <row r="590" spans="1:15" x14ac:dyDescent="0.55000000000000004">
      <c r="A590">
        <v>588</v>
      </c>
      <c r="B590" s="1" t="s">
        <v>588</v>
      </c>
      <c r="C590" t="s">
        <v>651</v>
      </c>
      <c r="D590" t="s">
        <v>657</v>
      </c>
      <c r="E590" t="s">
        <v>660</v>
      </c>
      <c r="F590" t="s">
        <v>739</v>
      </c>
      <c r="H590" t="s">
        <v>650</v>
      </c>
      <c r="I590">
        <f t="shared" si="58"/>
        <v>0</v>
      </c>
      <c r="J590" t="s">
        <v>651</v>
      </c>
      <c r="K590">
        <f t="shared" si="55"/>
        <v>1</v>
      </c>
      <c r="L590" t="s">
        <v>650</v>
      </c>
      <c r="M590">
        <f t="shared" si="56"/>
        <v>0</v>
      </c>
      <c r="N590" t="s">
        <v>650</v>
      </c>
      <c r="O590">
        <f t="shared" si="57"/>
        <v>0</v>
      </c>
    </row>
    <row r="591" spans="1:15" x14ac:dyDescent="0.55000000000000004">
      <c r="A591">
        <v>589</v>
      </c>
      <c r="B591" s="1" t="s">
        <v>589</v>
      </c>
      <c r="C591" t="s">
        <v>651</v>
      </c>
      <c r="D591" t="s">
        <v>657</v>
      </c>
      <c r="E591" t="s">
        <v>660</v>
      </c>
      <c r="F591" t="s">
        <v>661</v>
      </c>
      <c r="H591" t="s">
        <v>650</v>
      </c>
      <c r="I591">
        <f t="shared" si="58"/>
        <v>0</v>
      </c>
      <c r="J591" t="s">
        <v>650</v>
      </c>
      <c r="K591">
        <f t="shared" si="55"/>
        <v>0</v>
      </c>
      <c r="L591" t="s">
        <v>650</v>
      </c>
      <c r="M591">
        <f t="shared" si="56"/>
        <v>0</v>
      </c>
      <c r="N591" t="s">
        <v>650</v>
      </c>
      <c r="O591">
        <f t="shared" si="57"/>
        <v>0</v>
      </c>
    </row>
    <row r="592" spans="1:15" x14ac:dyDescent="0.55000000000000004">
      <c r="A592">
        <v>590</v>
      </c>
      <c r="B592" s="1" t="s">
        <v>590</v>
      </c>
      <c r="C592" t="s">
        <v>651</v>
      </c>
      <c r="D592" t="s">
        <v>657</v>
      </c>
      <c r="E592" t="s">
        <v>660</v>
      </c>
      <c r="F592" t="s">
        <v>661</v>
      </c>
      <c r="H592" t="s">
        <v>651</v>
      </c>
      <c r="I592">
        <f t="shared" si="58"/>
        <v>1</v>
      </c>
      <c r="J592" t="s">
        <v>651</v>
      </c>
      <c r="K592">
        <f t="shared" si="55"/>
        <v>1</v>
      </c>
      <c r="L592" t="s">
        <v>650</v>
      </c>
      <c r="M592">
        <f t="shared" si="56"/>
        <v>0</v>
      </c>
      <c r="N592" t="s">
        <v>651</v>
      </c>
      <c r="O592">
        <f t="shared" si="57"/>
        <v>1</v>
      </c>
    </row>
    <row r="593" spans="1:15" x14ac:dyDescent="0.55000000000000004">
      <c r="A593">
        <v>591</v>
      </c>
      <c r="B593" s="1" t="s">
        <v>591</v>
      </c>
      <c r="C593" t="s">
        <v>650</v>
      </c>
      <c r="H593" t="s">
        <v>650</v>
      </c>
      <c r="I593">
        <f t="shared" si="58"/>
        <v>1</v>
      </c>
      <c r="J593" t="s">
        <v>650</v>
      </c>
      <c r="K593">
        <f t="shared" si="55"/>
        <v>1</v>
      </c>
      <c r="L593" t="s">
        <v>650</v>
      </c>
      <c r="M593">
        <f t="shared" si="56"/>
        <v>1</v>
      </c>
      <c r="N593" t="s">
        <v>650</v>
      </c>
      <c r="O593">
        <f t="shared" si="57"/>
        <v>1</v>
      </c>
    </row>
    <row r="594" spans="1:15" x14ac:dyDescent="0.55000000000000004">
      <c r="A594">
        <v>592</v>
      </c>
      <c r="B594" s="1" t="s">
        <v>592</v>
      </c>
      <c r="C594" t="s">
        <v>651</v>
      </c>
      <c r="D594" t="s">
        <v>657</v>
      </c>
      <c r="E594" t="s">
        <v>660</v>
      </c>
      <c r="F594" t="s">
        <v>661</v>
      </c>
      <c r="H594" t="s">
        <v>650</v>
      </c>
      <c r="I594">
        <f t="shared" si="58"/>
        <v>0</v>
      </c>
      <c r="J594" t="s">
        <v>651</v>
      </c>
      <c r="K594">
        <f t="shared" si="55"/>
        <v>1</v>
      </c>
      <c r="L594" t="s">
        <v>650</v>
      </c>
      <c r="M594">
        <f t="shared" si="56"/>
        <v>0</v>
      </c>
      <c r="N594" t="s">
        <v>650</v>
      </c>
      <c r="O594">
        <f t="shared" si="57"/>
        <v>0</v>
      </c>
    </row>
    <row r="595" spans="1:15" x14ac:dyDescent="0.55000000000000004">
      <c r="A595">
        <v>593</v>
      </c>
      <c r="B595" s="1" t="s">
        <v>593</v>
      </c>
      <c r="C595" t="s">
        <v>650</v>
      </c>
      <c r="H595" t="s">
        <v>650</v>
      </c>
      <c r="I595">
        <f t="shared" si="58"/>
        <v>1</v>
      </c>
      <c r="J595" t="s">
        <v>650</v>
      </c>
      <c r="K595">
        <f t="shared" si="55"/>
        <v>1</v>
      </c>
      <c r="L595" t="s">
        <v>651</v>
      </c>
      <c r="M595">
        <f t="shared" si="56"/>
        <v>0</v>
      </c>
      <c r="N595" t="s">
        <v>650</v>
      </c>
      <c r="O595">
        <f t="shared" si="57"/>
        <v>1</v>
      </c>
    </row>
    <row r="596" spans="1:15" x14ac:dyDescent="0.55000000000000004">
      <c r="A596">
        <v>594</v>
      </c>
      <c r="B596" s="1" t="s">
        <v>594</v>
      </c>
      <c r="C596" s="4" t="s">
        <v>651</v>
      </c>
      <c r="D596" t="s">
        <v>663</v>
      </c>
      <c r="E596" t="s">
        <v>800</v>
      </c>
      <c r="F596" t="s">
        <v>664</v>
      </c>
      <c r="H596" t="s">
        <v>651</v>
      </c>
      <c r="I596">
        <f t="shared" si="58"/>
        <v>1</v>
      </c>
      <c r="J596" t="s">
        <v>651</v>
      </c>
      <c r="K596">
        <f t="shared" si="55"/>
        <v>1</v>
      </c>
      <c r="L596" t="s">
        <v>651</v>
      </c>
      <c r="M596">
        <f t="shared" si="56"/>
        <v>1</v>
      </c>
      <c r="N596" t="s">
        <v>651</v>
      </c>
      <c r="O596">
        <f t="shared" si="57"/>
        <v>1</v>
      </c>
    </row>
    <row r="597" spans="1:15" x14ac:dyDescent="0.55000000000000004">
      <c r="A597">
        <v>595</v>
      </c>
      <c r="B597" s="1" t="s">
        <v>595</v>
      </c>
      <c r="C597" t="s">
        <v>650</v>
      </c>
      <c r="H597" t="s">
        <v>650</v>
      </c>
      <c r="I597">
        <f t="shared" si="58"/>
        <v>1</v>
      </c>
      <c r="J597" t="s">
        <v>650</v>
      </c>
      <c r="K597">
        <f t="shared" si="55"/>
        <v>1</v>
      </c>
      <c r="L597" t="s">
        <v>650</v>
      </c>
      <c r="M597">
        <f t="shared" si="56"/>
        <v>1</v>
      </c>
      <c r="N597" t="s">
        <v>650</v>
      </c>
      <c r="O597">
        <f t="shared" si="57"/>
        <v>1</v>
      </c>
    </row>
    <row r="598" spans="1:15" x14ac:dyDescent="0.55000000000000004">
      <c r="A598">
        <v>596</v>
      </c>
      <c r="B598" s="1" t="s">
        <v>596</v>
      </c>
      <c r="C598" t="s">
        <v>651</v>
      </c>
      <c r="D598" t="s">
        <v>657</v>
      </c>
      <c r="E598" t="s">
        <v>660</v>
      </c>
      <c r="F598" t="s">
        <v>661</v>
      </c>
      <c r="H598" t="s">
        <v>651</v>
      </c>
      <c r="I598">
        <f t="shared" si="58"/>
        <v>1</v>
      </c>
      <c r="J598" t="s">
        <v>650</v>
      </c>
      <c r="K598">
        <f t="shared" si="55"/>
        <v>0</v>
      </c>
      <c r="L598" t="s">
        <v>651</v>
      </c>
      <c r="M598">
        <f t="shared" si="56"/>
        <v>1</v>
      </c>
      <c r="N598" t="s">
        <v>651</v>
      </c>
      <c r="O598">
        <f t="shared" si="57"/>
        <v>1</v>
      </c>
    </row>
    <row r="599" spans="1:15" x14ac:dyDescent="0.55000000000000004">
      <c r="A599">
        <v>597</v>
      </c>
      <c r="B599" s="1" t="s">
        <v>597</v>
      </c>
      <c r="C599" t="s">
        <v>651</v>
      </c>
      <c r="D599" t="s">
        <v>657</v>
      </c>
      <c r="E599" t="s">
        <v>660</v>
      </c>
      <c r="F599" t="s">
        <v>661</v>
      </c>
      <c r="H599" t="s">
        <v>650</v>
      </c>
      <c r="I599">
        <f t="shared" si="58"/>
        <v>0</v>
      </c>
      <c r="J599" t="s">
        <v>650</v>
      </c>
      <c r="K599">
        <f t="shared" si="55"/>
        <v>0</v>
      </c>
      <c r="L599" t="s">
        <v>651</v>
      </c>
      <c r="M599">
        <f t="shared" si="56"/>
        <v>1</v>
      </c>
      <c r="N599" t="s">
        <v>650</v>
      </c>
      <c r="O599">
        <f t="shared" si="57"/>
        <v>0</v>
      </c>
    </row>
    <row r="600" spans="1:15" x14ac:dyDescent="0.55000000000000004">
      <c r="A600">
        <v>598</v>
      </c>
      <c r="B600" s="1" t="s">
        <v>598</v>
      </c>
      <c r="C600" t="s">
        <v>650</v>
      </c>
      <c r="H600" t="s">
        <v>650</v>
      </c>
      <c r="I600">
        <f t="shared" si="58"/>
        <v>1</v>
      </c>
      <c r="J600" t="s">
        <v>650</v>
      </c>
      <c r="K600">
        <f t="shared" si="55"/>
        <v>1</v>
      </c>
      <c r="L600" t="s">
        <v>651</v>
      </c>
      <c r="M600">
        <f t="shared" si="56"/>
        <v>0</v>
      </c>
      <c r="N600" t="s">
        <v>650</v>
      </c>
      <c r="O600">
        <f t="shared" si="57"/>
        <v>1</v>
      </c>
    </row>
    <row r="601" spans="1:15" x14ac:dyDescent="0.55000000000000004">
      <c r="A601">
        <v>599</v>
      </c>
      <c r="B601" s="1" t="s">
        <v>599</v>
      </c>
      <c r="C601" t="s">
        <v>650</v>
      </c>
      <c r="H601" t="s">
        <v>650</v>
      </c>
      <c r="I601">
        <f t="shared" si="58"/>
        <v>1</v>
      </c>
      <c r="J601" t="s">
        <v>650</v>
      </c>
      <c r="K601">
        <f t="shared" si="55"/>
        <v>1</v>
      </c>
      <c r="M601">
        <f t="shared" si="56"/>
        <v>0</v>
      </c>
      <c r="N601" t="s">
        <v>650</v>
      </c>
      <c r="O601">
        <f t="shared" si="57"/>
        <v>1</v>
      </c>
    </row>
    <row r="602" spans="1:15" x14ac:dyDescent="0.55000000000000004">
      <c r="A602">
        <v>600</v>
      </c>
      <c r="B602" s="1" t="s">
        <v>600</v>
      </c>
      <c r="C602" t="s">
        <v>651</v>
      </c>
      <c r="D602" t="s">
        <v>657</v>
      </c>
      <c r="E602" t="s">
        <v>697</v>
      </c>
      <c r="F602" t="s">
        <v>756</v>
      </c>
      <c r="H602" t="s">
        <v>650</v>
      </c>
      <c r="I602">
        <f t="shared" si="58"/>
        <v>0</v>
      </c>
      <c r="J602" t="s">
        <v>650</v>
      </c>
      <c r="K602">
        <f t="shared" si="55"/>
        <v>0</v>
      </c>
      <c r="L602" t="s">
        <v>650</v>
      </c>
      <c r="M602">
        <f t="shared" si="56"/>
        <v>0</v>
      </c>
      <c r="N602" t="s">
        <v>650</v>
      </c>
      <c r="O602">
        <f t="shared" si="57"/>
        <v>0</v>
      </c>
    </row>
    <row r="603" spans="1:15" x14ac:dyDescent="0.55000000000000004">
      <c r="A603">
        <v>601</v>
      </c>
      <c r="B603" s="1" t="s">
        <v>601</v>
      </c>
      <c r="C603" t="s">
        <v>650</v>
      </c>
      <c r="J603" t="s">
        <v>651</v>
      </c>
      <c r="K603">
        <f t="shared" si="55"/>
        <v>0</v>
      </c>
      <c r="L603" t="s">
        <v>651</v>
      </c>
      <c r="M603">
        <f t="shared" si="56"/>
        <v>0</v>
      </c>
      <c r="N603" t="s">
        <v>651</v>
      </c>
      <c r="O603">
        <f t="shared" si="57"/>
        <v>0</v>
      </c>
    </row>
    <row r="604" spans="1:15" x14ac:dyDescent="0.55000000000000004">
      <c r="A604">
        <v>602</v>
      </c>
      <c r="B604" s="1" t="s">
        <v>602</v>
      </c>
      <c r="C604" t="s">
        <v>650</v>
      </c>
      <c r="H604" t="s">
        <v>650</v>
      </c>
      <c r="I604">
        <f t="shared" ref="I604:I612" si="59">IF(C604=H604,1,0)</f>
        <v>1</v>
      </c>
      <c r="J604" t="s">
        <v>650</v>
      </c>
      <c r="K604">
        <f t="shared" si="55"/>
        <v>1</v>
      </c>
      <c r="L604" t="s">
        <v>650</v>
      </c>
      <c r="M604">
        <f t="shared" si="56"/>
        <v>1</v>
      </c>
      <c r="N604" t="s">
        <v>650</v>
      </c>
      <c r="O604">
        <f t="shared" si="57"/>
        <v>1</v>
      </c>
    </row>
    <row r="605" spans="1:15" x14ac:dyDescent="0.55000000000000004">
      <c r="A605">
        <v>603</v>
      </c>
      <c r="B605" s="1" t="s">
        <v>603</v>
      </c>
      <c r="C605" t="s">
        <v>650</v>
      </c>
      <c r="H605" t="s">
        <v>650</v>
      </c>
      <c r="I605">
        <f t="shared" si="59"/>
        <v>1</v>
      </c>
      <c r="J605" t="s">
        <v>650</v>
      </c>
      <c r="K605">
        <f t="shared" si="55"/>
        <v>1</v>
      </c>
      <c r="L605" t="s">
        <v>651</v>
      </c>
      <c r="M605">
        <f t="shared" si="56"/>
        <v>0</v>
      </c>
      <c r="N605" t="s">
        <v>650</v>
      </c>
      <c r="O605">
        <f t="shared" si="57"/>
        <v>1</v>
      </c>
    </row>
    <row r="606" spans="1:15" x14ac:dyDescent="0.55000000000000004">
      <c r="A606">
        <v>604</v>
      </c>
      <c r="B606" s="1" t="s">
        <v>604</v>
      </c>
      <c r="C606" t="s">
        <v>651</v>
      </c>
      <c r="D606" t="s">
        <v>663</v>
      </c>
      <c r="E606" t="s">
        <v>669</v>
      </c>
      <c r="F606" t="s">
        <v>801</v>
      </c>
      <c r="H606" t="s">
        <v>650</v>
      </c>
      <c r="I606">
        <f t="shared" si="59"/>
        <v>0</v>
      </c>
      <c r="J606" t="s">
        <v>651</v>
      </c>
      <c r="K606">
        <f t="shared" si="55"/>
        <v>1</v>
      </c>
      <c r="L606" t="s">
        <v>650</v>
      </c>
      <c r="M606">
        <f t="shared" si="56"/>
        <v>0</v>
      </c>
      <c r="N606" t="s">
        <v>650</v>
      </c>
      <c r="O606">
        <f t="shared" si="57"/>
        <v>0</v>
      </c>
    </row>
    <row r="607" spans="1:15" x14ac:dyDescent="0.55000000000000004">
      <c r="A607">
        <v>605</v>
      </c>
      <c r="B607" s="1" t="s">
        <v>605</v>
      </c>
      <c r="C607" t="s">
        <v>651</v>
      </c>
      <c r="D607" t="s">
        <v>663</v>
      </c>
      <c r="E607" t="s">
        <v>669</v>
      </c>
      <c r="F607" t="s">
        <v>802</v>
      </c>
      <c r="H607" t="s">
        <v>650</v>
      </c>
      <c r="I607">
        <f t="shared" si="59"/>
        <v>0</v>
      </c>
      <c r="J607" t="s">
        <v>651</v>
      </c>
      <c r="K607">
        <f t="shared" si="55"/>
        <v>1</v>
      </c>
      <c r="L607" t="s">
        <v>650</v>
      </c>
      <c r="M607">
        <f t="shared" si="56"/>
        <v>0</v>
      </c>
      <c r="N607" t="s">
        <v>650</v>
      </c>
      <c r="O607">
        <f t="shared" si="57"/>
        <v>0</v>
      </c>
    </row>
    <row r="608" spans="1:15" x14ac:dyDescent="0.55000000000000004">
      <c r="A608">
        <v>606</v>
      </c>
      <c r="B608" s="1" t="s">
        <v>606</v>
      </c>
      <c r="C608" t="s">
        <v>650</v>
      </c>
      <c r="H608" t="s">
        <v>650</v>
      </c>
      <c r="I608">
        <f t="shared" si="59"/>
        <v>1</v>
      </c>
      <c r="J608" t="s">
        <v>650</v>
      </c>
      <c r="K608">
        <f t="shared" si="55"/>
        <v>1</v>
      </c>
      <c r="L608" t="s">
        <v>650</v>
      </c>
      <c r="M608">
        <f t="shared" si="56"/>
        <v>1</v>
      </c>
      <c r="N608" t="s">
        <v>650</v>
      </c>
      <c r="O608">
        <f t="shared" si="57"/>
        <v>1</v>
      </c>
    </row>
    <row r="609" spans="1:15" x14ac:dyDescent="0.55000000000000004">
      <c r="A609">
        <v>607</v>
      </c>
      <c r="B609" s="1" t="s">
        <v>607</v>
      </c>
      <c r="C609" t="s">
        <v>651</v>
      </c>
      <c r="D609" t="s">
        <v>657</v>
      </c>
      <c r="E609" t="s">
        <v>660</v>
      </c>
      <c r="F609" t="s">
        <v>661</v>
      </c>
      <c r="H609" t="s">
        <v>651</v>
      </c>
      <c r="I609">
        <f t="shared" si="59"/>
        <v>1</v>
      </c>
      <c r="J609" t="s">
        <v>651</v>
      </c>
      <c r="K609">
        <f t="shared" si="55"/>
        <v>1</v>
      </c>
      <c r="L609" t="s">
        <v>651</v>
      </c>
      <c r="M609">
        <f t="shared" si="56"/>
        <v>1</v>
      </c>
      <c r="N609" t="s">
        <v>651</v>
      </c>
      <c r="O609">
        <f t="shared" si="57"/>
        <v>1</v>
      </c>
    </row>
    <row r="610" spans="1:15" x14ac:dyDescent="0.55000000000000004">
      <c r="A610">
        <v>608</v>
      </c>
      <c r="B610" s="1" t="s">
        <v>608</v>
      </c>
      <c r="C610" t="s">
        <v>651</v>
      </c>
      <c r="D610" t="s">
        <v>657</v>
      </c>
      <c r="E610" t="s">
        <v>660</v>
      </c>
      <c r="F610" t="s">
        <v>661</v>
      </c>
      <c r="H610" t="s">
        <v>650</v>
      </c>
      <c r="I610">
        <f t="shared" si="59"/>
        <v>0</v>
      </c>
      <c r="J610" t="s">
        <v>651</v>
      </c>
      <c r="K610">
        <f t="shared" si="55"/>
        <v>1</v>
      </c>
      <c r="L610" t="s">
        <v>651</v>
      </c>
      <c r="M610">
        <f t="shared" si="56"/>
        <v>1</v>
      </c>
      <c r="N610" t="s">
        <v>650</v>
      </c>
      <c r="O610">
        <f t="shared" si="57"/>
        <v>0</v>
      </c>
    </row>
    <row r="611" spans="1:15" x14ac:dyDescent="0.55000000000000004">
      <c r="A611">
        <v>609</v>
      </c>
      <c r="B611" s="1" t="s">
        <v>609</v>
      </c>
      <c r="C611" t="s">
        <v>651</v>
      </c>
      <c r="D611" t="s">
        <v>663</v>
      </c>
      <c r="E611" t="s">
        <v>669</v>
      </c>
      <c r="F611" t="s">
        <v>803</v>
      </c>
      <c r="H611" t="s">
        <v>651</v>
      </c>
      <c r="I611">
        <f t="shared" si="59"/>
        <v>1</v>
      </c>
      <c r="J611" t="s">
        <v>651</v>
      </c>
      <c r="K611">
        <f t="shared" si="55"/>
        <v>1</v>
      </c>
      <c r="L611" t="s">
        <v>651</v>
      </c>
      <c r="M611">
        <f t="shared" si="56"/>
        <v>1</v>
      </c>
      <c r="N611" t="s">
        <v>651</v>
      </c>
      <c r="O611">
        <f t="shared" si="57"/>
        <v>1</v>
      </c>
    </row>
    <row r="612" spans="1:15" x14ac:dyDescent="0.55000000000000004">
      <c r="A612">
        <v>610</v>
      </c>
      <c r="B612" s="1" t="s">
        <v>610</v>
      </c>
      <c r="C612" t="s">
        <v>650</v>
      </c>
      <c r="H612" t="s">
        <v>650</v>
      </c>
      <c r="I612">
        <f t="shared" si="59"/>
        <v>1</v>
      </c>
      <c r="J612" t="s">
        <v>650</v>
      </c>
      <c r="K612">
        <f t="shared" si="55"/>
        <v>1</v>
      </c>
      <c r="L612" t="s">
        <v>651</v>
      </c>
      <c r="M612">
        <f t="shared" si="56"/>
        <v>0</v>
      </c>
      <c r="N612" t="s">
        <v>650</v>
      </c>
      <c r="O612">
        <f t="shared" si="57"/>
        <v>1</v>
      </c>
    </row>
    <row r="613" spans="1:15" x14ac:dyDescent="0.55000000000000004">
      <c r="A613">
        <v>611</v>
      </c>
      <c r="B613" s="1" t="s">
        <v>611</v>
      </c>
      <c r="C613" t="s">
        <v>651</v>
      </c>
      <c r="D613" t="s">
        <v>657</v>
      </c>
      <c r="E613" t="s">
        <v>804</v>
      </c>
      <c r="F613" t="s">
        <v>805</v>
      </c>
      <c r="J613" t="s">
        <v>650</v>
      </c>
      <c r="K613">
        <f t="shared" si="55"/>
        <v>0</v>
      </c>
      <c r="L613" t="s">
        <v>651</v>
      </c>
      <c r="M613">
        <f t="shared" si="56"/>
        <v>1</v>
      </c>
      <c r="N613" t="s">
        <v>650</v>
      </c>
      <c r="O613">
        <f t="shared" si="57"/>
        <v>0</v>
      </c>
    </row>
    <row r="614" spans="1:15" x14ac:dyDescent="0.55000000000000004">
      <c r="A614">
        <v>612</v>
      </c>
      <c r="B614" s="1" t="s">
        <v>612</v>
      </c>
      <c r="C614" t="s">
        <v>650</v>
      </c>
      <c r="H614" t="s">
        <v>650</v>
      </c>
      <c r="I614">
        <f t="shared" ref="I614:I642" si="60">IF(C614=H614,1,0)</f>
        <v>1</v>
      </c>
      <c r="J614" t="s">
        <v>650</v>
      </c>
      <c r="K614">
        <f t="shared" si="55"/>
        <v>1</v>
      </c>
      <c r="L614" t="s">
        <v>651</v>
      </c>
      <c r="M614">
        <f t="shared" si="56"/>
        <v>0</v>
      </c>
      <c r="N614" t="s">
        <v>650</v>
      </c>
      <c r="O614">
        <f t="shared" si="57"/>
        <v>1</v>
      </c>
    </row>
    <row r="615" spans="1:15" x14ac:dyDescent="0.55000000000000004">
      <c r="A615">
        <v>613</v>
      </c>
      <c r="B615" s="1" t="s">
        <v>613</v>
      </c>
      <c r="C615" t="s">
        <v>651</v>
      </c>
      <c r="D615" t="s">
        <v>657</v>
      </c>
      <c r="E615" t="s">
        <v>669</v>
      </c>
      <c r="F615" t="s">
        <v>844</v>
      </c>
      <c r="H615" t="s">
        <v>651</v>
      </c>
      <c r="I615">
        <f t="shared" si="60"/>
        <v>1</v>
      </c>
      <c r="J615" t="s">
        <v>651</v>
      </c>
      <c r="K615">
        <f t="shared" si="55"/>
        <v>1</v>
      </c>
      <c r="L615" t="s">
        <v>651</v>
      </c>
      <c r="M615">
        <f t="shared" si="56"/>
        <v>1</v>
      </c>
      <c r="N615" t="s">
        <v>651</v>
      </c>
      <c r="O615">
        <f t="shared" si="57"/>
        <v>1</v>
      </c>
    </row>
    <row r="616" spans="1:15" x14ac:dyDescent="0.55000000000000004">
      <c r="A616">
        <v>614</v>
      </c>
      <c r="B616" s="1" t="s">
        <v>614</v>
      </c>
      <c r="C616" t="s">
        <v>651</v>
      </c>
      <c r="D616" t="s">
        <v>657</v>
      </c>
      <c r="E616" t="s">
        <v>660</v>
      </c>
      <c r="F616" t="s">
        <v>711</v>
      </c>
      <c r="H616" t="s">
        <v>650</v>
      </c>
      <c r="I616">
        <f t="shared" si="60"/>
        <v>0</v>
      </c>
      <c r="J616" t="s">
        <v>651</v>
      </c>
      <c r="K616">
        <f t="shared" si="55"/>
        <v>1</v>
      </c>
      <c r="L616" t="s">
        <v>651</v>
      </c>
      <c r="M616">
        <f t="shared" si="56"/>
        <v>1</v>
      </c>
      <c r="N616" t="s">
        <v>650</v>
      </c>
      <c r="O616">
        <f t="shared" si="57"/>
        <v>0</v>
      </c>
    </row>
    <row r="617" spans="1:15" x14ac:dyDescent="0.55000000000000004">
      <c r="A617">
        <v>615</v>
      </c>
      <c r="B617" s="1" t="s">
        <v>615</v>
      </c>
      <c r="C617" t="s">
        <v>650</v>
      </c>
      <c r="H617" t="s">
        <v>650</v>
      </c>
      <c r="I617">
        <f t="shared" si="60"/>
        <v>1</v>
      </c>
      <c r="J617" t="s">
        <v>650</v>
      </c>
      <c r="K617">
        <f t="shared" si="55"/>
        <v>1</v>
      </c>
      <c r="L617" t="s">
        <v>650</v>
      </c>
      <c r="M617">
        <f t="shared" si="56"/>
        <v>1</v>
      </c>
      <c r="N617" t="s">
        <v>650</v>
      </c>
      <c r="O617">
        <f t="shared" si="57"/>
        <v>1</v>
      </c>
    </row>
    <row r="618" spans="1:15" x14ac:dyDescent="0.55000000000000004">
      <c r="A618">
        <v>616</v>
      </c>
      <c r="B618" s="1" t="s">
        <v>616</v>
      </c>
      <c r="C618" t="s">
        <v>650</v>
      </c>
      <c r="H618" t="s">
        <v>650</v>
      </c>
      <c r="I618">
        <f t="shared" si="60"/>
        <v>1</v>
      </c>
      <c r="J618" t="s">
        <v>650</v>
      </c>
      <c r="K618">
        <f t="shared" si="55"/>
        <v>1</v>
      </c>
      <c r="L618" t="s">
        <v>650</v>
      </c>
      <c r="M618">
        <f t="shared" si="56"/>
        <v>1</v>
      </c>
      <c r="N618" t="s">
        <v>650</v>
      </c>
      <c r="O618">
        <f t="shared" si="57"/>
        <v>1</v>
      </c>
    </row>
    <row r="619" spans="1:15" x14ac:dyDescent="0.55000000000000004">
      <c r="A619">
        <v>617</v>
      </c>
      <c r="B619" s="1" t="s">
        <v>617</v>
      </c>
      <c r="C619" t="s">
        <v>651</v>
      </c>
      <c r="D619" t="s">
        <v>676</v>
      </c>
      <c r="E619" t="s">
        <v>669</v>
      </c>
      <c r="F619" t="s">
        <v>806</v>
      </c>
      <c r="H619" t="s">
        <v>650</v>
      </c>
      <c r="I619">
        <f t="shared" si="60"/>
        <v>0</v>
      </c>
      <c r="J619" t="s">
        <v>650</v>
      </c>
      <c r="K619">
        <f t="shared" si="55"/>
        <v>0</v>
      </c>
      <c r="L619" t="s">
        <v>650</v>
      </c>
      <c r="M619">
        <f t="shared" si="56"/>
        <v>0</v>
      </c>
      <c r="N619" t="s">
        <v>650</v>
      </c>
      <c r="O619">
        <f t="shared" si="57"/>
        <v>0</v>
      </c>
    </row>
    <row r="620" spans="1:15" x14ac:dyDescent="0.55000000000000004">
      <c r="A620">
        <v>618</v>
      </c>
      <c r="B620" s="1" t="s">
        <v>618</v>
      </c>
      <c r="C620" t="s">
        <v>650</v>
      </c>
      <c r="H620" t="s">
        <v>650</v>
      </c>
      <c r="I620">
        <f t="shared" si="60"/>
        <v>1</v>
      </c>
      <c r="J620" t="s">
        <v>651</v>
      </c>
      <c r="K620">
        <f t="shared" si="55"/>
        <v>0</v>
      </c>
      <c r="L620" t="s">
        <v>650</v>
      </c>
      <c r="M620">
        <f t="shared" si="56"/>
        <v>1</v>
      </c>
      <c r="N620" t="s">
        <v>650</v>
      </c>
      <c r="O620">
        <f t="shared" si="57"/>
        <v>1</v>
      </c>
    </row>
    <row r="621" spans="1:15" x14ac:dyDescent="0.55000000000000004">
      <c r="A621">
        <v>619</v>
      </c>
      <c r="B621" s="1" t="s">
        <v>619</v>
      </c>
      <c r="C621" t="s">
        <v>650</v>
      </c>
      <c r="H621" t="s">
        <v>650</v>
      </c>
      <c r="I621">
        <f t="shared" si="60"/>
        <v>1</v>
      </c>
      <c r="J621" t="s">
        <v>650</v>
      </c>
      <c r="K621">
        <f t="shared" si="55"/>
        <v>1</v>
      </c>
      <c r="L621" t="s">
        <v>650</v>
      </c>
      <c r="M621">
        <f t="shared" si="56"/>
        <v>1</v>
      </c>
      <c r="N621" t="s">
        <v>650</v>
      </c>
      <c r="O621">
        <f t="shared" si="57"/>
        <v>1</v>
      </c>
    </row>
    <row r="622" spans="1:15" x14ac:dyDescent="0.55000000000000004">
      <c r="A622">
        <v>620</v>
      </c>
      <c r="B622" s="1" t="s">
        <v>620</v>
      </c>
      <c r="C622" t="s">
        <v>650</v>
      </c>
      <c r="H622" t="s">
        <v>650</v>
      </c>
      <c r="I622">
        <f t="shared" si="60"/>
        <v>1</v>
      </c>
      <c r="J622" t="s">
        <v>651</v>
      </c>
      <c r="K622">
        <f t="shared" si="55"/>
        <v>0</v>
      </c>
      <c r="L622" t="s">
        <v>651</v>
      </c>
      <c r="M622">
        <f t="shared" si="56"/>
        <v>0</v>
      </c>
      <c r="N622" t="s">
        <v>650</v>
      </c>
      <c r="O622">
        <f t="shared" si="57"/>
        <v>1</v>
      </c>
    </row>
    <row r="623" spans="1:15" x14ac:dyDescent="0.55000000000000004">
      <c r="A623">
        <v>621</v>
      </c>
      <c r="B623" s="1" t="s">
        <v>621</v>
      </c>
      <c r="C623" t="s">
        <v>650</v>
      </c>
      <c r="H623" t="s">
        <v>650</v>
      </c>
      <c r="I623">
        <f t="shared" si="60"/>
        <v>1</v>
      </c>
      <c r="J623" t="s">
        <v>650</v>
      </c>
      <c r="K623">
        <f t="shared" si="55"/>
        <v>1</v>
      </c>
      <c r="L623" t="s">
        <v>650</v>
      </c>
      <c r="M623">
        <f t="shared" si="56"/>
        <v>1</v>
      </c>
      <c r="N623" t="s">
        <v>650</v>
      </c>
      <c r="O623">
        <f t="shared" si="57"/>
        <v>1</v>
      </c>
    </row>
    <row r="624" spans="1:15" x14ac:dyDescent="0.55000000000000004">
      <c r="A624">
        <v>622</v>
      </c>
      <c r="B624" s="1" t="s">
        <v>622</v>
      </c>
      <c r="C624" t="s">
        <v>651</v>
      </c>
      <c r="D624" t="s">
        <v>676</v>
      </c>
      <c r="E624" t="s">
        <v>669</v>
      </c>
      <c r="F624" t="s">
        <v>750</v>
      </c>
      <c r="H624" t="s">
        <v>651</v>
      </c>
      <c r="I624">
        <f t="shared" si="60"/>
        <v>1</v>
      </c>
      <c r="J624" t="s">
        <v>650</v>
      </c>
      <c r="K624">
        <f t="shared" si="55"/>
        <v>0</v>
      </c>
      <c r="L624" t="s">
        <v>650</v>
      </c>
      <c r="M624">
        <f t="shared" si="56"/>
        <v>0</v>
      </c>
      <c r="N624" t="s">
        <v>651</v>
      </c>
      <c r="O624">
        <f t="shared" si="57"/>
        <v>1</v>
      </c>
    </row>
    <row r="625" spans="1:15" x14ac:dyDescent="0.55000000000000004">
      <c r="A625">
        <v>623</v>
      </c>
      <c r="B625" s="1" t="s">
        <v>623</v>
      </c>
      <c r="C625" t="s">
        <v>650</v>
      </c>
      <c r="H625" t="s">
        <v>650</v>
      </c>
      <c r="I625">
        <f t="shared" si="60"/>
        <v>1</v>
      </c>
      <c r="J625" t="s">
        <v>650</v>
      </c>
      <c r="K625">
        <f t="shared" si="55"/>
        <v>1</v>
      </c>
      <c r="L625" t="s">
        <v>651</v>
      </c>
      <c r="M625">
        <f t="shared" si="56"/>
        <v>0</v>
      </c>
      <c r="N625" t="s">
        <v>650</v>
      </c>
      <c r="O625">
        <f t="shared" si="57"/>
        <v>1</v>
      </c>
    </row>
    <row r="626" spans="1:15" x14ac:dyDescent="0.55000000000000004">
      <c r="A626">
        <v>624</v>
      </c>
      <c r="B626" s="1" t="s">
        <v>624</v>
      </c>
      <c r="C626" t="s">
        <v>650</v>
      </c>
      <c r="H626" t="s">
        <v>650</v>
      </c>
      <c r="I626">
        <f t="shared" si="60"/>
        <v>1</v>
      </c>
      <c r="J626" t="s">
        <v>650</v>
      </c>
      <c r="K626">
        <f t="shared" si="55"/>
        <v>1</v>
      </c>
      <c r="M626">
        <f t="shared" si="56"/>
        <v>0</v>
      </c>
      <c r="N626" t="s">
        <v>650</v>
      </c>
      <c r="O626">
        <f t="shared" si="57"/>
        <v>1</v>
      </c>
    </row>
    <row r="627" spans="1:15" x14ac:dyDescent="0.55000000000000004">
      <c r="A627">
        <v>625</v>
      </c>
      <c r="B627" s="1" t="s">
        <v>625</v>
      </c>
      <c r="C627" t="s">
        <v>651</v>
      </c>
      <c r="D627" t="s">
        <v>657</v>
      </c>
      <c r="E627" t="s">
        <v>662</v>
      </c>
      <c r="F627" t="s">
        <v>661</v>
      </c>
      <c r="H627" t="s">
        <v>650</v>
      </c>
      <c r="I627">
        <f t="shared" si="60"/>
        <v>0</v>
      </c>
      <c r="J627" t="s">
        <v>651</v>
      </c>
      <c r="K627">
        <f t="shared" si="55"/>
        <v>1</v>
      </c>
      <c r="L627" t="s">
        <v>650</v>
      </c>
      <c r="M627">
        <f t="shared" si="56"/>
        <v>0</v>
      </c>
      <c r="N627" t="s">
        <v>650</v>
      </c>
      <c r="O627">
        <f t="shared" si="57"/>
        <v>0</v>
      </c>
    </row>
    <row r="628" spans="1:15" x14ac:dyDescent="0.55000000000000004">
      <c r="A628">
        <v>626</v>
      </c>
      <c r="B628" s="1" t="s">
        <v>626</v>
      </c>
      <c r="C628" t="s">
        <v>650</v>
      </c>
      <c r="H628" t="s">
        <v>650</v>
      </c>
      <c r="I628">
        <f t="shared" si="60"/>
        <v>1</v>
      </c>
      <c r="J628" t="s">
        <v>650</v>
      </c>
      <c r="K628">
        <f t="shared" si="55"/>
        <v>1</v>
      </c>
      <c r="L628" t="s">
        <v>650</v>
      </c>
      <c r="M628">
        <f t="shared" si="56"/>
        <v>1</v>
      </c>
      <c r="N628" t="s">
        <v>650</v>
      </c>
      <c r="O628">
        <f t="shared" si="57"/>
        <v>1</v>
      </c>
    </row>
    <row r="629" spans="1:15" x14ac:dyDescent="0.55000000000000004">
      <c r="A629">
        <v>627</v>
      </c>
      <c r="B629" s="1" t="s">
        <v>627</v>
      </c>
      <c r="C629" t="s">
        <v>650</v>
      </c>
      <c r="H629" t="s">
        <v>650</v>
      </c>
      <c r="I629">
        <f t="shared" si="60"/>
        <v>1</v>
      </c>
      <c r="J629" t="s">
        <v>650</v>
      </c>
      <c r="K629">
        <f t="shared" si="55"/>
        <v>1</v>
      </c>
      <c r="L629" t="s">
        <v>650</v>
      </c>
      <c r="M629">
        <f t="shared" si="56"/>
        <v>1</v>
      </c>
      <c r="N629" t="s">
        <v>650</v>
      </c>
      <c r="O629">
        <f t="shared" si="57"/>
        <v>1</v>
      </c>
    </row>
    <row r="630" spans="1:15" x14ac:dyDescent="0.55000000000000004">
      <c r="A630">
        <v>628</v>
      </c>
      <c r="B630" s="1" t="s">
        <v>628</v>
      </c>
      <c r="C630" t="s">
        <v>651</v>
      </c>
      <c r="D630" t="s">
        <v>657</v>
      </c>
      <c r="E630" t="s">
        <v>807</v>
      </c>
      <c r="F630" t="s">
        <v>661</v>
      </c>
      <c r="H630" t="s">
        <v>650</v>
      </c>
      <c r="I630">
        <f t="shared" si="60"/>
        <v>0</v>
      </c>
      <c r="J630" t="s">
        <v>650</v>
      </c>
      <c r="K630">
        <f t="shared" si="55"/>
        <v>0</v>
      </c>
      <c r="M630">
        <f t="shared" si="56"/>
        <v>0</v>
      </c>
      <c r="N630" t="s">
        <v>650</v>
      </c>
      <c r="O630">
        <f t="shared" si="57"/>
        <v>0</v>
      </c>
    </row>
    <row r="631" spans="1:15" x14ac:dyDescent="0.55000000000000004">
      <c r="A631">
        <v>629</v>
      </c>
      <c r="B631" s="1" t="s">
        <v>629</v>
      </c>
      <c r="C631" t="s">
        <v>651</v>
      </c>
      <c r="D631" t="s">
        <v>657</v>
      </c>
      <c r="E631" t="s">
        <v>660</v>
      </c>
      <c r="F631" t="s">
        <v>661</v>
      </c>
      <c r="H631" t="s">
        <v>651</v>
      </c>
      <c r="I631">
        <f t="shared" si="60"/>
        <v>1</v>
      </c>
      <c r="J631" t="s">
        <v>650</v>
      </c>
      <c r="K631">
        <f t="shared" si="55"/>
        <v>0</v>
      </c>
      <c r="L631" t="s">
        <v>651</v>
      </c>
      <c r="M631">
        <f t="shared" si="56"/>
        <v>1</v>
      </c>
      <c r="N631" t="s">
        <v>651</v>
      </c>
      <c r="O631">
        <f t="shared" si="57"/>
        <v>1</v>
      </c>
    </row>
    <row r="632" spans="1:15" x14ac:dyDescent="0.55000000000000004">
      <c r="A632">
        <v>630</v>
      </c>
      <c r="B632" s="1" t="s">
        <v>630</v>
      </c>
      <c r="C632" t="s">
        <v>651</v>
      </c>
      <c r="D632" t="s">
        <v>663</v>
      </c>
      <c r="E632" t="s">
        <v>808</v>
      </c>
      <c r="F632" t="s">
        <v>809</v>
      </c>
      <c r="H632" t="s">
        <v>650</v>
      </c>
      <c r="I632">
        <f t="shared" si="60"/>
        <v>0</v>
      </c>
      <c r="J632" t="s">
        <v>650</v>
      </c>
      <c r="K632">
        <f t="shared" si="55"/>
        <v>0</v>
      </c>
      <c r="L632" t="s">
        <v>651</v>
      </c>
      <c r="M632">
        <f t="shared" si="56"/>
        <v>1</v>
      </c>
      <c r="N632" t="s">
        <v>650</v>
      </c>
      <c r="O632">
        <f t="shared" si="57"/>
        <v>0</v>
      </c>
    </row>
    <row r="633" spans="1:15" x14ac:dyDescent="0.55000000000000004">
      <c r="A633">
        <v>631</v>
      </c>
      <c r="B633" s="1" t="s">
        <v>631</v>
      </c>
      <c r="C633" t="s">
        <v>650</v>
      </c>
      <c r="H633" t="s">
        <v>650</v>
      </c>
      <c r="I633">
        <f t="shared" si="60"/>
        <v>1</v>
      </c>
      <c r="J633" t="s">
        <v>650</v>
      </c>
      <c r="K633">
        <f t="shared" si="55"/>
        <v>1</v>
      </c>
      <c r="M633">
        <f t="shared" si="56"/>
        <v>0</v>
      </c>
      <c r="N633" t="s">
        <v>650</v>
      </c>
      <c r="O633">
        <f t="shared" si="57"/>
        <v>1</v>
      </c>
    </row>
    <row r="634" spans="1:15" x14ac:dyDescent="0.55000000000000004">
      <c r="A634">
        <v>632</v>
      </c>
      <c r="B634" s="1" t="s">
        <v>632</v>
      </c>
      <c r="C634" t="s">
        <v>650</v>
      </c>
      <c r="H634" t="s">
        <v>651</v>
      </c>
      <c r="I634">
        <f t="shared" si="60"/>
        <v>0</v>
      </c>
      <c r="J634" t="s">
        <v>651</v>
      </c>
      <c r="K634">
        <f t="shared" si="55"/>
        <v>0</v>
      </c>
      <c r="L634" t="s">
        <v>651</v>
      </c>
      <c r="M634">
        <f t="shared" si="56"/>
        <v>0</v>
      </c>
      <c r="N634" t="s">
        <v>651</v>
      </c>
      <c r="O634">
        <f t="shared" si="57"/>
        <v>0</v>
      </c>
    </row>
    <row r="635" spans="1:15" x14ac:dyDescent="0.55000000000000004">
      <c r="A635">
        <v>633</v>
      </c>
      <c r="B635" s="1" t="s">
        <v>633</v>
      </c>
      <c r="C635" t="s">
        <v>651</v>
      </c>
      <c r="D635" t="s">
        <v>663</v>
      </c>
      <c r="E635" t="s">
        <v>669</v>
      </c>
      <c r="F635" t="s">
        <v>810</v>
      </c>
      <c r="H635" t="s">
        <v>651</v>
      </c>
      <c r="I635">
        <f t="shared" si="60"/>
        <v>1</v>
      </c>
      <c r="J635" t="s">
        <v>651</v>
      </c>
      <c r="K635">
        <f t="shared" si="55"/>
        <v>1</v>
      </c>
      <c r="L635" t="s">
        <v>651</v>
      </c>
      <c r="M635">
        <f t="shared" si="56"/>
        <v>1</v>
      </c>
      <c r="N635" t="s">
        <v>651</v>
      </c>
      <c r="O635">
        <f t="shared" si="57"/>
        <v>1</v>
      </c>
    </row>
    <row r="636" spans="1:15" x14ac:dyDescent="0.55000000000000004">
      <c r="A636">
        <v>634</v>
      </c>
      <c r="B636" s="1" t="s">
        <v>634</v>
      </c>
      <c r="C636" t="s">
        <v>651</v>
      </c>
      <c r="D636" t="s">
        <v>663</v>
      </c>
      <c r="E636" t="s">
        <v>669</v>
      </c>
      <c r="F636" t="s">
        <v>811</v>
      </c>
      <c r="H636" t="s">
        <v>651</v>
      </c>
      <c r="I636">
        <f t="shared" si="60"/>
        <v>1</v>
      </c>
      <c r="J636" t="s">
        <v>651</v>
      </c>
      <c r="K636">
        <f t="shared" si="55"/>
        <v>1</v>
      </c>
      <c r="L636" t="s">
        <v>651</v>
      </c>
      <c r="M636">
        <f t="shared" si="56"/>
        <v>1</v>
      </c>
      <c r="N636" t="s">
        <v>651</v>
      </c>
      <c r="O636">
        <f t="shared" si="57"/>
        <v>1</v>
      </c>
    </row>
    <row r="637" spans="1:15" x14ac:dyDescent="0.55000000000000004">
      <c r="A637">
        <v>635</v>
      </c>
      <c r="B637" s="1" t="s">
        <v>635</v>
      </c>
      <c r="C637" t="s">
        <v>650</v>
      </c>
      <c r="H637" t="s">
        <v>650</v>
      </c>
      <c r="I637">
        <f t="shared" si="60"/>
        <v>1</v>
      </c>
      <c r="J637" t="s">
        <v>650</v>
      </c>
      <c r="K637">
        <f t="shared" si="55"/>
        <v>1</v>
      </c>
      <c r="L637" t="s">
        <v>651</v>
      </c>
      <c r="M637">
        <f t="shared" si="56"/>
        <v>0</v>
      </c>
      <c r="N637" t="s">
        <v>650</v>
      </c>
      <c r="O637">
        <f t="shared" si="57"/>
        <v>1</v>
      </c>
    </row>
    <row r="638" spans="1:15" x14ac:dyDescent="0.55000000000000004">
      <c r="A638">
        <v>636</v>
      </c>
      <c r="B638" s="1" t="s">
        <v>636</v>
      </c>
      <c r="C638" t="s">
        <v>650</v>
      </c>
      <c r="H638" t="s">
        <v>650</v>
      </c>
      <c r="I638">
        <f t="shared" si="60"/>
        <v>1</v>
      </c>
      <c r="J638" t="s">
        <v>650</v>
      </c>
      <c r="K638">
        <f t="shared" si="55"/>
        <v>1</v>
      </c>
      <c r="L638" t="s">
        <v>650</v>
      </c>
      <c r="M638">
        <f t="shared" si="56"/>
        <v>1</v>
      </c>
      <c r="N638" t="s">
        <v>650</v>
      </c>
      <c r="O638">
        <f t="shared" si="57"/>
        <v>1</v>
      </c>
    </row>
    <row r="639" spans="1:15" x14ac:dyDescent="0.55000000000000004">
      <c r="A639">
        <v>637</v>
      </c>
      <c r="B639" s="1" t="s">
        <v>637</v>
      </c>
      <c r="C639" t="s">
        <v>650</v>
      </c>
      <c r="H639" t="s">
        <v>650</v>
      </c>
      <c r="I639">
        <f t="shared" si="60"/>
        <v>1</v>
      </c>
      <c r="J639" t="s">
        <v>651</v>
      </c>
      <c r="K639">
        <f t="shared" si="55"/>
        <v>0</v>
      </c>
      <c r="L639" t="s">
        <v>651</v>
      </c>
      <c r="M639">
        <f t="shared" si="56"/>
        <v>0</v>
      </c>
      <c r="N639" t="s">
        <v>650</v>
      </c>
      <c r="O639">
        <f t="shared" si="57"/>
        <v>1</v>
      </c>
    </row>
    <row r="640" spans="1:15" x14ac:dyDescent="0.55000000000000004">
      <c r="A640">
        <v>638</v>
      </c>
      <c r="B640" s="1" t="s">
        <v>638</v>
      </c>
      <c r="C640" t="s">
        <v>650</v>
      </c>
      <c r="H640" t="s">
        <v>650</v>
      </c>
      <c r="I640">
        <f t="shared" si="60"/>
        <v>1</v>
      </c>
      <c r="J640" t="s">
        <v>650</v>
      </c>
      <c r="K640">
        <f t="shared" si="55"/>
        <v>1</v>
      </c>
      <c r="L640" t="s">
        <v>651</v>
      </c>
      <c r="M640">
        <f t="shared" si="56"/>
        <v>0</v>
      </c>
      <c r="N640" t="s">
        <v>650</v>
      </c>
      <c r="O640">
        <f t="shared" si="57"/>
        <v>1</v>
      </c>
    </row>
    <row r="641" spans="1:15" x14ac:dyDescent="0.55000000000000004">
      <c r="A641">
        <v>639</v>
      </c>
      <c r="B641" s="1" t="s">
        <v>639</v>
      </c>
      <c r="C641" t="s">
        <v>650</v>
      </c>
      <c r="H641" t="s">
        <v>650</v>
      </c>
      <c r="I641">
        <f t="shared" si="60"/>
        <v>1</v>
      </c>
      <c r="J641" t="s">
        <v>650</v>
      </c>
      <c r="K641">
        <f t="shared" si="55"/>
        <v>1</v>
      </c>
      <c r="L641" t="s">
        <v>650</v>
      </c>
      <c r="M641">
        <f t="shared" si="56"/>
        <v>1</v>
      </c>
      <c r="N641" t="s">
        <v>650</v>
      </c>
      <c r="O641">
        <f t="shared" si="57"/>
        <v>1</v>
      </c>
    </row>
    <row r="642" spans="1:15" x14ac:dyDescent="0.55000000000000004">
      <c r="A642">
        <v>640</v>
      </c>
      <c r="B642" s="1" t="s">
        <v>640</v>
      </c>
      <c r="C642" t="s">
        <v>650</v>
      </c>
      <c r="H642" t="s">
        <v>650</v>
      </c>
      <c r="I642">
        <f t="shared" si="60"/>
        <v>1</v>
      </c>
      <c r="J642" t="s">
        <v>650</v>
      </c>
      <c r="K642">
        <f t="shared" ref="K642:K650" si="61">IF(C642=J642,1,0)</f>
        <v>1</v>
      </c>
      <c r="L642" t="s">
        <v>651</v>
      </c>
      <c r="M642">
        <f t="shared" si="56"/>
        <v>0</v>
      </c>
      <c r="N642" t="s">
        <v>650</v>
      </c>
      <c r="O642">
        <f t="shared" si="57"/>
        <v>1</v>
      </c>
    </row>
    <row r="643" spans="1:15" x14ac:dyDescent="0.55000000000000004">
      <c r="A643">
        <v>641</v>
      </c>
      <c r="B643" s="1" t="s">
        <v>641</v>
      </c>
      <c r="C643" t="s">
        <v>651</v>
      </c>
      <c r="D643" t="s">
        <v>663</v>
      </c>
      <c r="E643" t="s">
        <v>682</v>
      </c>
      <c r="F643" t="s">
        <v>810</v>
      </c>
      <c r="J643" t="s">
        <v>650</v>
      </c>
      <c r="K643">
        <f t="shared" si="61"/>
        <v>0</v>
      </c>
      <c r="L643" t="s">
        <v>651</v>
      </c>
      <c r="M643">
        <f t="shared" ref="M643:M650" si="62">IF(C643=L643,1,0)</f>
        <v>1</v>
      </c>
      <c r="N643" t="s">
        <v>651</v>
      </c>
      <c r="O643">
        <f t="shared" ref="O643:O650" si="63">IF(C643=N643,1,0)</f>
        <v>1</v>
      </c>
    </row>
    <row r="644" spans="1:15" x14ac:dyDescent="0.55000000000000004">
      <c r="A644">
        <v>642</v>
      </c>
      <c r="B644" s="1" t="s">
        <v>642</v>
      </c>
      <c r="C644" t="s">
        <v>650</v>
      </c>
      <c r="H644" t="s">
        <v>650</v>
      </c>
      <c r="I644">
        <f t="shared" ref="I644:I649" si="64">IF(C644=H644,1,0)</f>
        <v>1</v>
      </c>
      <c r="J644" t="s">
        <v>650</v>
      </c>
      <c r="K644">
        <f t="shared" si="61"/>
        <v>1</v>
      </c>
      <c r="L644" t="s">
        <v>650</v>
      </c>
      <c r="M644">
        <f t="shared" si="62"/>
        <v>1</v>
      </c>
      <c r="N644" t="s">
        <v>650</v>
      </c>
      <c r="O644">
        <f t="shared" si="63"/>
        <v>1</v>
      </c>
    </row>
    <row r="645" spans="1:15" x14ac:dyDescent="0.55000000000000004">
      <c r="A645">
        <v>643</v>
      </c>
      <c r="B645" s="1" t="s">
        <v>643</v>
      </c>
      <c r="C645" t="s">
        <v>650</v>
      </c>
      <c r="H645" t="s">
        <v>651</v>
      </c>
      <c r="I645">
        <f t="shared" si="64"/>
        <v>0</v>
      </c>
      <c r="J645" t="s">
        <v>650</v>
      </c>
      <c r="K645">
        <f t="shared" si="61"/>
        <v>1</v>
      </c>
      <c r="L645" t="s">
        <v>650</v>
      </c>
      <c r="M645">
        <f t="shared" si="62"/>
        <v>1</v>
      </c>
      <c r="N645" t="s">
        <v>651</v>
      </c>
      <c r="O645">
        <f t="shared" si="63"/>
        <v>0</v>
      </c>
    </row>
    <row r="646" spans="1:15" x14ac:dyDescent="0.55000000000000004">
      <c r="A646">
        <v>644</v>
      </c>
      <c r="B646" s="1" t="s">
        <v>644</v>
      </c>
      <c r="C646" t="s">
        <v>651</v>
      </c>
      <c r="D646" t="s">
        <v>657</v>
      </c>
      <c r="E646" t="s">
        <v>687</v>
      </c>
      <c r="F646" t="s">
        <v>812</v>
      </c>
      <c r="H646" t="s">
        <v>651</v>
      </c>
      <c r="I646">
        <f t="shared" si="64"/>
        <v>1</v>
      </c>
      <c r="J646" t="s">
        <v>651</v>
      </c>
      <c r="K646">
        <f t="shared" si="61"/>
        <v>1</v>
      </c>
      <c r="L646" t="s">
        <v>651</v>
      </c>
      <c r="M646">
        <f t="shared" si="62"/>
        <v>1</v>
      </c>
      <c r="N646" t="s">
        <v>651</v>
      </c>
      <c r="O646">
        <f t="shared" si="63"/>
        <v>1</v>
      </c>
    </row>
    <row r="647" spans="1:15" x14ac:dyDescent="0.55000000000000004">
      <c r="A647">
        <v>645</v>
      </c>
      <c r="B647" s="1" t="s">
        <v>645</v>
      </c>
      <c r="C647" t="s">
        <v>650</v>
      </c>
      <c r="H647" t="s">
        <v>650</v>
      </c>
      <c r="I647">
        <f t="shared" si="64"/>
        <v>1</v>
      </c>
      <c r="J647" t="s">
        <v>650</v>
      </c>
      <c r="K647">
        <f t="shared" si="61"/>
        <v>1</v>
      </c>
      <c r="L647" t="s">
        <v>650</v>
      </c>
      <c r="M647">
        <f t="shared" si="62"/>
        <v>1</v>
      </c>
      <c r="N647" t="s">
        <v>650</v>
      </c>
      <c r="O647">
        <f t="shared" si="63"/>
        <v>1</v>
      </c>
    </row>
    <row r="648" spans="1:15" x14ac:dyDescent="0.55000000000000004">
      <c r="A648">
        <v>646</v>
      </c>
      <c r="B648" s="1" t="s">
        <v>646</v>
      </c>
      <c r="C648" t="s">
        <v>651</v>
      </c>
      <c r="D648" t="s">
        <v>657</v>
      </c>
      <c r="E648" t="s">
        <v>660</v>
      </c>
      <c r="F648" t="s">
        <v>760</v>
      </c>
      <c r="H648" t="s">
        <v>650</v>
      </c>
      <c r="I648">
        <f t="shared" si="64"/>
        <v>0</v>
      </c>
      <c r="J648" t="s">
        <v>651</v>
      </c>
      <c r="K648">
        <f t="shared" si="61"/>
        <v>1</v>
      </c>
      <c r="L648" t="s">
        <v>651</v>
      </c>
      <c r="M648">
        <f t="shared" si="62"/>
        <v>1</v>
      </c>
      <c r="N648" t="s">
        <v>650</v>
      </c>
      <c r="O648">
        <f t="shared" si="63"/>
        <v>0</v>
      </c>
    </row>
    <row r="649" spans="1:15" x14ac:dyDescent="0.55000000000000004">
      <c r="A649">
        <v>647</v>
      </c>
      <c r="B649" s="1" t="s">
        <v>647</v>
      </c>
      <c r="C649" t="s">
        <v>651</v>
      </c>
      <c r="D649" t="s">
        <v>657</v>
      </c>
      <c r="E649" t="s">
        <v>660</v>
      </c>
      <c r="F649" t="s">
        <v>661</v>
      </c>
      <c r="H649" t="s">
        <v>650</v>
      </c>
      <c r="I649">
        <f t="shared" si="64"/>
        <v>0</v>
      </c>
      <c r="J649" t="s">
        <v>651</v>
      </c>
      <c r="K649">
        <f t="shared" si="61"/>
        <v>1</v>
      </c>
      <c r="L649" t="s">
        <v>651</v>
      </c>
      <c r="M649">
        <f t="shared" si="62"/>
        <v>1</v>
      </c>
      <c r="N649" t="s">
        <v>651</v>
      </c>
      <c r="O649">
        <f t="shared" si="63"/>
        <v>1</v>
      </c>
    </row>
    <row r="650" spans="1:15" x14ac:dyDescent="0.55000000000000004">
      <c r="A650">
        <v>648</v>
      </c>
      <c r="B650" s="1" t="s">
        <v>648</v>
      </c>
      <c r="C650" t="s">
        <v>651</v>
      </c>
      <c r="D650" t="s">
        <v>657</v>
      </c>
      <c r="E650" t="s">
        <v>660</v>
      </c>
      <c r="F650" t="s">
        <v>712</v>
      </c>
      <c r="J650" t="s">
        <v>650</v>
      </c>
      <c r="K650">
        <f t="shared" si="61"/>
        <v>0</v>
      </c>
      <c r="L650" t="s">
        <v>651</v>
      </c>
      <c r="M650">
        <f t="shared" si="62"/>
        <v>1</v>
      </c>
      <c r="N650" t="s">
        <v>651</v>
      </c>
      <c r="O650">
        <f t="shared" si="63"/>
        <v>1</v>
      </c>
    </row>
  </sheetData>
  <autoFilter ref="A1:I650" xr:uid="{9D85C5B0-6E3B-4003-9E25-5F546FCAB36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BF71-CAE1-4E86-A39D-6FEB2F8D8F23}">
  <dimension ref="A1:O649"/>
  <sheetViews>
    <sheetView workbookViewId="0">
      <selection activeCell="O6" sqref="O6"/>
    </sheetView>
  </sheetViews>
  <sheetFormatPr defaultRowHeight="14.4" x14ac:dyDescent="0.55000000000000004"/>
  <cols>
    <col min="1" max="1" width="60.3125" customWidth="1"/>
    <col min="5" max="5" width="11.83984375" bestFit="1" customWidth="1"/>
    <col min="6" max="6" width="2.3671875" customWidth="1"/>
    <col min="8" max="8" width="1.734375" customWidth="1"/>
    <col min="9" max="9" width="11.83984375" bestFit="1" customWidth="1"/>
    <col min="10" max="10" width="2.3671875" customWidth="1"/>
    <col min="12" max="12" width="1.734375" customWidth="1"/>
  </cols>
  <sheetData>
    <row r="1" spans="1:15" x14ac:dyDescent="0.55000000000000004">
      <c r="A1" t="s">
        <v>649</v>
      </c>
      <c r="B1" t="s">
        <v>652</v>
      </c>
      <c r="C1" t="s">
        <v>654</v>
      </c>
      <c r="E1" t="s">
        <v>858</v>
      </c>
      <c r="G1" t="s">
        <v>860</v>
      </c>
      <c r="I1" t="s">
        <v>861</v>
      </c>
      <c r="K1" t="s">
        <v>859</v>
      </c>
      <c r="N1" t="s">
        <v>856</v>
      </c>
      <c r="O1" t="s">
        <v>857</v>
      </c>
    </row>
    <row r="2" spans="1:15" x14ac:dyDescent="0.55000000000000004">
      <c r="A2" s="1" t="s">
        <v>0</v>
      </c>
      <c r="B2" t="s">
        <v>650</v>
      </c>
      <c r="C2" t="s">
        <v>669</v>
      </c>
      <c r="E2" t="s">
        <v>650</v>
      </c>
      <c r="F2">
        <f>IF(B2=E2,1,0)</f>
        <v>1</v>
      </c>
      <c r="H2">
        <f>IF(C2=G2,1,0)</f>
        <v>0</v>
      </c>
      <c r="I2" t="s">
        <v>650</v>
      </c>
      <c r="J2">
        <f>IF(B2=I2,1,0)</f>
        <v>1</v>
      </c>
      <c r="L2">
        <f>IF(C2=K2,1,0)</f>
        <v>0</v>
      </c>
      <c r="M2" t="s">
        <v>652</v>
      </c>
      <c r="N2">
        <f>SUM(F2:F51)/COUNTA(E2:E51)</f>
        <v>0.67391304347826086</v>
      </c>
      <c r="O2">
        <f>SUM(J2:J51)/COUNTA(I2:I51)</f>
        <v>0.61224489795918369</v>
      </c>
    </row>
    <row r="3" spans="1:15" x14ac:dyDescent="0.55000000000000004">
      <c r="A3" s="1" t="s">
        <v>1</v>
      </c>
      <c r="B3" t="s">
        <v>650</v>
      </c>
      <c r="C3" t="s">
        <v>669</v>
      </c>
      <c r="F3">
        <f t="shared" ref="F3:F51" si="0">IF(B3=E3,1,0)</f>
        <v>0</v>
      </c>
      <c r="H3">
        <f t="shared" ref="H3:H51" si="1">IF(C3=G3,1,0)</f>
        <v>0</v>
      </c>
      <c r="I3" t="s">
        <v>651</v>
      </c>
      <c r="J3">
        <f t="shared" ref="J3:J51" si="2">IF(B3=I3,1,0)</f>
        <v>0</v>
      </c>
      <c r="K3" t="s">
        <v>657</v>
      </c>
      <c r="L3">
        <f t="shared" ref="L3:L51" si="3">IF(C3=K3,1,0)</f>
        <v>0</v>
      </c>
      <c r="M3" t="s">
        <v>654</v>
      </c>
      <c r="N3">
        <f>SUM(H2:H51)/COUNTA(G2:G51)</f>
        <v>0.38095238095238093</v>
      </c>
      <c r="O3">
        <f>SUM(L2:L51)/COUNTA(K2:K51)</f>
        <v>0.47826086956521741</v>
      </c>
    </row>
    <row r="4" spans="1:15" x14ac:dyDescent="0.55000000000000004">
      <c r="A4" s="1" t="s">
        <v>2</v>
      </c>
      <c r="B4" t="s">
        <v>650</v>
      </c>
      <c r="C4" t="s">
        <v>669</v>
      </c>
      <c r="E4" t="s">
        <v>650</v>
      </c>
      <c r="F4">
        <f t="shared" si="0"/>
        <v>1</v>
      </c>
      <c r="H4">
        <f t="shared" si="1"/>
        <v>0</v>
      </c>
      <c r="I4" t="s">
        <v>650</v>
      </c>
      <c r="J4">
        <f t="shared" si="2"/>
        <v>1</v>
      </c>
      <c r="L4">
        <f t="shared" si="3"/>
        <v>0</v>
      </c>
    </row>
    <row r="5" spans="1:15" x14ac:dyDescent="0.55000000000000004">
      <c r="A5" s="1" t="s">
        <v>3</v>
      </c>
      <c r="B5" t="s">
        <v>650</v>
      </c>
      <c r="C5" t="s">
        <v>669</v>
      </c>
      <c r="F5">
        <f t="shared" si="0"/>
        <v>0</v>
      </c>
      <c r="H5">
        <f t="shared" si="1"/>
        <v>0</v>
      </c>
      <c r="I5" t="s">
        <v>650</v>
      </c>
      <c r="J5">
        <f t="shared" si="2"/>
        <v>1</v>
      </c>
      <c r="L5">
        <f t="shared" si="3"/>
        <v>0</v>
      </c>
    </row>
    <row r="6" spans="1:15" x14ac:dyDescent="0.55000000000000004">
      <c r="A6" s="1" t="s">
        <v>4</v>
      </c>
      <c r="B6" t="s">
        <v>651</v>
      </c>
      <c r="C6" t="s">
        <v>657</v>
      </c>
      <c r="E6" t="s">
        <v>651</v>
      </c>
      <c r="F6">
        <f t="shared" si="0"/>
        <v>1</v>
      </c>
      <c r="G6" t="s">
        <v>855</v>
      </c>
      <c r="H6">
        <f t="shared" si="1"/>
        <v>0</v>
      </c>
      <c r="I6" t="s">
        <v>651</v>
      </c>
      <c r="J6">
        <f t="shared" si="2"/>
        <v>1</v>
      </c>
      <c r="K6" t="s">
        <v>657</v>
      </c>
      <c r="L6">
        <f t="shared" si="3"/>
        <v>1</v>
      </c>
    </row>
    <row r="7" spans="1:15" x14ac:dyDescent="0.55000000000000004">
      <c r="A7" s="1" t="s">
        <v>5</v>
      </c>
      <c r="B7" t="s">
        <v>650</v>
      </c>
      <c r="C7" t="s">
        <v>669</v>
      </c>
      <c r="E7" t="s">
        <v>650</v>
      </c>
      <c r="F7">
        <f t="shared" si="0"/>
        <v>1</v>
      </c>
      <c r="H7">
        <f t="shared" si="1"/>
        <v>0</v>
      </c>
      <c r="I7" t="s">
        <v>651</v>
      </c>
      <c r="J7">
        <f t="shared" si="2"/>
        <v>0</v>
      </c>
      <c r="K7" t="s">
        <v>657</v>
      </c>
      <c r="L7">
        <f t="shared" si="3"/>
        <v>0</v>
      </c>
    </row>
    <row r="8" spans="1:15" x14ac:dyDescent="0.55000000000000004">
      <c r="A8" s="1" t="s">
        <v>6</v>
      </c>
      <c r="B8" t="s">
        <v>650</v>
      </c>
      <c r="C8" t="s">
        <v>669</v>
      </c>
      <c r="E8" t="s">
        <v>650</v>
      </c>
      <c r="F8">
        <f t="shared" si="0"/>
        <v>1</v>
      </c>
      <c r="H8">
        <f t="shared" si="1"/>
        <v>0</v>
      </c>
      <c r="I8" t="s">
        <v>651</v>
      </c>
      <c r="J8">
        <f t="shared" si="2"/>
        <v>0</v>
      </c>
      <c r="K8" t="s">
        <v>676</v>
      </c>
      <c r="L8">
        <f t="shared" si="3"/>
        <v>0</v>
      </c>
    </row>
    <row r="9" spans="1:15" x14ac:dyDescent="0.55000000000000004">
      <c r="A9" s="1" t="s">
        <v>7</v>
      </c>
      <c r="B9" t="s">
        <v>651</v>
      </c>
      <c r="C9" t="s">
        <v>663</v>
      </c>
      <c r="E9" t="s">
        <v>651</v>
      </c>
      <c r="F9">
        <f t="shared" si="0"/>
        <v>1</v>
      </c>
      <c r="G9" t="s">
        <v>663</v>
      </c>
      <c r="H9">
        <f t="shared" si="1"/>
        <v>1</v>
      </c>
      <c r="I9" t="s">
        <v>651</v>
      </c>
      <c r="J9">
        <f t="shared" si="2"/>
        <v>1</v>
      </c>
      <c r="K9" t="s">
        <v>663</v>
      </c>
      <c r="L9">
        <f t="shared" si="3"/>
        <v>1</v>
      </c>
    </row>
    <row r="10" spans="1:15" x14ac:dyDescent="0.55000000000000004">
      <c r="A10" s="1" t="s">
        <v>8</v>
      </c>
      <c r="B10" t="s">
        <v>651</v>
      </c>
      <c r="C10" t="s">
        <v>663</v>
      </c>
      <c r="E10" t="s">
        <v>651</v>
      </c>
      <c r="F10">
        <f t="shared" si="0"/>
        <v>1</v>
      </c>
      <c r="G10" t="s">
        <v>663</v>
      </c>
      <c r="H10">
        <f t="shared" si="1"/>
        <v>1</v>
      </c>
      <c r="I10" t="s">
        <v>651</v>
      </c>
      <c r="J10">
        <f t="shared" si="2"/>
        <v>1</v>
      </c>
      <c r="K10" t="s">
        <v>663</v>
      </c>
      <c r="L10">
        <f t="shared" si="3"/>
        <v>1</v>
      </c>
    </row>
    <row r="11" spans="1:15" x14ac:dyDescent="0.55000000000000004">
      <c r="A11" s="1" t="s">
        <v>9</v>
      </c>
      <c r="B11" t="s">
        <v>651</v>
      </c>
      <c r="C11" t="s">
        <v>657</v>
      </c>
      <c r="E11" t="s">
        <v>650</v>
      </c>
      <c r="F11">
        <f t="shared" si="0"/>
        <v>0</v>
      </c>
      <c r="H11">
        <f t="shared" si="1"/>
        <v>0</v>
      </c>
      <c r="I11" t="s">
        <v>650</v>
      </c>
      <c r="J11">
        <f t="shared" si="2"/>
        <v>0</v>
      </c>
      <c r="L11">
        <f t="shared" si="3"/>
        <v>0</v>
      </c>
    </row>
    <row r="12" spans="1:15" x14ac:dyDescent="0.55000000000000004">
      <c r="A12" s="1" t="s">
        <v>10</v>
      </c>
      <c r="B12" t="s">
        <v>650</v>
      </c>
      <c r="C12" t="s">
        <v>669</v>
      </c>
      <c r="E12" t="s">
        <v>650</v>
      </c>
      <c r="F12">
        <f t="shared" si="0"/>
        <v>1</v>
      </c>
      <c r="H12">
        <f t="shared" si="1"/>
        <v>0</v>
      </c>
      <c r="I12" t="s">
        <v>651</v>
      </c>
      <c r="J12">
        <f t="shared" si="2"/>
        <v>0</v>
      </c>
      <c r="K12" t="s">
        <v>657</v>
      </c>
      <c r="L12">
        <f t="shared" si="3"/>
        <v>0</v>
      </c>
    </row>
    <row r="13" spans="1:15" x14ac:dyDescent="0.55000000000000004">
      <c r="A13" s="1" t="s">
        <v>11</v>
      </c>
      <c r="B13" t="s">
        <v>650</v>
      </c>
      <c r="C13" t="s">
        <v>669</v>
      </c>
      <c r="E13" t="s">
        <v>650</v>
      </c>
      <c r="F13">
        <f t="shared" si="0"/>
        <v>1</v>
      </c>
      <c r="H13">
        <f t="shared" si="1"/>
        <v>0</v>
      </c>
      <c r="I13" t="s">
        <v>650</v>
      </c>
      <c r="J13">
        <f t="shared" si="2"/>
        <v>1</v>
      </c>
      <c r="L13">
        <f t="shared" si="3"/>
        <v>0</v>
      </c>
    </row>
    <row r="14" spans="1:15" x14ac:dyDescent="0.55000000000000004">
      <c r="A14" s="1" t="s">
        <v>12</v>
      </c>
      <c r="B14" t="s">
        <v>650</v>
      </c>
      <c r="C14" t="s">
        <v>669</v>
      </c>
      <c r="E14" t="s">
        <v>650</v>
      </c>
      <c r="F14">
        <f t="shared" si="0"/>
        <v>1</v>
      </c>
      <c r="H14">
        <f t="shared" si="1"/>
        <v>0</v>
      </c>
      <c r="I14" t="s">
        <v>650</v>
      </c>
      <c r="J14">
        <f t="shared" si="2"/>
        <v>1</v>
      </c>
      <c r="L14">
        <f t="shared" si="3"/>
        <v>0</v>
      </c>
    </row>
    <row r="15" spans="1:15" x14ac:dyDescent="0.55000000000000004">
      <c r="A15" s="1" t="s">
        <v>13</v>
      </c>
      <c r="B15" t="s">
        <v>650</v>
      </c>
      <c r="C15" t="s">
        <v>669</v>
      </c>
      <c r="E15" t="s">
        <v>650</v>
      </c>
      <c r="F15">
        <f t="shared" si="0"/>
        <v>1</v>
      </c>
      <c r="H15">
        <f t="shared" si="1"/>
        <v>0</v>
      </c>
      <c r="I15" t="s">
        <v>650</v>
      </c>
      <c r="J15">
        <f t="shared" si="2"/>
        <v>1</v>
      </c>
      <c r="L15">
        <f t="shared" si="3"/>
        <v>0</v>
      </c>
    </row>
    <row r="16" spans="1:15" x14ac:dyDescent="0.55000000000000004">
      <c r="A16" s="1" t="s">
        <v>14</v>
      </c>
      <c r="B16" t="s">
        <v>650</v>
      </c>
      <c r="C16" t="s">
        <v>669</v>
      </c>
      <c r="E16" t="s">
        <v>651</v>
      </c>
      <c r="F16">
        <f t="shared" si="0"/>
        <v>0</v>
      </c>
      <c r="G16" t="s">
        <v>657</v>
      </c>
      <c r="H16">
        <f t="shared" si="1"/>
        <v>0</v>
      </c>
      <c r="I16" t="s">
        <v>651</v>
      </c>
      <c r="J16">
        <f t="shared" si="2"/>
        <v>0</v>
      </c>
      <c r="K16" t="s">
        <v>657</v>
      </c>
      <c r="L16">
        <f t="shared" si="3"/>
        <v>0</v>
      </c>
    </row>
    <row r="17" spans="1:12" x14ac:dyDescent="0.55000000000000004">
      <c r="A17" s="1" t="s">
        <v>15</v>
      </c>
      <c r="B17" t="s">
        <v>651</v>
      </c>
      <c r="C17" t="s">
        <v>663</v>
      </c>
      <c r="E17" t="s">
        <v>651</v>
      </c>
      <c r="F17">
        <f t="shared" si="0"/>
        <v>1</v>
      </c>
      <c r="G17" t="s">
        <v>676</v>
      </c>
      <c r="H17">
        <f t="shared" si="1"/>
        <v>0</v>
      </c>
      <c r="I17" t="s">
        <v>651</v>
      </c>
      <c r="J17">
        <f t="shared" si="2"/>
        <v>1</v>
      </c>
      <c r="K17" t="s">
        <v>663</v>
      </c>
      <c r="L17">
        <f t="shared" si="3"/>
        <v>1</v>
      </c>
    </row>
    <row r="18" spans="1:12" x14ac:dyDescent="0.55000000000000004">
      <c r="A18" s="1" t="s">
        <v>16</v>
      </c>
      <c r="B18" t="s">
        <v>651</v>
      </c>
      <c r="C18" t="s">
        <v>663</v>
      </c>
      <c r="E18" t="s">
        <v>651</v>
      </c>
      <c r="F18">
        <f t="shared" si="0"/>
        <v>1</v>
      </c>
      <c r="G18" t="s">
        <v>676</v>
      </c>
      <c r="H18">
        <f t="shared" si="1"/>
        <v>0</v>
      </c>
      <c r="I18" t="s">
        <v>650</v>
      </c>
      <c r="J18">
        <f t="shared" si="2"/>
        <v>0</v>
      </c>
      <c r="L18">
        <f t="shared" si="3"/>
        <v>0</v>
      </c>
    </row>
    <row r="19" spans="1:12" x14ac:dyDescent="0.55000000000000004">
      <c r="A19" s="1" t="s">
        <v>17</v>
      </c>
      <c r="B19" t="s">
        <v>650</v>
      </c>
      <c r="C19" t="s">
        <v>669</v>
      </c>
      <c r="E19" t="s">
        <v>651</v>
      </c>
      <c r="F19">
        <f t="shared" si="0"/>
        <v>0</v>
      </c>
      <c r="G19" t="s">
        <v>663</v>
      </c>
      <c r="H19">
        <f t="shared" si="1"/>
        <v>0</v>
      </c>
      <c r="I19" t="s">
        <v>650</v>
      </c>
      <c r="J19">
        <f t="shared" si="2"/>
        <v>1</v>
      </c>
      <c r="L19">
        <f t="shared" si="3"/>
        <v>0</v>
      </c>
    </row>
    <row r="20" spans="1:12" x14ac:dyDescent="0.55000000000000004">
      <c r="A20" s="1" t="s">
        <v>18</v>
      </c>
      <c r="B20" t="s">
        <v>650</v>
      </c>
      <c r="C20" t="s">
        <v>669</v>
      </c>
      <c r="F20">
        <f t="shared" si="0"/>
        <v>0</v>
      </c>
      <c r="H20">
        <f t="shared" si="1"/>
        <v>0</v>
      </c>
      <c r="I20" t="s">
        <v>650</v>
      </c>
      <c r="J20">
        <f t="shared" si="2"/>
        <v>1</v>
      </c>
      <c r="L20">
        <f t="shared" si="3"/>
        <v>0</v>
      </c>
    </row>
    <row r="21" spans="1:12" x14ac:dyDescent="0.55000000000000004">
      <c r="A21" s="1" t="s">
        <v>19</v>
      </c>
      <c r="B21" t="s">
        <v>651</v>
      </c>
      <c r="C21" t="s">
        <v>657</v>
      </c>
      <c r="E21" t="s">
        <v>651</v>
      </c>
      <c r="F21">
        <f t="shared" si="0"/>
        <v>1</v>
      </c>
      <c r="G21" t="s">
        <v>663</v>
      </c>
      <c r="H21">
        <f t="shared" si="1"/>
        <v>0</v>
      </c>
      <c r="I21" t="s">
        <v>651</v>
      </c>
      <c r="J21">
        <f t="shared" si="2"/>
        <v>1</v>
      </c>
      <c r="K21" t="s">
        <v>663</v>
      </c>
      <c r="L21">
        <f t="shared" si="3"/>
        <v>0</v>
      </c>
    </row>
    <row r="22" spans="1:12" x14ac:dyDescent="0.55000000000000004">
      <c r="A22" s="1" t="s">
        <v>20</v>
      </c>
      <c r="B22" t="s">
        <v>651</v>
      </c>
      <c r="C22" t="s">
        <v>657</v>
      </c>
      <c r="E22" t="s">
        <v>651</v>
      </c>
      <c r="F22">
        <f t="shared" si="0"/>
        <v>1</v>
      </c>
      <c r="G22" t="s">
        <v>657</v>
      </c>
      <c r="H22">
        <f t="shared" si="1"/>
        <v>1</v>
      </c>
      <c r="I22" t="s">
        <v>650</v>
      </c>
      <c r="J22">
        <f t="shared" si="2"/>
        <v>0</v>
      </c>
      <c r="L22">
        <f t="shared" si="3"/>
        <v>0</v>
      </c>
    </row>
    <row r="23" spans="1:12" x14ac:dyDescent="0.55000000000000004">
      <c r="A23" s="1" t="s">
        <v>21</v>
      </c>
      <c r="B23" t="s">
        <v>651</v>
      </c>
      <c r="C23" t="s">
        <v>663</v>
      </c>
      <c r="E23" t="s">
        <v>651</v>
      </c>
      <c r="F23">
        <f t="shared" si="0"/>
        <v>1</v>
      </c>
      <c r="G23" t="s">
        <v>676</v>
      </c>
      <c r="H23">
        <f t="shared" si="1"/>
        <v>0</v>
      </c>
      <c r="I23" t="s">
        <v>650</v>
      </c>
      <c r="J23">
        <f t="shared" si="2"/>
        <v>0</v>
      </c>
      <c r="L23">
        <f t="shared" si="3"/>
        <v>0</v>
      </c>
    </row>
    <row r="24" spans="1:12" x14ac:dyDescent="0.55000000000000004">
      <c r="A24" s="1" t="s">
        <v>22</v>
      </c>
      <c r="B24" t="s">
        <v>651</v>
      </c>
      <c r="C24" t="s">
        <v>657</v>
      </c>
      <c r="E24" t="s">
        <v>650</v>
      </c>
      <c r="F24">
        <f t="shared" si="0"/>
        <v>0</v>
      </c>
      <c r="H24">
        <f t="shared" si="1"/>
        <v>0</v>
      </c>
      <c r="J24">
        <f t="shared" si="2"/>
        <v>0</v>
      </c>
      <c r="L24">
        <f t="shared" si="3"/>
        <v>0</v>
      </c>
    </row>
    <row r="25" spans="1:12" x14ac:dyDescent="0.55000000000000004">
      <c r="A25" s="1" t="s">
        <v>23</v>
      </c>
      <c r="B25" t="s">
        <v>650</v>
      </c>
      <c r="C25" t="s">
        <v>669</v>
      </c>
      <c r="E25" t="s">
        <v>650</v>
      </c>
      <c r="F25">
        <f t="shared" si="0"/>
        <v>1</v>
      </c>
      <c r="H25">
        <f t="shared" si="1"/>
        <v>0</v>
      </c>
      <c r="I25" t="s">
        <v>651</v>
      </c>
      <c r="J25">
        <f t="shared" si="2"/>
        <v>0</v>
      </c>
      <c r="K25" t="s">
        <v>663</v>
      </c>
      <c r="L25">
        <f t="shared" si="3"/>
        <v>0</v>
      </c>
    </row>
    <row r="26" spans="1:12" x14ac:dyDescent="0.55000000000000004">
      <c r="A26" s="1" t="s">
        <v>24</v>
      </c>
      <c r="B26" t="s">
        <v>650</v>
      </c>
      <c r="C26" t="s">
        <v>669</v>
      </c>
      <c r="E26" t="s">
        <v>651</v>
      </c>
      <c r="F26">
        <f t="shared" si="0"/>
        <v>0</v>
      </c>
      <c r="G26" t="s">
        <v>657</v>
      </c>
      <c r="H26">
        <f t="shared" si="1"/>
        <v>0</v>
      </c>
      <c r="I26" t="s">
        <v>651</v>
      </c>
      <c r="J26">
        <f t="shared" si="2"/>
        <v>0</v>
      </c>
      <c r="K26" t="s">
        <v>657</v>
      </c>
      <c r="L26">
        <f t="shared" si="3"/>
        <v>0</v>
      </c>
    </row>
    <row r="27" spans="1:12" x14ac:dyDescent="0.55000000000000004">
      <c r="A27" s="1" t="s">
        <v>25</v>
      </c>
      <c r="B27" t="s">
        <v>651</v>
      </c>
      <c r="C27" t="s">
        <v>657</v>
      </c>
      <c r="E27" t="s">
        <v>650</v>
      </c>
      <c r="F27">
        <f t="shared" si="0"/>
        <v>0</v>
      </c>
      <c r="H27">
        <f t="shared" si="1"/>
        <v>0</v>
      </c>
      <c r="I27" t="s">
        <v>650</v>
      </c>
      <c r="J27">
        <f t="shared" si="2"/>
        <v>0</v>
      </c>
      <c r="L27">
        <f t="shared" si="3"/>
        <v>0</v>
      </c>
    </row>
    <row r="28" spans="1:12" x14ac:dyDescent="0.55000000000000004">
      <c r="A28" s="1" t="s">
        <v>26</v>
      </c>
      <c r="B28" t="s">
        <v>650</v>
      </c>
      <c r="C28" t="s">
        <v>669</v>
      </c>
      <c r="E28" t="s">
        <v>650</v>
      </c>
      <c r="F28">
        <f t="shared" si="0"/>
        <v>1</v>
      </c>
      <c r="H28">
        <f t="shared" si="1"/>
        <v>0</v>
      </c>
      <c r="I28" t="s">
        <v>651</v>
      </c>
      <c r="J28">
        <f t="shared" si="2"/>
        <v>0</v>
      </c>
      <c r="K28" t="s">
        <v>657</v>
      </c>
      <c r="L28">
        <f t="shared" si="3"/>
        <v>0</v>
      </c>
    </row>
    <row r="29" spans="1:12" x14ac:dyDescent="0.55000000000000004">
      <c r="A29" s="1" t="s">
        <v>27</v>
      </c>
      <c r="B29" t="s">
        <v>650</v>
      </c>
      <c r="C29" t="s">
        <v>669</v>
      </c>
      <c r="E29" t="s">
        <v>650</v>
      </c>
      <c r="F29">
        <f t="shared" si="0"/>
        <v>1</v>
      </c>
      <c r="H29">
        <f t="shared" si="1"/>
        <v>0</v>
      </c>
      <c r="I29" t="s">
        <v>650</v>
      </c>
      <c r="J29">
        <f t="shared" si="2"/>
        <v>1</v>
      </c>
      <c r="L29">
        <f t="shared" si="3"/>
        <v>0</v>
      </c>
    </row>
    <row r="30" spans="1:12" x14ac:dyDescent="0.55000000000000004">
      <c r="A30" s="1" t="s">
        <v>28</v>
      </c>
      <c r="B30" t="s">
        <v>650</v>
      </c>
      <c r="C30" t="s">
        <v>669</v>
      </c>
      <c r="E30" t="s">
        <v>650</v>
      </c>
      <c r="F30">
        <f t="shared" si="0"/>
        <v>1</v>
      </c>
      <c r="H30">
        <f t="shared" si="1"/>
        <v>0</v>
      </c>
      <c r="I30" t="s">
        <v>650</v>
      </c>
      <c r="J30">
        <f t="shared" si="2"/>
        <v>1</v>
      </c>
      <c r="L30">
        <f t="shared" si="3"/>
        <v>0</v>
      </c>
    </row>
    <row r="31" spans="1:12" x14ac:dyDescent="0.55000000000000004">
      <c r="A31" s="1" t="s">
        <v>29</v>
      </c>
      <c r="B31" t="s">
        <v>650</v>
      </c>
      <c r="C31" t="s">
        <v>669</v>
      </c>
      <c r="E31" t="s">
        <v>651</v>
      </c>
      <c r="F31">
        <f t="shared" si="0"/>
        <v>0</v>
      </c>
      <c r="G31" t="s">
        <v>676</v>
      </c>
      <c r="H31">
        <f t="shared" si="1"/>
        <v>0</v>
      </c>
      <c r="I31" t="s">
        <v>650</v>
      </c>
      <c r="J31">
        <f t="shared" si="2"/>
        <v>1</v>
      </c>
      <c r="L31">
        <f t="shared" si="3"/>
        <v>0</v>
      </c>
    </row>
    <row r="32" spans="1:12" x14ac:dyDescent="0.55000000000000004">
      <c r="A32" s="1" t="s">
        <v>30</v>
      </c>
      <c r="B32" t="s">
        <v>651</v>
      </c>
      <c r="C32" t="s">
        <v>657</v>
      </c>
      <c r="E32" t="s">
        <v>651</v>
      </c>
      <c r="F32">
        <f t="shared" si="0"/>
        <v>1</v>
      </c>
      <c r="G32" t="s">
        <v>657</v>
      </c>
      <c r="H32">
        <f t="shared" si="1"/>
        <v>1</v>
      </c>
      <c r="I32" t="s">
        <v>651</v>
      </c>
      <c r="J32">
        <f t="shared" si="2"/>
        <v>1</v>
      </c>
      <c r="K32" t="s">
        <v>862</v>
      </c>
      <c r="L32">
        <f t="shared" si="3"/>
        <v>0</v>
      </c>
    </row>
    <row r="33" spans="1:12" x14ac:dyDescent="0.55000000000000004">
      <c r="A33" s="1" t="s">
        <v>31</v>
      </c>
      <c r="B33" t="s">
        <v>651</v>
      </c>
      <c r="C33" t="s">
        <v>663</v>
      </c>
      <c r="E33" t="s">
        <v>650</v>
      </c>
      <c r="F33">
        <f t="shared" si="0"/>
        <v>0</v>
      </c>
      <c r="H33">
        <f t="shared" si="1"/>
        <v>0</v>
      </c>
      <c r="I33" t="s">
        <v>651</v>
      </c>
      <c r="J33">
        <f t="shared" si="2"/>
        <v>1</v>
      </c>
      <c r="K33" t="s">
        <v>663</v>
      </c>
      <c r="L33">
        <f t="shared" si="3"/>
        <v>1</v>
      </c>
    </row>
    <row r="34" spans="1:12" x14ac:dyDescent="0.55000000000000004">
      <c r="A34" s="1" t="s">
        <v>32</v>
      </c>
      <c r="B34" t="s">
        <v>650</v>
      </c>
      <c r="C34" t="s">
        <v>669</v>
      </c>
      <c r="E34" t="s">
        <v>650</v>
      </c>
      <c r="F34">
        <f t="shared" si="0"/>
        <v>1</v>
      </c>
      <c r="H34">
        <f t="shared" si="1"/>
        <v>0</v>
      </c>
      <c r="I34" t="s">
        <v>650</v>
      </c>
      <c r="J34">
        <f t="shared" si="2"/>
        <v>1</v>
      </c>
      <c r="L34">
        <f t="shared" si="3"/>
        <v>0</v>
      </c>
    </row>
    <row r="35" spans="1:12" x14ac:dyDescent="0.55000000000000004">
      <c r="A35" s="1" t="s">
        <v>33</v>
      </c>
      <c r="B35" t="s">
        <v>651</v>
      </c>
      <c r="C35" t="s">
        <v>657</v>
      </c>
      <c r="E35" t="s">
        <v>650</v>
      </c>
      <c r="F35">
        <f t="shared" si="0"/>
        <v>0</v>
      </c>
      <c r="H35">
        <f t="shared" si="1"/>
        <v>0</v>
      </c>
      <c r="I35" t="s">
        <v>651</v>
      </c>
      <c r="J35">
        <f t="shared" si="2"/>
        <v>1</v>
      </c>
      <c r="K35" t="s">
        <v>657</v>
      </c>
      <c r="L35">
        <f t="shared" si="3"/>
        <v>1</v>
      </c>
    </row>
    <row r="36" spans="1:12" x14ac:dyDescent="0.55000000000000004">
      <c r="A36" s="1" t="s">
        <v>34</v>
      </c>
      <c r="B36" t="s">
        <v>651</v>
      </c>
      <c r="C36" t="s">
        <v>657</v>
      </c>
      <c r="E36" t="s">
        <v>650</v>
      </c>
      <c r="F36">
        <f t="shared" si="0"/>
        <v>0</v>
      </c>
      <c r="H36">
        <f t="shared" si="1"/>
        <v>0</v>
      </c>
      <c r="I36" t="s">
        <v>651</v>
      </c>
      <c r="J36">
        <f t="shared" si="2"/>
        <v>1</v>
      </c>
      <c r="K36" t="s">
        <v>657</v>
      </c>
      <c r="L36">
        <f t="shared" si="3"/>
        <v>1</v>
      </c>
    </row>
    <row r="37" spans="1:12" x14ac:dyDescent="0.55000000000000004">
      <c r="A37" s="1" t="s">
        <v>35</v>
      </c>
      <c r="B37" t="s">
        <v>650</v>
      </c>
      <c r="C37" t="s">
        <v>669</v>
      </c>
      <c r="E37" t="s">
        <v>650</v>
      </c>
      <c r="F37">
        <f t="shared" si="0"/>
        <v>1</v>
      </c>
      <c r="H37">
        <f t="shared" si="1"/>
        <v>0</v>
      </c>
      <c r="I37" t="s">
        <v>650</v>
      </c>
      <c r="J37">
        <f t="shared" si="2"/>
        <v>1</v>
      </c>
      <c r="L37">
        <f t="shared" si="3"/>
        <v>0</v>
      </c>
    </row>
    <row r="38" spans="1:12" x14ac:dyDescent="0.55000000000000004">
      <c r="A38" s="1" t="s">
        <v>36</v>
      </c>
      <c r="B38" t="s">
        <v>650</v>
      </c>
      <c r="C38" t="s">
        <v>669</v>
      </c>
      <c r="F38">
        <f t="shared" si="0"/>
        <v>0</v>
      </c>
      <c r="H38">
        <f t="shared" si="1"/>
        <v>0</v>
      </c>
      <c r="I38" t="s">
        <v>650</v>
      </c>
      <c r="J38">
        <f t="shared" si="2"/>
        <v>1</v>
      </c>
      <c r="L38">
        <f t="shared" si="3"/>
        <v>0</v>
      </c>
    </row>
    <row r="39" spans="1:12" x14ac:dyDescent="0.55000000000000004">
      <c r="A39" s="1" t="s">
        <v>37</v>
      </c>
      <c r="B39" t="s">
        <v>650</v>
      </c>
      <c r="C39" t="s">
        <v>669</v>
      </c>
      <c r="E39" t="s">
        <v>651</v>
      </c>
      <c r="F39">
        <f t="shared" si="0"/>
        <v>0</v>
      </c>
      <c r="G39" t="s">
        <v>657</v>
      </c>
      <c r="H39">
        <f t="shared" si="1"/>
        <v>0</v>
      </c>
      <c r="I39" t="s">
        <v>650</v>
      </c>
      <c r="J39">
        <f t="shared" si="2"/>
        <v>1</v>
      </c>
      <c r="L39">
        <f t="shared" si="3"/>
        <v>0</v>
      </c>
    </row>
    <row r="40" spans="1:12" x14ac:dyDescent="0.55000000000000004">
      <c r="A40" s="1" t="s">
        <v>38</v>
      </c>
      <c r="B40" t="s">
        <v>651</v>
      </c>
      <c r="C40" t="s">
        <v>676</v>
      </c>
      <c r="E40" t="s">
        <v>651</v>
      </c>
      <c r="F40">
        <f t="shared" si="0"/>
        <v>1</v>
      </c>
      <c r="G40" t="s">
        <v>657</v>
      </c>
      <c r="H40">
        <f t="shared" si="1"/>
        <v>0</v>
      </c>
      <c r="I40" t="s">
        <v>651</v>
      </c>
      <c r="J40">
        <f t="shared" si="2"/>
        <v>1</v>
      </c>
      <c r="K40" t="s">
        <v>663</v>
      </c>
      <c r="L40">
        <f t="shared" si="3"/>
        <v>0</v>
      </c>
    </row>
    <row r="41" spans="1:12" x14ac:dyDescent="0.55000000000000004">
      <c r="A41" s="1" t="s">
        <v>39</v>
      </c>
      <c r="B41" t="s">
        <v>651</v>
      </c>
      <c r="C41" t="s">
        <v>657</v>
      </c>
      <c r="E41" t="s">
        <v>651</v>
      </c>
      <c r="F41">
        <f t="shared" si="0"/>
        <v>1</v>
      </c>
      <c r="G41" t="s">
        <v>657</v>
      </c>
      <c r="H41">
        <f t="shared" si="1"/>
        <v>1</v>
      </c>
      <c r="I41" t="s">
        <v>650</v>
      </c>
      <c r="J41">
        <f t="shared" si="2"/>
        <v>0</v>
      </c>
      <c r="L41">
        <f t="shared" si="3"/>
        <v>0</v>
      </c>
    </row>
    <row r="42" spans="1:12" x14ac:dyDescent="0.55000000000000004">
      <c r="A42" s="1" t="s">
        <v>40</v>
      </c>
      <c r="B42" t="s">
        <v>651</v>
      </c>
      <c r="C42" t="s">
        <v>657</v>
      </c>
      <c r="E42" t="s">
        <v>651</v>
      </c>
      <c r="F42">
        <f t="shared" si="0"/>
        <v>1</v>
      </c>
      <c r="G42" t="s">
        <v>676</v>
      </c>
      <c r="H42">
        <f t="shared" si="1"/>
        <v>0</v>
      </c>
      <c r="I42" t="s">
        <v>650</v>
      </c>
      <c r="J42">
        <f t="shared" si="2"/>
        <v>0</v>
      </c>
      <c r="L42">
        <f t="shared" si="3"/>
        <v>0</v>
      </c>
    </row>
    <row r="43" spans="1:12" x14ac:dyDescent="0.55000000000000004">
      <c r="A43" s="1" t="s">
        <v>41</v>
      </c>
      <c r="B43" t="s">
        <v>651</v>
      </c>
      <c r="C43" t="s">
        <v>657</v>
      </c>
      <c r="E43" t="s">
        <v>651</v>
      </c>
      <c r="F43">
        <f t="shared" si="0"/>
        <v>1</v>
      </c>
      <c r="G43" t="s">
        <v>657</v>
      </c>
      <c r="H43">
        <f t="shared" si="1"/>
        <v>1</v>
      </c>
      <c r="I43" t="s">
        <v>651</v>
      </c>
      <c r="J43">
        <f t="shared" si="2"/>
        <v>1</v>
      </c>
      <c r="K43" t="s">
        <v>657</v>
      </c>
      <c r="L43">
        <f t="shared" si="3"/>
        <v>1</v>
      </c>
    </row>
    <row r="44" spans="1:12" x14ac:dyDescent="0.55000000000000004">
      <c r="A44" s="1" t="s">
        <v>42</v>
      </c>
      <c r="B44" t="s">
        <v>651</v>
      </c>
      <c r="C44" t="s">
        <v>663</v>
      </c>
      <c r="E44" t="s">
        <v>650</v>
      </c>
      <c r="F44">
        <f t="shared" si="0"/>
        <v>0</v>
      </c>
      <c r="H44">
        <f t="shared" si="1"/>
        <v>0</v>
      </c>
      <c r="I44" t="s">
        <v>651</v>
      </c>
      <c r="J44">
        <f t="shared" si="2"/>
        <v>1</v>
      </c>
      <c r="K44" t="s">
        <v>663</v>
      </c>
      <c r="L44">
        <f t="shared" si="3"/>
        <v>1</v>
      </c>
    </row>
    <row r="45" spans="1:12" x14ac:dyDescent="0.55000000000000004">
      <c r="A45" s="1" t="s">
        <v>43</v>
      </c>
      <c r="B45" t="s">
        <v>651</v>
      </c>
      <c r="C45" t="s">
        <v>657</v>
      </c>
      <c r="E45" t="s">
        <v>651</v>
      </c>
      <c r="F45">
        <f t="shared" si="0"/>
        <v>1</v>
      </c>
      <c r="H45">
        <f t="shared" si="1"/>
        <v>0</v>
      </c>
      <c r="I45" t="s">
        <v>650</v>
      </c>
      <c r="J45">
        <f t="shared" si="2"/>
        <v>0</v>
      </c>
      <c r="L45">
        <f t="shared" si="3"/>
        <v>0</v>
      </c>
    </row>
    <row r="46" spans="1:12" x14ac:dyDescent="0.55000000000000004">
      <c r="A46" s="1" t="s">
        <v>44</v>
      </c>
      <c r="B46" t="s">
        <v>650</v>
      </c>
      <c r="E46" t="s">
        <v>650</v>
      </c>
      <c r="F46">
        <f t="shared" si="0"/>
        <v>1</v>
      </c>
      <c r="H46">
        <f t="shared" si="1"/>
        <v>1</v>
      </c>
      <c r="I46" t="s">
        <v>650</v>
      </c>
      <c r="J46">
        <f t="shared" si="2"/>
        <v>1</v>
      </c>
      <c r="L46">
        <f t="shared" si="3"/>
        <v>1</v>
      </c>
    </row>
    <row r="47" spans="1:12" x14ac:dyDescent="0.55000000000000004">
      <c r="A47" s="1" t="s">
        <v>45</v>
      </c>
      <c r="B47" t="s">
        <v>651</v>
      </c>
      <c r="C47" t="s">
        <v>657</v>
      </c>
      <c r="E47" t="s">
        <v>651</v>
      </c>
      <c r="F47">
        <f t="shared" si="0"/>
        <v>1</v>
      </c>
      <c r="G47" t="s">
        <v>657</v>
      </c>
      <c r="H47">
        <f t="shared" si="1"/>
        <v>1</v>
      </c>
      <c r="I47" t="s">
        <v>651</v>
      </c>
      <c r="J47">
        <f t="shared" si="2"/>
        <v>1</v>
      </c>
      <c r="K47" t="s">
        <v>657</v>
      </c>
      <c r="L47">
        <f t="shared" si="3"/>
        <v>1</v>
      </c>
    </row>
    <row r="48" spans="1:12" x14ac:dyDescent="0.55000000000000004">
      <c r="A48" s="1" t="s">
        <v>46</v>
      </c>
      <c r="B48" t="s">
        <v>651</v>
      </c>
      <c r="C48" t="s">
        <v>657</v>
      </c>
      <c r="E48" t="s">
        <v>650</v>
      </c>
      <c r="F48">
        <f t="shared" si="0"/>
        <v>0</v>
      </c>
      <c r="H48">
        <f t="shared" si="1"/>
        <v>0</v>
      </c>
      <c r="I48" t="s">
        <v>650</v>
      </c>
      <c r="J48">
        <f t="shared" si="2"/>
        <v>0</v>
      </c>
      <c r="L48">
        <f t="shared" si="3"/>
        <v>0</v>
      </c>
    </row>
    <row r="49" spans="1:12" x14ac:dyDescent="0.55000000000000004">
      <c r="A49" s="1" t="s">
        <v>47</v>
      </c>
      <c r="B49" t="s">
        <v>650</v>
      </c>
      <c r="C49" t="s">
        <v>669</v>
      </c>
      <c r="E49" t="s">
        <v>651</v>
      </c>
      <c r="F49">
        <f t="shared" si="0"/>
        <v>0</v>
      </c>
      <c r="G49" t="s">
        <v>657</v>
      </c>
      <c r="H49">
        <f t="shared" si="1"/>
        <v>0</v>
      </c>
      <c r="I49" t="s">
        <v>651</v>
      </c>
      <c r="J49">
        <f t="shared" si="2"/>
        <v>0</v>
      </c>
      <c r="K49" t="s">
        <v>657</v>
      </c>
      <c r="L49">
        <f t="shared" si="3"/>
        <v>0</v>
      </c>
    </row>
    <row r="50" spans="1:12" x14ac:dyDescent="0.55000000000000004">
      <c r="A50" s="1" t="s">
        <v>48</v>
      </c>
      <c r="B50" t="s">
        <v>650</v>
      </c>
      <c r="C50" t="s">
        <v>669</v>
      </c>
      <c r="E50" t="s">
        <v>650</v>
      </c>
      <c r="F50">
        <f t="shared" si="0"/>
        <v>1</v>
      </c>
      <c r="H50">
        <f t="shared" si="1"/>
        <v>0</v>
      </c>
      <c r="I50" t="s">
        <v>650</v>
      </c>
      <c r="J50">
        <f t="shared" si="2"/>
        <v>1</v>
      </c>
      <c r="L50">
        <f t="shared" si="3"/>
        <v>0</v>
      </c>
    </row>
    <row r="51" spans="1:12" x14ac:dyDescent="0.55000000000000004">
      <c r="A51" s="1" t="s">
        <v>49</v>
      </c>
      <c r="B51" t="s">
        <v>650</v>
      </c>
      <c r="C51" t="s">
        <v>669</v>
      </c>
      <c r="E51" t="s">
        <v>651</v>
      </c>
      <c r="F51">
        <f t="shared" si="0"/>
        <v>0</v>
      </c>
      <c r="G51" t="s">
        <v>657</v>
      </c>
      <c r="H51">
        <f t="shared" si="1"/>
        <v>0</v>
      </c>
      <c r="I51" t="s">
        <v>651</v>
      </c>
      <c r="J51">
        <f t="shared" si="2"/>
        <v>0</v>
      </c>
      <c r="K51" t="s">
        <v>657</v>
      </c>
      <c r="L51">
        <f t="shared" si="3"/>
        <v>0</v>
      </c>
    </row>
    <row r="52" spans="1:12" x14ac:dyDescent="0.55000000000000004">
      <c r="A52" s="1"/>
    </row>
    <row r="53" spans="1:12" x14ac:dyDescent="0.55000000000000004">
      <c r="A53" s="1"/>
    </row>
    <row r="54" spans="1:12" x14ac:dyDescent="0.55000000000000004">
      <c r="A54" s="1"/>
    </row>
    <row r="55" spans="1:12" x14ac:dyDescent="0.55000000000000004">
      <c r="A55" s="1"/>
    </row>
    <row r="56" spans="1:12" x14ac:dyDescent="0.55000000000000004">
      <c r="A56" s="1"/>
    </row>
    <row r="57" spans="1:12" x14ac:dyDescent="0.55000000000000004">
      <c r="A57" s="1"/>
    </row>
    <row r="58" spans="1:12" x14ac:dyDescent="0.55000000000000004">
      <c r="A58" s="1"/>
    </row>
    <row r="59" spans="1:12" x14ac:dyDescent="0.55000000000000004">
      <c r="A59" s="1"/>
    </row>
    <row r="60" spans="1:12" x14ac:dyDescent="0.55000000000000004">
      <c r="A60" s="1"/>
    </row>
    <row r="61" spans="1:12" x14ac:dyDescent="0.55000000000000004">
      <c r="A61" s="1"/>
    </row>
    <row r="62" spans="1:12" x14ac:dyDescent="0.55000000000000004">
      <c r="A62" s="1"/>
    </row>
    <row r="63" spans="1:12" x14ac:dyDescent="0.55000000000000004">
      <c r="A63" s="1"/>
    </row>
    <row r="64" spans="1:12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9AFF-6A53-4B3F-AB6F-BEFFBD8B7E53}">
  <dimension ref="A1:X650"/>
  <sheetViews>
    <sheetView topLeftCell="A441" workbookViewId="0">
      <selection activeCell="N3" sqref="N3"/>
    </sheetView>
  </sheetViews>
  <sheetFormatPr defaultRowHeight="14.4" x14ac:dyDescent="0.55000000000000004"/>
  <cols>
    <col min="1" max="1" width="60.3125" customWidth="1"/>
    <col min="5" max="5" width="11.83984375" bestFit="1" customWidth="1"/>
    <col min="6" max="6" width="2.3671875" customWidth="1"/>
    <col min="7" max="7" width="12.3671875" customWidth="1"/>
    <col min="8" max="8" width="1.734375" customWidth="1"/>
    <col min="9" max="9" width="11.83984375" bestFit="1" customWidth="1"/>
    <col min="10" max="10" width="2.3671875" customWidth="1"/>
    <col min="12" max="12" width="1.734375" customWidth="1"/>
  </cols>
  <sheetData>
    <row r="1" spans="1:24" x14ac:dyDescent="0.55000000000000004">
      <c r="A1" t="s">
        <v>649</v>
      </c>
      <c r="B1" t="s">
        <v>652</v>
      </c>
      <c r="C1" t="s">
        <v>654</v>
      </c>
      <c r="E1" t="s">
        <v>875</v>
      </c>
      <c r="G1" t="s">
        <v>876</v>
      </c>
      <c r="I1" t="s">
        <v>848</v>
      </c>
      <c r="K1" t="s">
        <v>848</v>
      </c>
      <c r="N1" t="s">
        <v>856</v>
      </c>
      <c r="O1" t="s">
        <v>857</v>
      </c>
    </row>
    <row r="2" spans="1:24" x14ac:dyDescent="0.55000000000000004">
      <c r="A2" s="1" t="s">
        <v>0</v>
      </c>
      <c r="B2" t="s">
        <v>650</v>
      </c>
      <c r="C2" t="s">
        <v>669</v>
      </c>
      <c r="E2" t="s">
        <v>650</v>
      </c>
      <c r="F2">
        <f>IF(B2=E2,1,0)</f>
        <v>1</v>
      </c>
      <c r="G2" t="s">
        <v>872</v>
      </c>
      <c r="H2">
        <f>IF(C2=G2,1,0)</f>
        <v>0</v>
      </c>
      <c r="I2" t="s">
        <v>650</v>
      </c>
      <c r="J2">
        <f>IF(B2=I2,1,0)</f>
        <v>1</v>
      </c>
      <c r="K2" t="s">
        <v>872</v>
      </c>
      <c r="L2">
        <f>IF(C2=K2,1,0)</f>
        <v>0</v>
      </c>
      <c r="M2" t="s">
        <v>652</v>
      </c>
      <c r="N2">
        <f>SUM(F2:F650)/COUNTA(E2:E650)</f>
        <v>0.6718027734976888</v>
      </c>
      <c r="O2">
        <f>SUM(J2:J51)/COUNTA(I2:I51)</f>
        <v>0.72</v>
      </c>
      <c r="Q2" t="s">
        <v>669</v>
      </c>
      <c r="R2" t="str">
        <f>IF(Q2="N/A","",Q2)</f>
        <v/>
      </c>
      <c r="U2" t="s">
        <v>650</v>
      </c>
      <c r="V2" t="str">
        <f>TRIM(U2)</f>
        <v>Not Relevant</v>
      </c>
      <c r="W2" t="s">
        <v>669</v>
      </c>
      <c r="X2" t="str">
        <f>TRIM(W2)</f>
        <v>N/A</v>
      </c>
    </row>
    <row r="3" spans="1:24" x14ac:dyDescent="0.55000000000000004">
      <c r="A3" s="1" t="s">
        <v>1</v>
      </c>
      <c r="B3" t="s">
        <v>650</v>
      </c>
      <c r="C3" t="s">
        <v>669</v>
      </c>
      <c r="E3" t="s">
        <v>651</v>
      </c>
      <c r="F3">
        <f t="shared" ref="F3:F66" si="0">IF(B3=E3,1,0)</f>
        <v>0</v>
      </c>
      <c r="G3" t="s">
        <v>657</v>
      </c>
      <c r="H3">
        <f t="shared" ref="H3:H66" si="1">IF(C3=G3,1,0)</f>
        <v>0</v>
      </c>
      <c r="I3" t="s">
        <v>650</v>
      </c>
      <c r="J3">
        <f t="shared" ref="J3:J51" si="2">IF(B3=I3,1,0)</f>
        <v>1</v>
      </c>
      <c r="K3" t="s">
        <v>872</v>
      </c>
      <c r="L3">
        <f t="shared" ref="L3:L51" si="3">IF(C3=K3,1,0)</f>
        <v>0</v>
      </c>
      <c r="M3" t="s">
        <v>654</v>
      </c>
      <c r="N3">
        <f>SUM(H2:H650)/(COUNTA(G2:G650)-COUNTBLANK(G2:G650))</f>
        <v>0.43959731543624159</v>
      </c>
      <c r="O3">
        <f>SUM(L2:L51)/(COUNTA(K2:K51)-COUNTBLANK(K2:K51))</f>
        <v>0.7</v>
      </c>
      <c r="Q3" t="s">
        <v>669</v>
      </c>
      <c r="R3" t="str">
        <f t="shared" ref="R3:R66" si="4">IF(Q3="N/A","",Q3)</f>
        <v/>
      </c>
      <c r="U3" t="s">
        <v>650</v>
      </c>
      <c r="V3" t="str">
        <f t="shared" ref="V3:V51" si="5">TRIM(U3)</f>
        <v>Not Relevant</v>
      </c>
      <c r="W3" t="s">
        <v>669</v>
      </c>
      <c r="X3" t="str">
        <f t="shared" ref="X3:X51" si="6">TRIM(W3)</f>
        <v>N/A</v>
      </c>
    </row>
    <row r="4" spans="1:24" x14ac:dyDescent="0.55000000000000004">
      <c r="A4" s="1" t="s">
        <v>2</v>
      </c>
      <c r="B4" t="s">
        <v>650</v>
      </c>
      <c r="C4" t="s">
        <v>669</v>
      </c>
      <c r="E4" t="s">
        <v>650</v>
      </c>
      <c r="F4">
        <f t="shared" si="0"/>
        <v>1</v>
      </c>
      <c r="G4" t="s">
        <v>872</v>
      </c>
      <c r="H4">
        <f t="shared" si="1"/>
        <v>0</v>
      </c>
      <c r="I4" t="s">
        <v>650</v>
      </c>
      <c r="J4">
        <f t="shared" si="2"/>
        <v>1</v>
      </c>
      <c r="K4" t="s">
        <v>872</v>
      </c>
      <c r="L4">
        <f t="shared" si="3"/>
        <v>0</v>
      </c>
      <c r="Q4" t="s">
        <v>669</v>
      </c>
      <c r="R4" t="str">
        <f t="shared" si="4"/>
        <v/>
      </c>
      <c r="U4" t="s">
        <v>650</v>
      </c>
      <c r="V4" t="str">
        <f t="shared" si="5"/>
        <v>Not Relevant</v>
      </c>
      <c r="W4" t="s">
        <v>669</v>
      </c>
      <c r="X4" t="str">
        <f t="shared" si="6"/>
        <v>N/A</v>
      </c>
    </row>
    <row r="5" spans="1:24" x14ac:dyDescent="0.55000000000000004">
      <c r="A5" s="1" t="s">
        <v>3</v>
      </c>
      <c r="B5" t="s">
        <v>650</v>
      </c>
      <c r="C5" t="s">
        <v>669</v>
      </c>
      <c r="E5" t="s">
        <v>650</v>
      </c>
      <c r="F5">
        <f t="shared" si="0"/>
        <v>1</v>
      </c>
      <c r="G5" t="s">
        <v>872</v>
      </c>
      <c r="H5">
        <f t="shared" si="1"/>
        <v>0</v>
      </c>
      <c r="I5" t="s">
        <v>650</v>
      </c>
      <c r="J5">
        <f t="shared" si="2"/>
        <v>1</v>
      </c>
      <c r="K5" t="s">
        <v>872</v>
      </c>
      <c r="L5">
        <f t="shared" si="3"/>
        <v>0</v>
      </c>
      <c r="Q5" t="s">
        <v>669</v>
      </c>
      <c r="R5" t="str">
        <f t="shared" si="4"/>
        <v/>
      </c>
      <c r="U5" t="s">
        <v>650</v>
      </c>
      <c r="V5" t="str">
        <f t="shared" si="5"/>
        <v>Not Relevant</v>
      </c>
      <c r="W5" t="s">
        <v>669</v>
      </c>
      <c r="X5" t="str">
        <f t="shared" si="6"/>
        <v>N/A</v>
      </c>
    </row>
    <row r="6" spans="1:24" x14ac:dyDescent="0.55000000000000004">
      <c r="A6" s="1" t="s">
        <v>4</v>
      </c>
      <c r="B6" t="s">
        <v>651</v>
      </c>
      <c r="C6" t="s">
        <v>657</v>
      </c>
      <c r="E6" t="s">
        <v>651</v>
      </c>
      <c r="F6">
        <f t="shared" si="0"/>
        <v>1</v>
      </c>
      <c r="G6" t="s">
        <v>657</v>
      </c>
      <c r="H6">
        <f t="shared" si="1"/>
        <v>1</v>
      </c>
      <c r="I6" t="s">
        <v>651</v>
      </c>
      <c r="J6">
        <f t="shared" si="2"/>
        <v>1</v>
      </c>
      <c r="K6" t="s">
        <v>657</v>
      </c>
      <c r="L6">
        <f t="shared" si="3"/>
        <v>1</v>
      </c>
      <c r="Q6" t="s">
        <v>657</v>
      </c>
      <c r="R6" t="str">
        <f t="shared" si="4"/>
        <v>Hack</v>
      </c>
      <c r="U6" t="s">
        <v>651</v>
      </c>
      <c r="V6" t="str">
        <f t="shared" si="5"/>
        <v>Relevant</v>
      </c>
      <c r="W6" t="s">
        <v>657</v>
      </c>
      <c r="X6" t="str">
        <f t="shared" si="6"/>
        <v>Hack</v>
      </c>
    </row>
    <row r="7" spans="1:24" x14ac:dyDescent="0.55000000000000004">
      <c r="A7" s="1" t="s">
        <v>5</v>
      </c>
      <c r="B7" t="s">
        <v>650</v>
      </c>
      <c r="C7" t="s">
        <v>669</v>
      </c>
      <c r="E7" t="s">
        <v>651</v>
      </c>
      <c r="F7">
        <f t="shared" si="0"/>
        <v>0</v>
      </c>
      <c r="G7" t="s">
        <v>657</v>
      </c>
      <c r="H7">
        <f t="shared" si="1"/>
        <v>0</v>
      </c>
      <c r="I7" t="s">
        <v>650</v>
      </c>
      <c r="J7">
        <f t="shared" si="2"/>
        <v>1</v>
      </c>
      <c r="K7" t="s">
        <v>872</v>
      </c>
      <c r="L7">
        <f t="shared" si="3"/>
        <v>0</v>
      </c>
      <c r="Q7" t="s">
        <v>669</v>
      </c>
      <c r="R7" t="str">
        <f t="shared" si="4"/>
        <v/>
      </c>
      <c r="U7" t="s">
        <v>650</v>
      </c>
      <c r="V7" t="str">
        <f t="shared" si="5"/>
        <v>Not Relevant</v>
      </c>
      <c r="W7" t="s">
        <v>669</v>
      </c>
      <c r="X7" t="str">
        <f t="shared" si="6"/>
        <v>N/A</v>
      </c>
    </row>
    <row r="8" spans="1:24" x14ac:dyDescent="0.55000000000000004">
      <c r="A8" s="1" t="s">
        <v>6</v>
      </c>
      <c r="B8" t="s">
        <v>650</v>
      </c>
      <c r="C8" t="s">
        <v>669</v>
      </c>
      <c r="E8" t="s">
        <v>651</v>
      </c>
      <c r="F8">
        <f t="shared" si="0"/>
        <v>0</v>
      </c>
      <c r="G8" t="s">
        <v>676</v>
      </c>
      <c r="H8">
        <f t="shared" si="1"/>
        <v>0</v>
      </c>
      <c r="I8" t="s">
        <v>650</v>
      </c>
      <c r="J8">
        <f t="shared" si="2"/>
        <v>1</v>
      </c>
      <c r="K8" t="s">
        <v>872</v>
      </c>
      <c r="L8">
        <f t="shared" si="3"/>
        <v>0</v>
      </c>
      <c r="Q8" t="s">
        <v>669</v>
      </c>
      <c r="R8" t="str">
        <f t="shared" si="4"/>
        <v/>
      </c>
      <c r="U8" t="s">
        <v>650</v>
      </c>
      <c r="V8" t="str">
        <f t="shared" si="5"/>
        <v>Not Relevant</v>
      </c>
      <c r="W8" t="s">
        <v>669</v>
      </c>
      <c r="X8" t="str">
        <f t="shared" si="6"/>
        <v>N/A</v>
      </c>
    </row>
    <row r="9" spans="1:24" x14ac:dyDescent="0.55000000000000004">
      <c r="A9" s="1" t="s">
        <v>7</v>
      </c>
      <c r="B9" t="s">
        <v>651</v>
      </c>
      <c r="C9" t="s">
        <v>663</v>
      </c>
      <c r="E9" t="s">
        <v>651</v>
      </c>
      <c r="F9">
        <f t="shared" si="0"/>
        <v>1</v>
      </c>
      <c r="G9" t="s">
        <v>663</v>
      </c>
      <c r="H9">
        <f t="shared" si="1"/>
        <v>1</v>
      </c>
      <c r="I9" t="s">
        <v>651</v>
      </c>
      <c r="J9">
        <f t="shared" si="2"/>
        <v>1</v>
      </c>
      <c r="K9" t="s">
        <v>657</v>
      </c>
      <c r="L9">
        <f t="shared" si="3"/>
        <v>0</v>
      </c>
      <c r="Q9" t="s">
        <v>657</v>
      </c>
      <c r="R9" t="str">
        <f t="shared" si="4"/>
        <v>Hack</v>
      </c>
      <c r="U9" t="s">
        <v>651</v>
      </c>
      <c r="V9" t="str">
        <f t="shared" si="5"/>
        <v>Relevant</v>
      </c>
      <c r="W9" t="s">
        <v>657</v>
      </c>
      <c r="X9" t="str">
        <f t="shared" si="6"/>
        <v>Hack</v>
      </c>
    </row>
    <row r="10" spans="1:24" x14ac:dyDescent="0.55000000000000004">
      <c r="A10" s="1" t="s">
        <v>8</v>
      </c>
      <c r="B10" t="s">
        <v>651</v>
      </c>
      <c r="C10" t="s">
        <v>663</v>
      </c>
      <c r="E10" t="s">
        <v>651</v>
      </c>
      <c r="F10">
        <f t="shared" si="0"/>
        <v>1</v>
      </c>
      <c r="G10" t="s">
        <v>663</v>
      </c>
      <c r="H10">
        <f t="shared" si="1"/>
        <v>1</v>
      </c>
      <c r="I10" t="s">
        <v>651</v>
      </c>
      <c r="J10">
        <f t="shared" si="2"/>
        <v>1</v>
      </c>
      <c r="K10" t="s">
        <v>663</v>
      </c>
      <c r="L10">
        <f t="shared" si="3"/>
        <v>1</v>
      </c>
      <c r="Q10" t="s">
        <v>663</v>
      </c>
      <c r="R10" t="str">
        <f t="shared" si="4"/>
        <v>Malware</v>
      </c>
      <c r="U10" t="s">
        <v>651</v>
      </c>
      <c r="V10" t="str">
        <f t="shared" si="5"/>
        <v>Relevant</v>
      </c>
      <c r="W10" t="s">
        <v>663</v>
      </c>
      <c r="X10" t="str">
        <f t="shared" si="6"/>
        <v>Malware</v>
      </c>
    </row>
    <row r="11" spans="1:24" x14ac:dyDescent="0.55000000000000004">
      <c r="A11" s="1" t="s">
        <v>9</v>
      </c>
      <c r="B11" t="s">
        <v>651</v>
      </c>
      <c r="C11" t="s">
        <v>657</v>
      </c>
      <c r="E11" t="s">
        <v>650</v>
      </c>
      <c r="F11">
        <f t="shared" si="0"/>
        <v>0</v>
      </c>
      <c r="G11" t="s">
        <v>872</v>
      </c>
      <c r="H11">
        <f t="shared" si="1"/>
        <v>0</v>
      </c>
      <c r="I11" t="s">
        <v>650</v>
      </c>
      <c r="J11">
        <f t="shared" si="2"/>
        <v>0</v>
      </c>
      <c r="K11" t="s">
        <v>872</v>
      </c>
      <c r="L11">
        <f t="shared" si="3"/>
        <v>0</v>
      </c>
      <c r="Q11" t="s">
        <v>669</v>
      </c>
      <c r="R11" t="str">
        <f t="shared" si="4"/>
        <v/>
      </c>
      <c r="U11" t="s">
        <v>650</v>
      </c>
      <c r="V11" t="str">
        <f t="shared" si="5"/>
        <v>Not Relevant</v>
      </c>
      <c r="W11" t="s">
        <v>669</v>
      </c>
      <c r="X11" t="str">
        <f t="shared" si="6"/>
        <v>N/A</v>
      </c>
    </row>
    <row r="12" spans="1:24" x14ac:dyDescent="0.55000000000000004">
      <c r="A12" s="1" t="s">
        <v>10</v>
      </c>
      <c r="B12" t="s">
        <v>650</v>
      </c>
      <c r="C12" t="s">
        <v>669</v>
      </c>
      <c r="E12" t="s">
        <v>651</v>
      </c>
      <c r="F12">
        <f t="shared" si="0"/>
        <v>0</v>
      </c>
      <c r="G12" t="s">
        <v>657</v>
      </c>
      <c r="H12">
        <f t="shared" si="1"/>
        <v>0</v>
      </c>
      <c r="I12" t="s">
        <v>650</v>
      </c>
      <c r="J12">
        <f t="shared" si="2"/>
        <v>1</v>
      </c>
      <c r="K12" t="s">
        <v>872</v>
      </c>
      <c r="L12">
        <f t="shared" si="3"/>
        <v>0</v>
      </c>
      <c r="Q12" t="s">
        <v>669</v>
      </c>
      <c r="R12" t="str">
        <f t="shared" si="4"/>
        <v/>
      </c>
      <c r="U12" t="s">
        <v>650</v>
      </c>
      <c r="V12" t="str">
        <f t="shared" si="5"/>
        <v>Not Relevant</v>
      </c>
      <c r="W12" t="s">
        <v>669</v>
      </c>
      <c r="X12" t="str">
        <f t="shared" si="6"/>
        <v>N/A</v>
      </c>
    </row>
    <row r="13" spans="1:24" x14ac:dyDescent="0.55000000000000004">
      <c r="A13" s="1" t="s">
        <v>11</v>
      </c>
      <c r="B13" t="s">
        <v>650</v>
      </c>
      <c r="C13" t="s">
        <v>669</v>
      </c>
      <c r="E13" t="s">
        <v>650</v>
      </c>
      <c r="F13">
        <f t="shared" si="0"/>
        <v>1</v>
      </c>
      <c r="G13" t="s">
        <v>872</v>
      </c>
      <c r="H13">
        <f t="shared" si="1"/>
        <v>0</v>
      </c>
      <c r="I13" t="s">
        <v>650</v>
      </c>
      <c r="J13">
        <f t="shared" si="2"/>
        <v>1</v>
      </c>
      <c r="K13" t="s">
        <v>872</v>
      </c>
      <c r="L13">
        <f t="shared" si="3"/>
        <v>0</v>
      </c>
      <c r="Q13" t="s">
        <v>669</v>
      </c>
      <c r="R13" t="str">
        <f t="shared" si="4"/>
        <v/>
      </c>
      <c r="U13" t="s">
        <v>650</v>
      </c>
      <c r="V13" t="str">
        <f t="shared" si="5"/>
        <v>Not Relevant</v>
      </c>
      <c r="W13" t="s">
        <v>669</v>
      </c>
      <c r="X13" t="str">
        <f t="shared" si="6"/>
        <v>N/A</v>
      </c>
    </row>
    <row r="14" spans="1:24" x14ac:dyDescent="0.55000000000000004">
      <c r="A14" s="1" t="s">
        <v>12</v>
      </c>
      <c r="B14" t="s">
        <v>650</v>
      </c>
      <c r="C14" t="s">
        <v>669</v>
      </c>
      <c r="E14" t="s">
        <v>650</v>
      </c>
      <c r="F14">
        <f t="shared" si="0"/>
        <v>1</v>
      </c>
      <c r="G14" t="s">
        <v>872</v>
      </c>
      <c r="H14">
        <f t="shared" si="1"/>
        <v>0</v>
      </c>
      <c r="I14" t="s">
        <v>650</v>
      </c>
      <c r="J14">
        <f t="shared" si="2"/>
        <v>1</v>
      </c>
      <c r="K14" t="s">
        <v>872</v>
      </c>
      <c r="L14">
        <f t="shared" si="3"/>
        <v>0</v>
      </c>
      <c r="Q14" t="s">
        <v>669</v>
      </c>
      <c r="R14" t="str">
        <f t="shared" si="4"/>
        <v/>
      </c>
      <c r="U14" t="s">
        <v>650</v>
      </c>
      <c r="V14" t="str">
        <f t="shared" si="5"/>
        <v>Not Relevant</v>
      </c>
      <c r="W14" t="s">
        <v>669</v>
      </c>
      <c r="X14" t="str">
        <f t="shared" si="6"/>
        <v>N/A</v>
      </c>
    </row>
    <row r="15" spans="1:24" x14ac:dyDescent="0.55000000000000004">
      <c r="A15" s="1" t="s">
        <v>13</v>
      </c>
      <c r="B15" t="s">
        <v>650</v>
      </c>
      <c r="C15" t="s">
        <v>669</v>
      </c>
      <c r="E15" t="s">
        <v>650</v>
      </c>
      <c r="F15">
        <f t="shared" si="0"/>
        <v>1</v>
      </c>
      <c r="G15" t="s">
        <v>872</v>
      </c>
      <c r="H15">
        <f t="shared" si="1"/>
        <v>0</v>
      </c>
      <c r="I15" t="s">
        <v>650</v>
      </c>
      <c r="J15">
        <f t="shared" si="2"/>
        <v>1</v>
      </c>
      <c r="K15" t="s">
        <v>872</v>
      </c>
      <c r="L15">
        <f t="shared" si="3"/>
        <v>0</v>
      </c>
      <c r="Q15" t="s">
        <v>669</v>
      </c>
      <c r="R15" t="str">
        <f t="shared" si="4"/>
        <v/>
      </c>
      <c r="U15" t="s">
        <v>650</v>
      </c>
      <c r="V15" t="str">
        <f t="shared" si="5"/>
        <v>Not Relevant</v>
      </c>
      <c r="W15" t="s">
        <v>669</v>
      </c>
      <c r="X15" t="str">
        <f t="shared" si="6"/>
        <v>N/A</v>
      </c>
    </row>
    <row r="16" spans="1:24" x14ac:dyDescent="0.55000000000000004">
      <c r="A16" s="1" t="s">
        <v>14</v>
      </c>
      <c r="B16" t="s">
        <v>650</v>
      </c>
      <c r="C16" t="s">
        <v>669</v>
      </c>
      <c r="E16" t="s">
        <v>651</v>
      </c>
      <c r="F16">
        <f t="shared" si="0"/>
        <v>0</v>
      </c>
      <c r="G16" t="s">
        <v>657</v>
      </c>
      <c r="H16">
        <f t="shared" si="1"/>
        <v>0</v>
      </c>
      <c r="I16" t="s">
        <v>650</v>
      </c>
      <c r="J16">
        <f t="shared" si="2"/>
        <v>1</v>
      </c>
      <c r="K16" t="s">
        <v>872</v>
      </c>
      <c r="L16">
        <f t="shared" si="3"/>
        <v>0</v>
      </c>
      <c r="Q16" t="s">
        <v>669</v>
      </c>
      <c r="R16" t="str">
        <f t="shared" si="4"/>
        <v/>
      </c>
      <c r="U16" t="s">
        <v>650</v>
      </c>
      <c r="V16" t="str">
        <f t="shared" si="5"/>
        <v>Not Relevant</v>
      </c>
      <c r="W16" t="s">
        <v>669</v>
      </c>
      <c r="X16" t="str">
        <f t="shared" si="6"/>
        <v>N/A</v>
      </c>
    </row>
    <row r="17" spans="1:24" x14ac:dyDescent="0.55000000000000004">
      <c r="A17" s="1" t="s">
        <v>15</v>
      </c>
      <c r="B17" t="s">
        <v>651</v>
      </c>
      <c r="C17" t="s">
        <v>663</v>
      </c>
      <c r="E17" t="s">
        <v>651</v>
      </c>
      <c r="F17">
        <f t="shared" si="0"/>
        <v>1</v>
      </c>
      <c r="G17" t="s">
        <v>663</v>
      </c>
      <c r="H17">
        <f t="shared" si="1"/>
        <v>1</v>
      </c>
      <c r="I17" t="s">
        <v>651</v>
      </c>
      <c r="J17">
        <f t="shared" si="2"/>
        <v>1</v>
      </c>
      <c r="K17" t="s">
        <v>872</v>
      </c>
      <c r="L17">
        <f t="shared" si="3"/>
        <v>0</v>
      </c>
      <c r="Q17" t="s">
        <v>669</v>
      </c>
      <c r="R17" t="str">
        <f t="shared" si="4"/>
        <v/>
      </c>
      <c r="U17" t="s">
        <v>651</v>
      </c>
      <c r="V17" t="str">
        <f t="shared" si="5"/>
        <v>Relevant</v>
      </c>
      <c r="W17" t="s">
        <v>669</v>
      </c>
      <c r="X17" t="str">
        <f t="shared" si="6"/>
        <v>N/A</v>
      </c>
    </row>
    <row r="18" spans="1:24" x14ac:dyDescent="0.55000000000000004">
      <c r="A18" s="1" t="s">
        <v>16</v>
      </c>
      <c r="B18" t="s">
        <v>651</v>
      </c>
      <c r="C18" t="s">
        <v>663</v>
      </c>
      <c r="E18" t="s">
        <v>650</v>
      </c>
      <c r="F18">
        <f t="shared" si="0"/>
        <v>0</v>
      </c>
      <c r="G18" t="s">
        <v>872</v>
      </c>
      <c r="H18">
        <f t="shared" si="1"/>
        <v>0</v>
      </c>
      <c r="I18" t="s">
        <v>650</v>
      </c>
      <c r="J18">
        <f t="shared" si="2"/>
        <v>0</v>
      </c>
      <c r="K18" t="s">
        <v>872</v>
      </c>
      <c r="L18">
        <f t="shared" si="3"/>
        <v>0</v>
      </c>
      <c r="Q18" t="s">
        <v>669</v>
      </c>
      <c r="R18" t="str">
        <f t="shared" si="4"/>
        <v/>
      </c>
      <c r="U18" t="s">
        <v>864</v>
      </c>
      <c r="V18" t="str">
        <f t="shared" si="5"/>
        <v>Not Relevant</v>
      </c>
      <c r="W18" t="s">
        <v>865</v>
      </c>
      <c r="X18" t="str">
        <f t="shared" si="6"/>
        <v>N/A</v>
      </c>
    </row>
    <row r="19" spans="1:24" x14ac:dyDescent="0.55000000000000004">
      <c r="A19" s="1" t="s">
        <v>17</v>
      </c>
      <c r="B19" t="s">
        <v>650</v>
      </c>
      <c r="C19" t="s">
        <v>669</v>
      </c>
      <c r="E19" t="s">
        <v>650</v>
      </c>
      <c r="F19">
        <f t="shared" si="0"/>
        <v>1</v>
      </c>
      <c r="G19" t="s">
        <v>872</v>
      </c>
      <c r="H19">
        <f t="shared" si="1"/>
        <v>0</v>
      </c>
      <c r="I19" t="s">
        <v>650</v>
      </c>
      <c r="J19">
        <f t="shared" si="2"/>
        <v>1</v>
      </c>
      <c r="K19" t="s">
        <v>872</v>
      </c>
      <c r="L19">
        <f t="shared" si="3"/>
        <v>0</v>
      </c>
      <c r="Q19" t="s">
        <v>669</v>
      </c>
      <c r="R19" t="str">
        <f t="shared" si="4"/>
        <v/>
      </c>
      <c r="U19" t="s">
        <v>650</v>
      </c>
      <c r="V19" t="str">
        <f t="shared" si="5"/>
        <v>Not Relevant</v>
      </c>
      <c r="W19" t="s">
        <v>669</v>
      </c>
      <c r="X19" t="str">
        <f t="shared" si="6"/>
        <v>N/A</v>
      </c>
    </row>
    <row r="20" spans="1:24" x14ac:dyDescent="0.55000000000000004">
      <c r="A20" s="1" t="s">
        <v>18</v>
      </c>
      <c r="B20" t="s">
        <v>650</v>
      </c>
      <c r="C20" t="s">
        <v>669</v>
      </c>
      <c r="E20" t="s">
        <v>650</v>
      </c>
      <c r="F20">
        <f t="shared" si="0"/>
        <v>1</v>
      </c>
      <c r="G20" t="s">
        <v>872</v>
      </c>
      <c r="H20">
        <f t="shared" si="1"/>
        <v>0</v>
      </c>
      <c r="I20" t="s">
        <v>650</v>
      </c>
      <c r="J20">
        <f t="shared" si="2"/>
        <v>1</v>
      </c>
      <c r="K20" t="s">
        <v>872</v>
      </c>
      <c r="L20">
        <f t="shared" si="3"/>
        <v>0</v>
      </c>
      <c r="Q20" t="s">
        <v>669</v>
      </c>
      <c r="R20" t="str">
        <f t="shared" si="4"/>
        <v/>
      </c>
      <c r="U20" t="s">
        <v>650</v>
      </c>
      <c r="V20" t="str">
        <f t="shared" si="5"/>
        <v>Not Relevant</v>
      </c>
      <c r="W20" t="s">
        <v>669</v>
      </c>
      <c r="X20" t="str">
        <f t="shared" si="6"/>
        <v>N/A</v>
      </c>
    </row>
    <row r="21" spans="1:24" x14ac:dyDescent="0.55000000000000004">
      <c r="A21" s="1" t="s">
        <v>19</v>
      </c>
      <c r="B21" t="s">
        <v>651</v>
      </c>
      <c r="C21" t="s">
        <v>657</v>
      </c>
      <c r="E21" t="s">
        <v>651</v>
      </c>
      <c r="F21">
        <f t="shared" si="0"/>
        <v>1</v>
      </c>
      <c r="G21" t="s">
        <v>663</v>
      </c>
      <c r="H21">
        <f t="shared" si="1"/>
        <v>0</v>
      </c>
      <c r="I21" t="s">
        <v>650</v>
      </c>
      <c r="J21">
        <f t="shared" si="2"/>
        <v>0</v>
      </c>
      <c r="K21" t="s">
        <v>872</v>
      </c>
      <c r="L21">
        <f t="shared" si="3"/>
        <v>0</v>
      </c>
      <c r="Q21" t="s">
        <v>669</v>
      </c>
      <c r="R21" t="str">
        <f t="shared" si="4"/>
        <v/>
      </c>
      <c r="U21" t="s">
        <v>864</v>
      </c>
      <c r="V21" t="str">
        <f t="shared" si="5"/>
        <v>Not Relevant</v>
      </c>
      <c r="W21" t="s">
        <v>865</v>
      </c>
      <c r="X21" t="str">
        <f t="shared" si="6"/>
        <v>N/A</v>
      </c>
    </row>
    <row r="22" spans="1:24" x14ac:dyDescent="0.55000000000000004">
      <c r="A22" s="1" t="s">
        <v>20</v>
      </c>
      <c r="B22" t="s">
        <v>651</v>
      </c>
      <c r="C22" t="s">
        <v>657</v>
      </c>
      <c r="E22" t="s">
        <v>650</v>
      </c>
      <c r="F22">
        <f t="shared" si="0"/>
        <v>0</v>
      </c>
      <c r="G22" t="s">
        <v>872</v>
      </c>
      <c r="H22">
        <f t="shared" si="1"/>
        <v>0</v>
      </c>
      <c r="I22" t="s">
        <v>650</v>
      </c>
      <c r="J22">
        <f t="shared" si="2"/>
        <v>0</v>
      </c>
      <c r="K22" t="s">
        <v>872</v>
      </c>
      <c r="L22">
        <f t="shared" si="3"/>
        <v>0</v>
      </c>
      <c r="Q22" t="s">
        <v>669</v>
      </c>
      <c r="R22" t="str">
        <f t="shared" si="4"/>
        <v/>
      </c>
      <c r="U22" t="s">
        <v>650</v>
      </c>
      <c r="V22" t="str">
        <f t="shared" si="5"/>
        <v>Not Relevant</v>
      </c>
      <c r="W22" t="s">
        <v>669</v>
      </c>
      <c r="X22" t="str">
        <f t="shared" si="6"/>
        <v>N/A</v>
      </c>
    </row>
    <row r="23" spans="1:24" x14ac:dyDescent="0.55000000000000004">
      <c r="A23" s="1" t="s">
        <v>21</v>
      </c>
      <c r="B23" t="s">
        <v>651</v>
      </c>
      <c r="C23" t="s">
        <v>663</v>
      </c>
      <c r="E23" t="s">
        <v>650</v>
      </c>
      <c r="F23">
        <f t="shared" si="0"/>
        <v>0</v>
      </c>
      <c r="G23" t="s">
        <v>872</v>
      </c>
      <c r="H23">
        <f t="shared" si="1"/>
        <v>0</v>
      </c>
      <c r="I23" t="s">
        <v>650</v>
      </c>
      <c r="J23">
        <f t="shared" si="2"/>
        <v>0</v>
      </c>
      <c r="K23" t="s">
        <v>872</v>
      </c>
      <c r="L23">
        <f t="shared" si="3"/>
        <v>0</v>
      </c>
      <c r="Q23" t="s">
        <v>669</v>
      </c>
      <c r="R23" t="str">
        <f t="shared" si="4"/>
        <v/>
      </c>
      <c r="U23" t="s">
        <v>650</v>
      </c>
      <c r="V23" t="str">
        <f t="shared" si="5"/>
        <v>Not Relevant</v>
      </c>
      <c r="W23" t="s">
        <v>669</v>
      </c>
      <c r="X23" t="str">
        <f t="shared" si="6"/>
        <v>N/A</v>
      </c>
    </row>
    <row r="24" spans="1:24" x14ac:dyDescent="0.55000000000000004">
      <c r="A24" s="1" t="s">
        <v>22</v>
      </c>
      <c r="B24" t="s">
        <v>651</v>
      </c>
      <c r="C24" t="s">
        <v>657</v>
      </c>
      <c r="E24" t="s">
        <v>872</v>
      </c>
      <c r="F24">
        <f t="shared" si="0"/>
        <v>0</v>
      </c>
      <c r="G24" t="s">
        <v>872</v>
      </c>
      <c r="H24">
        <f t="shared" si="1"/>
        <v>0</v>
      </c>
      <c r="I24" t="s">
        <v>650</v>
      </c>
      <c r="J24">
        <f t="shared" si="2"/>
        <v>0</v>
      </c>
      <c r="K24" t="s">
        <v>872</v>
      </c>
      <c r="L24">
        <f t="shared" si="3"/>
        <v>0</v>
      </c>
      <c r="M24" t="s">
        <v>872</v>
      </c>
      <c r="Q24" t="s">
        <v>669</v>
      </c>
      <c r="U24" t="s">
        <v>650</v>
      </c>
      <c r="V24" t="str">
        <f t="shared" si="5"/>
        <v>Not Relevant</v>
      </c>
      <c r="W24" t="s">
        <v>669</v>
      </c>
      <c r="X24" t="str">
        <f t="shared" si="6"/>
        <v>N/A</v>
      </c>
    </row>
    <row r="25" spans="1:24" x14ac:dyDescent="0.55000000000000004">
      <c r="A25" s="1" t="s">
        <v>23</v>
      </c>
      <c r="B25" t="s">
        <v>650</v>
      </c>
      <c r="C25" t="s">
        <v>669</v>
      </c>
      <c r="E25" t="s">
        <v>651</v>
      </c>
      <c r="F25">
        <f t="shared" si="0"/>
        <v>0</v>
      </c>
      <c r="G25" t="s">
        <v>663</v>
      </c>
      <c r="H25">
        <f t="shared" si="1"/>
        <v>0</v>
      </c>
      <c r="I25" t="s">
        <v>651</v>
      </c>
      <c r="J25">
        <f t="shared" si="2"/>
        <v>0</v>
      </c>
      <c r="K25" t="s">
        <v>663</v>
      </c>
      <c r="L25">
        <f t="shared" si="3"/>
        <v>0</v>
      </c>
      <c r="Q25" t="s">
        <v>663</v>
      </c>
      <c r="R25" t="str">
        <f t="shared" si="4"/>
        <v>Malware</v>
      </c>
      <c r="U25" t="s">
        <v>651</v>
      </c>
      <c r="V25" t="str">
        <f t="shared" si="5"/>
        <v>Relevant</v>
      </c>
      <c r="W25" t="s">
        <v>663</v>
      </c>
      <c r="X25" t="str">
        <f t="shared" si="6"/>
        <v>Malware</v>
      </c>
    </row>
    <row r="26" spans="1:24" x14ac:dyDescent="0.55000000000000004">
      <c r="A26" s="1" t="s">
        <v>24</v>
      </c>
      <c r="B26" t="s">
        <v>650</v>
      </c>
      <c r="C26" t="s">
        <v>669</v>
      </c>
      <c r="E26" t="s">
        <v>651</v>
      </c>
      <c r="F26">
        <f t="shared" si="0"/>
        <v>0</v>
      </c>
      <c r="G26" t="s">
        <v>657</v>
      </c>
      <c r="H26">
        <f t="shared" si="1"/>
        <v>0</v>
      </c>
      <c r="I26" t="s">
        <v>650</v>
      </c>
      <c r="J26">
        <f t="shared" si="2"/>
        <v>1</v>
      </c>
      <c r="K26" t="s">
        <v>872</v>
      </c>
      <c r="L26">
        <f t="shared" si="3"/>
        <v>0</v>
      </c>
      <c r="Q26" t="s">
        <v>669</v>
      </c>
      <c r="R26" t="str">
        <f t="shared" si="4"/>
        <v/>
      </c>
      <c r="U26" t="s">
        <v>650</v>
      </c>
      <c r="V26" t="str">
        <f t="shared" si="5"/>
        <v>Not Relevant</v>
      </c>
      <c r="W26" t="s">
        <v>669</v>
      </c>
      <c r="X26" t="str">
        <f t="shared" si="6"/>
        <v>N/A</v>
      </c>
    </row>
    <row r="27" spans="1:24" x14ac:dyDescent="0.55000000000000004">
      <c r="A27" s="1" t="s">
        <v>25</v>
      </c>
      <c r="B27" t="s">
        <v>651</v>
      </c>
      <c r="C27" t="s">
        <v>657</v>
      </c>
      <c r="E27" t="s">
        <v>650</v>
      </c>
      <c r="F27">
        <f t="shared" si="0"/>
        <v>0</v>
      </c>
      <c r="G27" t="s">
        <v>872</v>
      </c>
      <c r="H27">
        <f t="shared" si="1"/>
        <v>0</v>
      </c>
      <c r="I27" t="s">
        <v>650</v>
      </c>
      <c r="J27">
        <f t="shared" si="2"/>
        <v>0</v>
      </c>
      <c r="K27" t="s">
        <v>872</v>
      </c>
      <c r="L27">
        <f t="shared" si="3"/>
        <v>0</v>
      </c>
      <c r="Q27" t="s">
        <v>669</v>
      </c>
      <c r="R27" t="str">
        <f t="shared" si="4"/>
        <v/>
      </c>
      <c r="U27" t="s">
        <v>650</v>
      </c>
      <c r="V27" t="str">
        <f t="shared" si="5"/>
        <v>Not Relevant</v>
      </c>
      <c r="W27" t="s">
        <v>669</v>
      </c>
      <c r="X27" t="str">
        <f t="shared" si="6"/>
        <v>N/A</v>
      </c>
    </row>
    <row r="28" spans="1:24" x14ac:dyDescent="0.55000000000000004">
      <c r="A28" s="1" t="s">
        <v>26</v>
      </c>
      <c r="B28" t="s">
        <v>650</v>
      </c>
      <c r="C28" t="s">
        <v>669</v>
      </c>
      <c r="E28" t="s">
        <v>651</v>
      </c>
      <c r="F28">
        <f t="shared" si="0"/>
        <v>0</v>
      </c>
      <c r="G28" t="s">
        <v>657</v>
      </c>
      <c r="H28">
        <f t="shared" si="1"/>
        <v>0</v>
      </c>
      <c r="I28" t="s">
        <v>650</v>
      </c>
      <c r="J28">
        <f t="shared" si="2"/>
        <v>1</v>
      </c>
      <c r="K28" t="s">
        <v>872</v>
      </c>
      <c r="L28">
        <f t="shared" si="3"/>
        <v>0</v>
      </c>
      <c r="Q28" t="s">
        <v>669</v>
      </c>
      <c r="R28" t="str">
        <f t="shared" si="4"/>
        <v/>
      </c>
      <c r="U28" t="s">
        <v>650</v>
      </c>
      <c r="V28" t="str">
        <f t="shared" si="5"/>
        <v>Not Relevant</v>
      </c>
      <c r="W28" t="s">
        <v>669</v>
      </c>
      <c r="X28" t="str">
        <f t="shared" si="6"/>
        <v>N/A</v>
      </c>
    </row>
    <row r="29" spans="1:24" x14ac:dyDescent="0.55000000000000004">
      <c r="A29" s="1" t="s">
        <v>27</v>
      </c>
      <c r="B29" t="s">
        <v>650</v>
      </c>
      <c r="C29" t="s">
        <v>669</v>
      </c>
      <c r="E29" t="s">
        <v>650</v>
      </c>
      <c r="F29">
        <f t="shared" si="0"/>
        <v>1</v>
      </c>
      <c r="G29" t="s">
        <v>872</v>
      </c>
      <c r="H29">
        <f t="shared" si="1"/>
        <v>0</v>
      </c>
      <c r="I29" t="s">
        <v>650</v>
      </c>
      <c r="J29">
        <f t="shared" si="2"/>
        <v>1</v>
      </c>
      <c r="K29" t="s">
        <v>872</v>
      </c>
      <c r="L29">
        <f t="shared" si="3"/>
        <v>0</v>
      </c>
      <c r="Q29" t="s">
        <v>669</v>
      </c>
      <c r="R29" t="str">
        <f t="shared" si="4"/>
        <v/>
      </c>
      <c r="U29" t="s">
        <v>650</v>
      </c>
      <c r="V29" t="str">
        <f t="shared" si="5"/>
        <v>Not Relevant</v>
      </c>
      <c r="W29" t="s">
        <v>669</v>
      </c>
      <c r="X29" t="str">
        <f t="shared" si="6"/>
        <v>N/A</v>
      </c>
    </row>
    <row r="30" spans="1:24" x14ac:dyDescent="0.55000000000000004">
      <c r="A30" s="1" t="s">
        <v>28</v>
      </c>
      <c r="B30" t="s">
        <v>650</v>
      </c>
      <c r="C30" t="s">
        <v>669</v>
      </c>
      <c r="E30" t="s">
        <v>650</v>
      </c>
      <c r="F30">
        <f t="shared" si="0"/>
        <v>1</v>
      </c>
      <c r="G30" t="s">
        <v>872</v>
      </c>
      <c r="H30">
        <f t="shared" si="1"/>
        <v>0</v>
      </c>
      <c r="I30" t="s">
        <v>650</v>
      </c>
      <c r="J30">
        <f t="shared" si="2"/>
        <v>1</v>
      </c>
      <c r="K30" t="s">
        <v>872</v>
      </c>
      <c r="L30">
        <f t="shared" si="3"/>
        <v>0</v>
      </c>
      <c r="Q30" t="s">
        <v>669</v>
      </c>
      <c r="R30" t="str">
        <f t="shared" si="4"/>
        <v/>
      </c>
      <c r="U30" t="s">
        <v>650</v>
      </c>
      <c r="V30" t="str">
        <f t="shared" si="5"/>
        <v>Not Relevant</v>
      </c>
      <c r="W30" t="s">
        <v>669</v>
      </c>
      <c r="X30" t="str">
        <f t="shared" si="6"/>
        <v>N/A</v>
      </c>
    </row>
    <row r="31" spans="1:24" x14ac:dyDescent="0.55000000000000004">
      <c r="A31" s="1" t="s">
        <v>29</v>
      </c>
      <c r="B31" t="s">
        <v>650</v>
      </c>
      <c r="C31" t="s">
        <v>669</v>
      </c>
      <c r="E31" t="s">
        <v>650</v>
      </c>
      <c r="F31">
        <f t="shared" si="0"/>
        <v>1</v>
      </c>
      <c r="G31" t="s">
        <v>872</v>
      </c>
      <c r="H31">
        <f t="shared" si="1"/>
        <v>0</v>
      </c>
      <c r="I31" t="s">
        <v>650</v>
      </c>
      <c r="J31">
        <f t="shared" si="2"/>
        <v>1</v>
      </c>
      <c r="K31" t="s">
        <v>872</v>
      </c>
      <c r="L31">
        <f t="shared" si="3"/>
        <v>0</v>
      </c>
      <c r="Q31" t="s">
        <v>669</v>
      </c>
      <c r="R31" t="str">
        <f t="shared" si="4"/>
        <v/>
      </c>
      <c r="U31" t="s">
        <v>650</v>
      </c>
      <c r="V31" t="str">
        <f t="shared" si="5"/>
        <v>Not Relevant</v>
      </c>
      <c r="W31" t="s">
        <v>669</v>
      </c>
      <c r="X31" t="str">
        <f t="shared" si="6"/>
        <v>N/A</v>
      </c>
    </row>
    <row r="32" spans="1:24" x14ac:dyDescent="0.55000000000000004">
      <c r="A32" s="1" t="s">
        <v>30</v>
      </c>
      <c r="B32" t="s">
        <v>651</v>
      </c>
      <c r="C32" t="s">
        <v>657</v>
      </c>
      <c r="E32" t="s">
        <v>651</v>
      </c>
      <c r="F32">
        <f t="shared" si="0"/>
        <v>1</v>
      </c>
      <c r="G32" t="s">
        <v>862</v>
      </c>
      <c r="H32">
        <f t="shared" si="1"/>
        <v>0</v>
      </c>
      <c r="I32" t="s">
        <v>651</v>
      </c>
      <c r="J32">
        <f t="shared" si="2"/>
        <v>1</v>
      </c>
      <c r="K32" t="s">
        <v>657</v>
      </c>
      <c r="L32">
        <f t="shared" si="3"/>
        <v>1</v>
      </c>
      <c r="Q32" t="s">
        <v>657</v>
      </c>
      <c r="R32" t="str">
        <f t="shared" si="4"/>
        <v>Hack</v>
      </c>
      <c r="U32" t="s">
        <v>651</v>
      </c>
      <c r="V32" t="str">
        <f t="shared" si="5"/>
        <v>Relevant</v>
      </c>
      <c r="W32" t="s">
        <v>657</v>
      </c>
      <c r="X32" t="str">
        <f t="shared" si="6"/>
        <v>Hack</v>
      </c>
    </row>
    <row r="33" spans="1:24" x14ac:dyDescent="0.55000000000000004">
      <c r="A33" s="1" t="s">
        <v>31</v>
      </c>
      <c r="B33" t="s">
        <v>651</v>
      </c>
      <c r="C33" t="s">
        <v>663</v>
      </c>
      <c r="E33" t="s">
        <v>651</v>
      </c>
      <c r="F33">
        <f t="shared" si="0"/>
        <v>1</v>
      </c>
      <c r="G33" t="s">
        <v>663</v>
      </c>
      <c r="H33">
        <f t="shared" si="1"/>
        <v>1</v>
      </c>
      <c r="I33" t="s">
        <v>651</v>
      </c>
      <c r="J33">
        <f t="shared" si="2"/>
        <v>1</v>
      </c>
      <c r="K33" t="s">
        <v>676</v>
      </c>
      <c r="L33">
        <f t="shared" si="3"/>
        <v>0</v>
      </c>
      <c r="Q33" t="s">
        <v>676</v>
      </c>
      <c r="R33" t="str">
        <f t="shared" si="4"/>
        <v>Vulnerability</v>
      </c>
      <c r="U33" t="s">
        <v>651</v>
      </c>
      <c r="V33" t="str">
        <f t="shared" si="5"/>
        <v>Relevant</v>
      </c>
      <c r="W33" t="s">
        <v>676</v>
      </c>
      <c r="X33" t="str">
        <f t="shared" si="6"/>
        <v>Vulnerability</v>
      </c>
    </row>
    <row r="34" spans="1:24" x14ac:dyDescent="0.55000000000000004">
      <c r="A34" s="1" t="s">
        <v>32</v>
      </c>
      <c r="B34" t="s">
        <v>650</v>
      </c>
      <c r="C34" t="s">
        <v>669</v>
      </c>
      <c r="E34" t="s">
        <v>650</v>
      </c>
      <c r="F34">
        <f t="shared" si="0"/>
        <v>1</v>
      </c>
      <c r="G34" t="s">
        <v>872</v>
      </c>
      <c r="H34">
        <f t="shared" si="1"/>
        <v>0</v>
      </c>
      <c r="I34" t="s">
        <v>650</v>
      </c>
      <c r="J34">
        <f t="shared" si="2"/>
        <v>1</v>
      </c>
      <c r="K34" t="s">
        <v>872</v>
      </c>
      <c r="L34">
        <f t="shared" si="3"/>
        <v>0</v>
      </c>
      <c r="Q34" t="s">
        <v>669</v>
      </c>
      <c r="R34" t="str">
        <f t="shared" si="4"/>
        <v/>
      </c>
      <c r="U34" t="s">
        <v>650</v>
      </c>
      <c r="V34" t="str">
        <f t="shared" si="5"/>
        <v>Not Relevant</v>
      </c>
      <c r="W34" t="s">
        <v>669</v>
      </c>
      <c r="X34" t="str">
        <f t="shared" si="6"/>
        <v>N/A</v>
      </c>
    </row>
    <row r="35" spans="1:24" x14ac:dyDescent="0.55000000000000004">
      <c r="A35" s="1" t="s">
        <v>33</v>
      </c>
      <c r="B35" t="s">
        <v>651</v>
      </c>
      <c r="C35" t="s">
        <v>657</v>
      </c>
      <c r="E35" t="s">
        <v>651</v>
      </c>
      <c r="F35">
        <f t="shared" si="0"/>
        <v>1</v>
      </c>
      <c r="G35" t="s">
        <v>657</v>
      </c>
      <c r="H35">
        <f t="shared" si="1"/>
        <v>1</v>
      </c>
      <c r="I35" t="s">
        <v>651</v>
      </c>
      <c r="J35">
        <f t="shared" si="2"/>
        <v>1</v>
      </c>
      <c r="K35" t="s">
        <v>657</v>
      </c>
      <c r="L35">
        <f t="shared" si="3"/>
        <v>1</v>
      </c>
      <c r="Q35" t="s">
        <v>657</v>
      </c>
      <c r="R35" t="str">
        <f t="shared" si="4"/>
        <v>Hack</v>
      </c>
      <c r="U35" t="s">
        <v>651</v>
      </c>
      <c r="V35" t="str">
        <f t="shared" si="5"/>
        <v>Relevant</v>
      </c>
      <c r="W35" t="s">
        <v>657</v>
      </c>
      <c r="X35" t="str">
        <f t="shared" si="6"/>
        <v>Hack</v>
      </c>
    </row>
    <row r="36" spans="1:24" x14ac:dyDescent="0.55000000000000004">
      <c r="A36" s="1" t="s">
        <v>34</v>
      </c>
      <c r="B36" t="s">
        <v>651</v>
      </c>
      <c r="C36" t="s">
        <v>657</v>
      </c>
      <c r="E36" t="s">
        <v>651</v>
      </c>
      <c r="F36">
        <f t="shared" si="0"/>
        <v>1</v>
      </c>
      <c r="G36" t="s">
        <v>657</v>
      </c>
      <c r="H36">
        <f t="shared" si="1"/>
        <v>1</v>
      </c>
      <c r="I36" t="s">
        <v>651</v>
      </c>
      <c r="J36">
        <f t="shared" si="2"/>
        <v>1</v>
      </c>
      <c r="K36" t="s">
        <v>657</v>
      </c>
      <c r="L36">
        <f t="shared" si="3"/>
        <v>1</v>
      </c>
      <c r="Q36" t="s">
        <v>657</v>
      </c>
      <c r="R36" t="str">
        <f t="shared" si="4"/>
        <v>Hack</v>
      </c>
      <c r="U36" t="s">
        <v>651</v>
      </c>
      <c r="V36" t="str">
        <f t="shared" si="5"/>
        <v>Relevant</v>
      </c>
      <c r="W36" t="s">
        <v>657</v>
      </c>
      <c r="X36" t="str">
        <f t="shared" si="6"/>
        <v>Hack</v>
      </c>
    </row>
    <row r="37" spans="1:24" x14ac:dyDescent="0.55000000000000004">
      <c r="A37" s="1" t="s">
        <v>35</v>
      </c>
      <c r="B37" t="s">
        <v>650</v>
      </c>
      <c r="C37" t="s">
        <v>669</v>
      </c>
      <c r="E37" t="s">
        <v>650</v>
      </c>
      <c r="F37">
        <f t="shared" si="0"/>
        <v>1</v>
      </c>
      <c r="G37" t="s">
        <v>872</v>
      </c>
      <c r="H37">
        <f t="shared" si="1"/>
        <v>0</v>
      </c>
      <c r="I37" t="s">
        <v>650</v>
      </c>
      <c r="J37">
        <f t="shared" si="2"/>
        <v>1</v>
      </c>
      <c r="K37" t="s">
        <v>872</v>
      </c>
      <c r="L37">
        <f t="shared" si="3"/>
        <v>0</v>
      </c>
      <c r="Q37" t="s">
        <v>669</v>
      </c>
      <c r="R37" t="str">
        <f t="shared" si="4"/>
        <v/>
      </c>
      <c r="U37" t="s">
        <v>650</v>
      </c>
      <c r="V37" t="str">
        <f t="shared" si="5"/>
        <v>Not Relevant</v>
      </c>
      <c r="W37" t="s">
        <v>669</v>
      </c>
      <c r="X37" t="str">
        <f t="shared" si="6"/>
        <v>N/A</v>
      </c>
    </row>
    <row r="38" spans="1:24" x14ac:dyDescent="0.55000000000000004">
      <c r="A38" s="1" t="s">
        <v>36</v>
      </c>
      <c r="B38" t="s">
        <v>650</v>
      </c>
      <c r="C38" t="s">
        <v>669</v>
      </c>
      <c r="E38" t="s">
        <v>650</v>
      </c>
      <c r="F38">
        <f t="shared" si="0"/>
        <v>1</v>
      </c>
      <c r="G38" t="s">
        <v>872</v>
      </c>
      <c r="H38">
        <f t="shared" si="1"/>
        <v>0</v>
      </c>
      <c r="I38" t="s">
        <v>650</v>
      </c>
      <c r="J38">
        <f t="shared" si="2"/>
        <v>1</v>
      </c>
      <c r="K38" t="s">
        <v>872</v>
      </c>
      <c r="L38">
        <f t="shared" si="3"/>
        <v>0</v>
      </c>
      <c r="Q38" t="s">
        <v>669</v>
      </c>
      <c r="R38" t="str">
        <f t="shared" si="4"/>
        <v/>
      </c>
      <c r="U38" t="s">
        <v>864</v>
      </c>
      <c r="V38" t="str">
        <f t="shared" si="5"/>
        <v>Not Relevant</v>
      </c>
      <c r="W38" t="s">
        <v>865</v>
      </c>
      <c r="X38" t="str">
        <f t="shared" si="6"/>
        <v>N/A</v>
      </c>
    </row>
    <row r="39" spans="1:24" x14ac:dyDescent="0.55000000000000004">
      <c r="A39" s="1" t="s">
        <v>37</v>
      </c>
      <c r="B39" t="s">
        <v>650</v>
      </c>
      <c r="C39" t="s">
        <v>669</v>
      </c>
      <c r="E39" t="s">
        <v>650</v>
      </c>
      <c r="F39">
        <f t="shared" si="0"/>
        <v>1</v>
      </c>
      <c r="G39" t="s">
        <v>872</v>
      </c>
      <c r="H39">
        <f t="shared" si="1"/>
        <v>0</v>
      </c>
      <c r="I39" t="s">
        <v>650</v>
      </c>
      <c r="J39">
        <f t="shared" si="2"/>
        <v>1</v>
      </c>
      <c r="K39" t="s">
        <v>872</v>
      </c>
      <c r="L39">
        <f t="shared" si="3"/>
        <v>0</v>
      </c>
      <c r="Q39" t="s">
        <v>669</v>
      </c>
      <c r="R39" t="str">
        <f t="shared" si="4"/>
        <v/>
      </c>
      <c r="U39" t="s">
        <v>650</v>
      </c>
      <c r="V39" t="str">
        <f t="shared" si="5"/>
        <v>Not Relevant</v>
      </c>
      <c r="W39" t="s">
        <v>669</v>
      </c>
      <c r="X39" t="str">
        <f t="shared" si="6"/>
        <v>N/A</v>
      </c>
    </row>
    <row r="40" spans="1:24" x14ac:dyDescent="0.55000000000000004">
      <c r="A40" s="1" t="s">
        <v>38</v>
      </c>
      <c r="B40" t="s">
        <v>651</v>
      </c>
      <c r="C40" t="s">
        <v>676</v>
      </c>
      <c r="E40" t="s">
        <v>651</v>
      </c>
      <c r="F40">
        <f t="shared" si="0"/>
        <v>1</v>
      </c>
      <c r="G40" t="s">
        <v>663</v>
      </c>
      <c r="H40">
        <f t="shared" si="1"/>
        <v>0</v>
      </c>
      <c r="I40" t="s">
        <v>650</v>
      </c>
      <c r="J40">
        <f t="shared" si="2"/>
        <v>0</v>
      </c>
      <c r="K40" t="s">
        <v>872</v>
      </c>
      <c r="L40">
        <f t="shared" si="3"/>
        <v>0</v>
      </c>
      <c r="Q40" t="s">
        <v>669</v>
      </c>
      <c r="R40" t="str">
        <f t="shared" si="4"/>
        <v/>
      </c>
      <c r="U40" t="s">
        <v>650</v>
      </c>
      <c r="V40" t="str">
        <f t="shared" si="5"/>
        <v>Not Relevant</v>
      </c>
      <c r="W40" t="s">
        <v>669</v>
      </c>
      <c r="X40" t="str">
        <f t="shared" si="6"/>
        <v>N/A</v>
      </c>
    </row>
    <row r="41" spans="1:24" x14ac:dyDescent="0.55000000000000004">
      <c r="A41" s="1" t="s">
        <v>39</v>
      </c>
      <c r="B41" t="s">
        <v>651</v>
      </c>
      <c r="C41" t="s">
        <v>657</v>
      </c>
      <c r="E41" t="s">
        <v>650</v>
      </c>
      <c r="F41">
        <f t="shared" si="0"/>
        <v>0</v>
      </c>
      <c r="G41" t="s">
        <v>872</v>
      </c>
      <c r="H41">
        <f t="shared" si="1"/>
        <v>0</v>
      </c>
      <c r="I41" t="s">
        <v>650</v>
      </c>
      <c r="J41">
        <f t="shared" si="2"/>
        <v>0</v>
      </c>
      <c r="K41" t="s">
        <v>872</v>
      </c>
      <c r="L41">
        <f t="shared" si="3"/>
        <v>0</v>
      </c>
      <c r="Q41" t="s">
        <v>669</v>
      </c>
      <c r="R41" t="str">
        <f t="shared" si="4"/>
        <v/>
      </c>
      <c r="U41" t="s">
        <v>650</v>
      </c>
      <c r="V41" t="str">
        <f t="shared" si="5"/>
        <v>Not Relevant</v>
      </c>
      <c r="W41" t="s">
        <v>669</v>
      </c>
      <c r="X41" t="str">
        <f t="shared" si="6"/>
        <v>N/A</v>
      </c>
    </row>
    <row r="42" spans="1:24" x14ac:dyDescent="0.55000000000000004">
      <c r="A42" s="1" t="s">
        <v>40</v>
      </c>
      <c r="B42" t="s">
        <v>651</v>
      </c>
      <c r="C42" t="s">
        <v>657</v>
      </c>
      <c r="E42" t="s">
        <v>650</v>
      </c>
      <c r="F42">
        <f t="shared" si="0"/>
        <v>0</v>
      </c>
      <c r="G42" t="s">
        <v>872</v>
      </c>
      <c r="H42">
        <f t="shared" si="1"/>
        <v>0</v>
      </c>
      <c r="I42" t="s">
        <v>650</v>
      </c>
      <c r="J42">
        <f t="shared" si="2"/>
        <v>0</v>
      </c>
      <c r="K42" t="s">
        <v>872</v>
      </c>
      <c r="L42">
        <f t="shared" si="3"/>
        <v>0</v>
      </c>
      <c r="Q42" t="s">
        <v>669</v>
      </c>
      <c r="R42" t="str">
        <f t="shared" si="4"/>
        <v/>
      </c>
      <c r="U42" t="s">
        <v>650</v>
      </c>
      <c r="V42" t="str">
        <f t="shared" si="5"/>
        <v>Not Relevant</v>
      </c>
      <c r="W42" t="s">
        <v>669</v>
      </c>
      <c r="X42" t="str">
        <f t="shared" si="6"/>
        <v>N/A</v>
      </c>
    </row>
    <row r="43" spans="1:24" x14ac:dyDescent="0.55000000000000004">
      <c r="A43" s="1" t="s">
        <v>41</v>
      </c>
      <c r="B43" t="s">
        <v>651</v>
      </c>
      <c r="C43" t="s">
        <v>657</v>
      </c>
      <c r="E43" t="s">
        <v>651</v>
      </c>
      <c r="F43">
        <f t="shared" si="0"/>
        <v>1</v>
      </c>
      <c r="G43" t="s">
        <v>657</v>
      </c>
      <c r="H43">
        <f t="shared" si="1"/>
        <v>1</v>
      </c>
      <c r="I43" t="s">
        <v>650</v>
      </c>
      <c r="J43">
        <f t="shared" si="2"/>
        <v>0</v>
      </c>
      <c r="K43" t="s">
        <v>872</v>
      </c>
      <c r="L43">
        <f t="shared" si="3"/>
        <v>0</v>
      </c>
      <c r="Q43" t="s">
        <v>669</v>
      </c>
      <c r="R43" t="str">
        <f t="shared" si="4"/>
        <v/>
      </c>
      <c r="U43" t="s">
        <v>650</v>
      </c>
      <c r="V43" t="str">
        <f t="shared" si="5"/>
        <v>Not Relevant</v>
      </c>
      <c r="W43" t="s">
        <v>669</v>
      </c>
      <c r="X43" t="str">
        <f t="shared" si="6"/>
        <v>N/A</v>
      </c>
    </row>
    <row r="44" spans="1:24" x14ac:dyDescent="0.55000000000000004">
      <c r="A44" s="1" t="s">
        <v>42</v>
      </c>
      <c r="B44" t="s">
        <v>651</v>
      </c>
      <c r="C44" t="s">
        <v>663</v>
      </c>
      <c r="E44" t="s">
        <v>651</v>
      </c>
      <c r="F44">
        <f t="shared" si="0"/>
        <v>1</v>
      </c>
      <c r="G44" t="s">
        <v>663</v>
      </c>
      <c r="H44">
        <f t="shared" si="1"/>
        <v>1</v>
      </c>
      <c r="I44" t="s">
        <v>651</v>
      </c>
      <c r="J44">
        <f t="shared" si="2"/>
        <v>1</v>
      </c>
      <c r="K44" t="s">
        <v>663</v>
      </c>
      <c r="L44">
        <f t="shared" si="3"/>
        <v>1</v>
      </c>
      <c r="Q44" t="s">
        <v>663</v>
      </c>
      <c r="R44" t="str">
        <f t="shared" si="4"/>
        <v>Malware</v>
      </c>
      <c r="U44" t="s">
        <v>651</v>
      </c>
      <c r="V44" t="str">
        <f t="shared" si="5"/>
        <v>Relevant</v>
      </c>
      <c r="W44" t="s">
        <v>663</v>
      </c>
      <c r="X44" t="str">
        <f t="shared" si="6"/>
        <v>Malware</v>
      </c>
    </row>
    <row r="45" spans="1:24" x14ac:dyDescent="0.55000000000000004">
      <c r="A45" s="1" t="s">
        <v>43</v>
      </c>
      <c r="B45" t="s">
        <v>651</v>
      </c>
      <c r="C45" t="s">
        <v>657</v>
      </c>
      <c r="E45" t="s">
        <v>650</v>
      </c>
      <c r="F45">
        <f t="shared" si="0"/>
        <v>0</v>
      </c>
      <c r="G45" t="s">
        <v>872</v>
      </c>
      <c r="H45">
        <f t="shared" si="1"/>
        <v>0</v>
      </c>
      <c r="I45" t="s">
        <v>650</v>
      </c>
      <c r="J45">
        <f t="shared" si="2"/>
        <v>0</v>
      </c>
      <c r="K45" t="s">
        <v>872</v>
      </c>
      <c r="L45">
        <f t="shared" si="3"/>
        <v>0</v>
      </c>
      <c r="Q45" t="s">
        <v>669</v>
      </c>
      <c r="R45" t="str">
        <f t="shared" si="4"/>
        <v/>
      </c>
      <c r="U45" t="s">
        <v>650</v>
      </c>
      <c r="V45" t="str">
        <f t="shared" si="5"/>
        <v>Not Relevant</v>
      </c>
      <c r="W45" t="s">
        <v>669</v>
      </c>
      <c r="X45" t="str">
        <f t="shared" si="6"/>
        <v>N/A</v>
      </c>
    </row>
    <row r="46" spans="1:24" x14ac:dyDescent="0.55000000000000004">
      <c r="A46" s="1" t="s">
        <v>44</v>
      </c>
      <c r="B46" t="s">
        <v>650</v>
      </c>
      <c r="C46" t="s">
        <v>669</v>
      </c>
      <c r="E46" t="s">
        <v>650</v>
      </c>
      <c r="F46">
        <f t="shared" si="0"/>
        <v>1</v>
      </c>
      <c r="G46" t="s">
        <v>872</v>
      </c>
      <c r="H46">
        <f t="shared" si="1"/>
        <v>0</v>
      </c>
      <c r="I46" t="s">
        <v>650</v>
      </c>
      <c r="J46">
        <f t="shared" si="2"/>
        <v>1</v>
      </c>
      <c r="K46" t="s">
        <v>872</v>
      </c>
      <c r="L46">
        <f t="shared" si="3"/>
        <v>0</v>
      </c>
      <c r="Q46" t="s">
        <v>669</v>
      </c>
      <c r="R46" t="str">
        <f t="shared" si="4"/>
        <v/>
      </c>
      <c r="U46" t="s">
        <v>650</v>
      </c>
      <c r="V46" t="str">
        <f t="shared" si="5"/>
        <v>Not Relevant</v>
      </c>
      <c r="W46" t="s">
        <v>669</v>
      </c>
      <c r="X46" t="str">
        <f t="shared" si="6"/>
        <v>N/A</v>
      </c>
    </row>
    <row r="47" spans="1:24" x14ac:dyDescent="0.55000000000000004">
      <c r="A47" s="1" t="s">
        <v>45</v>
      </c>
      <c r="B47" t="s">
        <v>651</v>
      </c>
      <c r="C47" t="s">
        <v>657</v>
      </c>
      <c r="E47" t="s">
        <v>651</v>
      </c>
      <c r="F47">
        <f t="shared" si="0"/>
        <v>1</v>
      </c>
      <c r="G47" t="s">
        <v>657</v>
      </c>
      <c r="H47">
        <f t="shared" si="1"/>
        <v>1</v>
      </c>
      <c r="I47" t="s">
        <v>651</v>
      </c>
      <c r="J47">
        <f t="shared" si="2"/>
        <v>1</v>
      </c>
      <c r="K47" t="s">
        <v>657</v>
      </c>
      <c r="L47">
        <f t="shared" si="3"/>
        <v>1</v>
      </c>
      <c r="Q47" t="s">
        <v>657</v>
      </c>
      <c r="R47" t="str">
        <f t="shared" si="4"/>
        <v>Hack</v>
      </c>
      <c r="U47" t="s">
        <v>651</v>
      </c>
      <c r="V47" t="str">
        <f t="shared" si="5"/>
        <v>Relevant</v>
      </c>
      <c r="W47" t="s">
        <v>657</v>
      </c>
      <c r="X47" t="str">
        <f t="shared" si="6"/>
        <v>Hack</v>
      </c>
    </row>
    <row r="48" spans="1:24" x14ac:dyDescent="0.55000000000000004">
      <c r="A48" s="1" t="s">
        <v>46</v>
      </c>
      <c r="B48" t="s">
        <v>651</v>
      </c>
      <c r="C48" t="s">
        <v>657</v>
      </c>
      <c r="E48" t="s">
        <v>650</v>
      </c>
      <c r="F48">
        <f t="shared" si="0"/>
        <v>0</v>
      </c>
      <c r="G48" t="s">
        <v>872</v>
      </c>
      <c r="H48">
        <f t="shared" si="1"/>
        <v>0</v>
      </c>
      <c r="I48" t="s">
        <v>650</v>
      </c>
      <c r="J48">
        <f t="shared" si="2"/>
        <v>0</v>
      </c>
      <c r="K48" t="s">
        <v>872</v>
      </c>
      <c r="L48">
        <f t="shared" si="3"/>
        <v>0</v>
      </c>
      <c r="Q48" t="s">
        <v>669</v>
      </c>
      <c r="R48" t="str">
        <f t="shared" si="4"/>
        <v/>
      </c>
      <c r="U48" t="s">
        <v>650</v>
      </c>
      <c r="V48" t="str">
        <f t="shared" si="5"/>
        <v>Not Relevant</v>
      </c>
      <c r="W48" t="s">
        <v>669</v>
      </c>
      <c r="X48" t="str">
        <f t="shared" si="6"/>
        <v>N/A</v>
      </c>
    </row>
    <row r="49" spans="1:24" x14ac:dyDescent="0.55000000000000004">
      <c r="A49" s="1" t="s">
        <v>47</v>
      </c>
      <c r="B49" t="s">
        <v>650</v>
      </c>
      <c r="C49" t="s">
        <v>669</v>
      </c>
      <c r="E49" t="s">
        <v>651</v>
      </c>
      <c r="F49">
        <f t="shared" si="0"/>
        <v>0</v>
      </c>
      <c r="G49" t="s">
        <v>657</v>
      </c>
      <c r="H49">
        <f t="shared" si="1"/>
        <v>0</v>
      </c>
      <c r="I49" t="s">
        <v>650</v>
      </c>
      <c r="J49">
        <f t="shared" si="2"/>
        <v>1</v>
      </c>
      <c r="K49" t="s">
        <v>872</v>
      </c>
      <c r="L49">
        <f t="shared" si="3"/>
        <v>0</v>
      </c>
      <c r="Q49" t="s">
        <v>669</v>
      </c>
      <c r="R49" t="str">
        <f t="shared" si="4"/>
        <v/>
      </c>
      <c r="U49" t="s">
        <v>864</v>
      </c>
      <c r="V49" t="str">
        <f t="shared" si="5"/>
        <v>Not Relevant</v>
      </c>
      <c r="W49" t="s">
        <v>865</v>
      </c>
      <c r="X49" t="str">
        <f t="shared" si="6"/>
        <v>N/A</v>
      </c>
    </row>
    <row r="50" spans="1:24" x14ac:dyDescent="0.55000000000000004">
      <c r="A50" s="1" t="s">
        <v>48</v>
      </c>
      <c r="B50" t="s">
        <v>650</v>
      </c>
      <c r="C50" t="s">
        <v>669</v>
      </c>
      <c r="E50" t="s">
        <v>650</v>
      </c>
      <c r="F50">
        <f t="shared" si="0"/>
        <v>1</v>
      </c>
      <c r="G50" t="s">
        <v>872</v>
      </c>
      <c r="H50">
        <f t="shared" si="1"/>
        <v>0</v>
      </c>
      <c r="I50" t="s">
        <v>650</v>
      </c>
      <c r="J50">
        <f t="shared" si="2"/>
        <v>1</v>
      </c>
      <c r="K50" t="s">
        <v>872</v>
      </c>
      <c r="L50">
        <f t="shared" si="3"/>
        <v>0</v>
      </c>
      <c r="Q50" t="s">
        <v>669</v>
      </c>
      <c r="R50" t="str">
        <f t="shared" si="4"/>
        <v/>
      </c>
      <c r="U50" t="s">
        <v>650</v>
      </c>
      <c r="V50" t="str">
        <f t="shared" si="5"/>
        <v>Not Relevant</v>
      </c>
      <c r="W50" t="s">
        <v>669</v>
      </c>
      <c r="X50" t="str">
        <f t="shared" si="6"/>
        <v>N/A</v>
      </c>
    </row>
    <row r="51" spans="1:24" x14ac:dyDescent="0.55000000000000004">
      <c r="A51" s="1" t="s">
        <v>49</v>
      </c>
      <c r="B51" t="s">
        <v>650</v>
      </c>
      <c r="C51" t="s">
        <v>669</v>
      </c>
      <c r="E51" t="s">
        <v>651</v>
      </c>
      <c r="F51">
        <f t="shared" si="0"/>
        <v>0</v>
      </c>
      <c r="G51" t="s">
        <v>657</v>
      </c>
      <c r="H51">
        <f t="shared" si="1"/>
        <v>0</v>
      </c>
      <c r="I51" t="s">
        <v>650</v>
      </c>
      <c r="J51">
        <f t="shared" si="2"/>
        <v>1</v>
      </c>
      <c r="K51" t="s">
        <v>872</v>
      </c>
      <c r="L51">
        <f t="shared" si="3"/>
        <v>0</v>
      </c>
      <c r="Q51" t="s">
        <v>669</v>
      </c>
      <c r="R51" t="str">
        <f t="shared" si="4"/>
        <v/>
      </c>
      <c r="U51" t="s">
        <v>864</v>
      </c>
      <c r="V51" t="str">
        <f t="shared" si="5"/>
        <v>Not Relevant</v>
      </c>
      <c r="W51" t="s">
        <v>865</v>
      </c>
      <c r="X51" t="str">
        <f t="shared" si="6"/>
        <v>N/A</v>
      </c>
    </row>
    <row r="52" spans="1:24" x14ac:dyDescent="0.55000000000000004">
      <c r="A52" s="1" t="s">
        <v>50</v>
      </c>
      <c r="B52" t="s">
        <v>651</v>
      </c>
      <c r="C52" t="s">
        <v>657</v>
      </c>
      <c r="E52" t="s">
        <v>650</v>
      </c>
      <c r="F52">
        <f t="shared" si="0"/>
        <v>0</v>
      </c>
      <c r="G52" t="s">
        <v>872</v>
      </c>
      <c r="H52">
        <f t="shared" si="1"/>
        <v>0</v>
      </c>
      <c r="Q52" t="s">
        <v>669</v>
      </c>
      <c r="R52" t="str">
        <f t="shared" si="4"/>
        <v/>
      </c>
    </row>
    <row r="53" spans="1:24" x14ac:dyDescent="0.55000000000000004">
      <c r="A53" s="1" t="s">
        <v>51</v>
      </c>
      <c r="B53" t="s">
        <v>650</v>
      </c>
      <c r="C53" t="s">
        <v>669</v>
      </c>
      <c r="E53" t="s">
        <v>650</v>
      </c>
      <c r="F53">
        <f t="shared" si="0"/>
        <v>1</v>
      </c>
      <c r="G53" t="s">
        <v>872</v>
      </c>
      <c r="H53">
        <f t="shared" si="1"/>
        <v>0</v>
      </c>
      <c r="Q53" t="s">
        <v>669</v>
      </c>
      <c r="R53" t="str">
        <f t="shared" si="4"/>
        <v/>
      </c>
    </row>
    <row r="54" spans="1:24" x14ac:dyDescent="0.55000000000000004">
      <c r="A54" s="1" t="s">
        <v>52</v>
      </c>
      <c r="B54" t="s">
        <v>651</v>
      </c>
      <c r="C54" t="s">
        <v>683</v>
      </c>
      <c r="E54" t="s">
        <v>651</v>
      </c>
      <c r="F54">
        <f t="shared" si="0"/>
        <v>1</v>
      </c>
      <c r="G54" t="s">
        <v>657</v>
      </c>
      <c r="H54">
        <f t="shared" si="1"/>
        <v>0</v>
      </c>
      <c r="Q54" t="s">
        <v>657</v>
      </c>
      <c r="R54" t="str">
        <f t="shared" si="4"/>
        <v>Hack</v>
      </c>
    </row>
    <row r="55" spans="1:24" x14ac:dyDescent="0.55000000000000004">
      <c r="A55" s="1" t="s">
        <v>53</v>
      </c>
      <c r="B55" t="s">
        <v>650</v>
      </c>
      <c r="C55" t="s">
        <v>669</v>
      </c>
      <c r="E55" t="s">
        <v>651</v>
      </c>
      <c r="F55">
        <f t="shared" si="0"/>
        <v>0</v>
      </c>
      <c r="G55" t="s">
        <v>663</v>
      </c>
      <c r="H55">
        <f t="shared" si="1"/>
        <v>0</v>
      </c>
      <c r="Q55" t="s">
        <v>663</v>
      </c>
      <c r="R55" t="str">
        <f t="shared" si="4"/>
        <v>Malware</v>
      </c>
    </row>
    <row r="56" spans="1:24" x14ac:dyDescent="0.55000000000000004">
      <c r="A56" s="1" t="s">
        <v>54</v>
      </c>
      <c r="B56" t="s">
        <v>650</v>
      </c>
      <c r="C56" t="s">
        <v>669</v>
      </c>
      <c r="E56" t="s">
        <v>650</v>
      </c>
      <c r="F56">
        <f t="shared" si="0"/>
        <v>1</v>
      </c>
      <c r="G56" t="s">
        <v>872</v>
      </c>
      <c r="H56">
        <f t="shared" si="1"/>
        <v>0</v>
      </c>
      <c r="Q56" t="s">
        <v>669</v>
      </c>
      <c r="R56" t="str">
        <f t="shared" si="4"/>
        <v/>
      </c>
    </row>
    <row r="57" spans="1:24" x14ac:dyDescent="0.55000000000000004">
      <c r="A57" s="1" t="s">
        <v>55</v>
      </c>
      <c r="B57" t="s">
        <v>650</v>
      </c>
      <c r="C57" t="s">
        <v>669</v>
      </c>
      <c r="E57" t="s">
        <v>651</v>
      </c>
      <c r="F57">
        <f t="shared" si="0"/>
        <v>0</v>
      </c>
      <c r="G57" t="s">
        <v>863</v>
      </c>
      <c r="H57">
        <f t="shared" si="1"/>
        <v>0</v>
      </c>
      <c r="Q57" t="s">
        <v>863</v>
      </c>
      <c r="R57" t="str">
        <f t="shared" si="4"/>
        <v>Article</v>
      </c>
    </row>
    <row r="58" spans="1:24" x14ac:dyDescent="0.55000000000000004">
      <c r="A58" s="1" t="s">
        <v>56</v>
      </c>
      <c r="B58" t="s">
        <v>650</v>
      </c>
      <c r="C58" t="s">
        <v>669</v>
      </c>
      <c r="E58" t="s">
        <v>651</v>
      </c>
      <c r="F58">
        <f t="shared" si="0"/>
        <v>0</v>
      </c>
      <c r="G58" t="s">
        <v>657</v>
      </c>
      <c r="H58">
        <f t="shared" si="1"/>
        <v>0</v>
      </c>
      <c r="Q58" t="s">
        <v>657</v>
      </c>
      <c r="R58" t="str">
        <f t="shared" si="4"/>
        <v>Hack</v>
      </c>
    </row>
    <row r="59" spans="1:24" x14ac:dyDescent="0.55000000000000004">
      <c r="A59" s="1" t="s">
        <v>57</v>
      </c>
      <c r="B59" t="s">
        <v>650</v>
      </c>
      <c r="C59" t="s">
        <v>669</v>
      </c>
      <c r="E59" t="s">
        <v>650</v>
      </c>
      <c r="F59">
        <f t="shared" si="0"/>
        <v>1</v>
      </c>
      <c r="G59" t="s">
        <v>872</v>
      </c>
      <c r="H59">
        <f t="shared" si="1"/>
        <v>0</v>
      </c>
      <c r="Q59" t="s">
        <v>865</v>
      </c>
      <c r="R59" t="str">
        <f t="shared" si="4"/>
        <v xml:space="preserve"> N/A</v>
      </c>
    </row>
    <row r="60" spans="1:24" x14ac:dyDescent="0.55000000000000004">
      <c r="A60" s="1" t="s">
        <v>58</v>
      </c>
      <c r="B60" t="s">
        <v>651</v>
      </c>
      <c r="C60" t="s">
        <v>663</v>
      </c>
      <c r="E60" t="s">
        <v>651</v>
      </c>
      <c r="F60">
        <f t="shared" si="0"/>
        <v>1</v>
      </c>
      <c r="G60" t="s">
        <v>657</v>
      </c>
      <c r="H60">
        <f t="shared" si="1"/>
        <v>0</v>
      </c>
      <c r="Q60" t="s">
        <v>657</v>
      </c>
      <c r="R60" t="str">
        <f t="shared" si="4"/>
        <v>Hack</v>
      </c>
    </row>
    <row r="61" spans="1:24" x14ac:dyDescent="0.55000000000000004">
      <c r="A61" s="1" t="s">
        <v>59</v>
      </c>
      <c r="B61" t="s">
        <v>650</v>
      </c>
      <c r="C61" t="s">
        <v>669</v>
      </c>
      <c r="E61" t="s">
        <v>650</v>
      </c>
      <c r="F61">
        <f t="shared" si="0"/>
        <v>1</v>
      </c>
      <c r="G61" t="s">
        <v>872</v>
      </c>
      <c r="H61">
        <f t="shared" si="1"/>
        <v>0</v>
      </c>
      <c r="Q61" t="s">
        <v>669</v>
      </c>
      <c r="R61" t="str">
        <f t="shared" si="4"/>
        <v/>
      </c>
    </row>
    <row r="62" spans="1:24" x14ac:dyDescent="0.55000000000000004">
      <c r="A62" s="1" t="s">
        <v>60</v>
      </c>
      <c r="B62" t="s">
        <v>650</v>
      </c>
      <c r="C62" t="s">
        <v>669</v>
      </c>
      <c r="E62" t="s">
        <v>650</v>
      </c>
      <c r="F62">
        <f t="shared" si="0"/>
        <v>1</v>
      </c>
      <c r="G62" t="s">
        <v>872</v>
      </c>
      <c r="H62">
        <f t="shared" si="1"/>
        <v>0</v>
      </c>
      <c r="Q62" t="s">
        <v>669</v>
      </c>
      <c r="R62" t="str">
        <f t="shared" si="4"/>
        <v/>
      </c>
    </row>
    <row r="63" spans="1:24" x14ac:dyDescent="0.55000000000000004">
      <c r="A63" s="1" t="s">
        <v>61</v>
      </c>
      <c r="B63" t="s">
        <v>650</v>
      </c>
      <c r="C63" t="s">
        <v>669</v>
      </c>
      <c r="E63" t="s">
        <v>651</v>
      </c>
      <c r="F63">
        <f t="shared" si="0"/>
        <v>0</v>
      </c>
      <c r="G63" t="s">
        <v>663</v>
      </c>
      <c r="H63">
        <f t="shared" si="1"/>
        <v>0</v>
      </c>
      <c r="Q63" t="s">
        <v>663</v>
      </c>
      <c r="R63" t="str">
        <f t="shared" si="4"/>
        <v>Malware</v>
      </c>
    </row>
    <row r="64" spans="1:24" x14ac:dyDescent="0.55000000000000004">
      <c r="A64" s="1" t="s">
        <v>62</v>
      </c>
      <c r="B64" t="s">
        <v>650</v>
      </c>
      <c r="C64" t="s">
        <v>669</v>
      </c>
      <c r="E64" t="s">
        <v>650</v>
      </c>
      <c r="F64">
        <f t="shared" si="0"/>
        <v>1</v>
      </c>
      <c r="G64" t="s">
        <v>872</v>
      </c>
      <c r="H64">
        <f t="shared" si="1"/>
        <v>0</v>
      </c>
      <c r="Q64" t="s">
        <v>669</v>
      </c>
      <c r="R64" t="str">
        <f t="shared" si="4"/>
        <v/>
      </c>
    </row>
    <row r="65" spans="1:18" x14ac:dyDescent="0.55000000000000004">
      <c r="A65" s="1" t="s">
        <v>63</v>
      </c>
      <c r="B65" t="s">
        <v>650</v>
      </c>
      <c r="C65" t="s">
        <v>669</v>
      </c>
      <c r="E65" t="s">
        <v>651</v>
      </c>
      <c r="F65">
        <f t="shared" si="0"/>
        <v>0</v>
      </c>
      <c r="G65" t="s">
        <v>676</v>
      </c>
      <c r="H65">
        <f t="shared" si="1"/>
        <v>0</v>
      </c>
      <c r="Q65" t="s">
        <v>676</v>
      </c>
      <c r="R65" t="str">
        <f t="shared" si="4"/>
        <v>Vulnerability</v>
      </c>
    </row>
    <row r="66" spans="1:18" x14ac:dyDescent="0.55000000000000004">
      <c r="A66" s="1" t="s">
        <v>64</v>
      </c>
      <c r="B66" t="s">
        <v>650</v>
      </c>
      <c r="C66" t="s">
        <v>669</v>
      </c>
      <c r="E66" t="s">
        <v>650</v>
      </c>
      <c r="F66">
        <f t="shared" si="0"/>
        <v>1</v>
      </c>
      <c r="G66" t="s">
        <v>872</v>
      </c>
      <c r="H66">
        <f t="shared" si="1"/>
        <v>0</v>
      </c>
      <c r="Q66" t="s">
        <v>669</v>
      </c>
      <c r="R66" t="str">
        <f t="shared" si="4"/>
        <v/>
      </c>
    </row>
    <row r="67" spans="1:18" x14ac:dyDescent="0.55000000000000004">
      <c r="A67" s="1" t="s">
        <v>65</v>
      </c>
      <c r="B67" t="s">
        <v>650</v>
      </c>
      <c r="C67" t="s">
        <v>669</v>
      </c>
      <c r="E67" t="s">
        <v>650</v>
      </c>
      <c r="F67">
        <f t="shared" ref="F67:F130" si="7">IF(B67=E67,1,0)</f>
        <v>1</v>
      </c>
      <c r="G67" t="s">
        <v>872</v>
      </c>
      <c r="H67">
        <f t="shared" ref="H67:H130" si="8">IF(C67=G67,1,0)</f>
        <v>0</v>
      </c>
      <c r="Q67" t="s">
        <v>669</v>
      </c>
      <c r="R67" t="str">
        <f t="shared" ref="R67:R130" si="9">IF(Q67="N/A","",Q67)</f>
        <v/>
      </c>
    </row>
    <row r="68" spans="1:18" x14ac:dyDescent="0.55000000000000004">
      <c r="A68" s="1" t="s">
        <v>66</v>
      </c>
      <c r="B68" t="s">
        <v>650</v>
      </c>
      <c r="C68" t="s">
        <v>669</v>
      </c>
      <c r="E68" t="s">
        <v>650</v>
      </c>
      <c r="F68">
        <f t="shared" si="7"/>
        <v>1</v>
      </c>
      <c r="G68" t="s">
        <v>872</v>
      </c>
      <c r="H68">
        <f t="shared" si="8"/>
        <v>0</v>
      </c>
      <c r="Q68" t="s">
        <v>669</v>
      </c>
      <c r="R68" t="str">
        <f t="shared" si="9"/>
        <v/>
      </c>
    </row>
    <row r="69" spans="1:18" x14ac:dyDescent="0.55000000000000004">
      <c r="A69" s="1" t="s">
        <v>67</v>
      </c>
      <c r="B69" t="s">
        <v>650</v>
      </c>
      <c r="C69" t="s">
        <v>669</v>
      </c>
      <c r="E69" t="s">
        <v>650</v>
      </c>
      <c r="F69">
        <f t="shared" si="7"/>
        <v>1</v>
      </c>
      <c r="G69" t="s">
        <v>872</v>
      </c>
      <c r="H69">
        <f t="shared" si="8"/>
        <v>0</v>
      </c>
      <c r="Q69" t="s">
        <v>669</v>
      </c>
      <c r="R69" t="str">
        <f t="shared" si="9"/>
        <v/>
      </c>
    </row>
    <row r="70" spans="1:18" x14ac:dyDescent="0.55000000000000004">
      <c r="A70" s="1" t="s">
        <v>68</v>
      </c>
      <c r="B70" t="s">
        <v>651</v>
      </c>
      <c r="C70" t="s">
        <v>657</v>
      </c>
      <c r="E70" t="s">
        <v>651</v>
      </c>
      <c r="F70">
        <f t="shared" si="7"/>
        <v>1</v>
      </c>
      <c r="G70" t="s">
        <v>657</v>
      </c>
      <c r="H70">
        <f t="shared" si="8"/>
        <v>1</v>
      </c>
      <c r="Q70" t="s">
        <v>657</v>
      </c>
      <c r="R70" t="str">
        <f t="shared" si="9"/>
        <v>Hack</v>
      </c>
    </row>
    <row r="71" spans="1:18" x14ac:dyDescent="0.55000000000000004">
      <c r="A71" s="1" t="s">
        <v>69</v>
      </c>
      <c r="B71" t="s">
        <v>650</v>
      </c>
      <c r="C71" t="s">
        <v>669</v>
      </c>
      <c r="E71" t="s">
        <v>650</v>
      </c>
      <c r="F71">
        <f t="shared" si="7"/>
        <v>1</v>
      </c>
      <c r="G71" t="s">
        <v>872</v>
      </c>
      <c r="H71">
        <f t="shared" si="8"/>
        <v>0</v>
      </c>
      <c r="Q71" t="s">
        <v>669</v>
      </c>
      <c r="R71" t="str">
        <f t="shared" si="9"/>
        <v/>
      </c>
    </row>
    <row r="72" spans="1:18" x14ac:dyDescent="0.55000000000000004">
      <c r="A72" s="1" t="s">
        <v>70</v>
      </c>
      <c r="B72" t="s">
        <v>650</v>
      </c>
      <c r="C72" t="s">
        <v>669</v>
      </c>
      <c r="E72" t="s">
        <v>651</v>
      </c>
      <c r="F72">
        <f t="shared" si="7"/>
        <v>0</v>
      </c>
      <c r="G72" t="s">
        <v>663</v>
      </c>
      <c r="H72">
        <f t="shared" si="8"/>
        <v>0</v>
      </c>
      <c r="Q72" t="s">
        <v>663</v>
      </c>
      <c r="R72" t="str">
        <f t="shared" si="9"/>
        <v>Malware</v>
      </c>
    </row>
    <row r="73" spans="1:18" x14ac:dyDescent="0.55000000000000004">
      <c r="A73" s="1" t="s">
        <v>71</v>
      </c>
      <c r="B73" t="s">
        <v>650</v>
      </c>
      <c r="C73" t="s">
        <v>669</v>
      </c>
      <c r="E73" t="s">
        <v>651</v>
      </c>
      <c r="F73">
        <f t="shared" si="7"/>
        <v>0</v>
      </c>
      <c r="G73" t="s">
        <v>657</v>
      </c>
      <c r="H73">
        <f t="shared" si="8"/>
        <v>0</v>
      </c>
      <c r="Q73" t="s">
        <v>657</v>
      </c>
      <c r="R73" t="str">
        <f t="shared" si="9"/>
        <v>Hack</v>
      </c>
    </row>
    <row r="74" spans="1:18" x14ac:dyDescent="0.55000000000000004">
      <c r="A74" s="1" t="s">
        <v>72</v>
      </c>
      <c r="B74" t="s">
        <v>651</v>
      </c>
      <c r="C74" t="s">
        <v>657</v>
      </c>
      <c r="E74" t="s">
        <v>651</v>
      </c>
      <c r="F74">
        <f t="shared" si="7"/>
        <v>1</v>
      </c>
      <c r="G74" t="s">
        <v>657</v>
      </c>
      <c r="H74">
        <f t="shared" si="8"/>
        <v>1</v>
      </c>
      <c r="Q74" t="s">
        <v>657</v>
      </c>
      <c r="R74" t="str">
        <f t="shared" si="9"/>
        <v>Hack</v>
      </c>
    </row>
    <row r="75" spans="1:18" x14ac:dyDescent="0.55000000000000004">
      <c r="A75" s="1" t="s">
        <v>73</v>
      </c>
      <c r="B75" t="s">
        <v>651</v>
      </c>
      <c r="C75" t="s">
        <v>657</v>
      </c>
      <c r="E75" t="s">
        <v>651</v>
      </c>
      <c r="F75">
        <f t="shared" si="7"/>
        <v>1</v>
      </c>
      <c r="G75" t="s">
        <v>657</v>
      </c>
      <c r="H75">
        <f t="shared" si="8"/>
        <v>1</v>
      </c>
      <c r="Q75" t="s">
        <v>657</v>
      </c>
      <c r="R75" t="str">
        <f t="shared" si="9"/>
        <v>Hack</v>
      </c>
    </row>
    <row r="76" spans="1:18" x14ac:dyDescent="0.55000000000000004">
      <c r="A76" s="1" t="s">
        <v>74</v>
      </c>
      <c r="B76" t="s">
        <v>650</v>
      </c>
      <c r="C76" t="s">
        <v>669</v>
      </c>
      <c r="E76" t="s">
        <v>650</v>
      </c>
      <c r="F76">
        <f t="shared" si="7"/>
        <v>1</v>
      </c>
      <c r="G76" t="s">
        <v>872</v>
      </c>
      <c r="H76">
        <f t="shared" si="8"/>
        <v>0</v>
      </c>
      <c r="Q76" t="s">
        <v>669</v>
      </c>
      <c r="R76" t="str">
        <f t="shared" si="9"/>
        <v/>
      </c>
    </row>
    <row r="77" spans="1:18" x14ac:dyDescent="0.55000000000000004">
      <c r="A77" s="1" t="s">
        <v>75</v>
      </c>
      <c r="B77" t="s">
        <v>650</v>
      </c>
      <c r="C77" t="s">
        <v>669</v>
      </c>
      <c r="E77" t="s">
        <v>651</v>
      </c>
      <c r="F77">
        <f t="shared" si="7"/>
        <v>0</v>
      </c>
      <c r="G77" t="s">
        <v>676</v>
      </c>
      <c r="H77">
        <f t="shared" si="8"/>
        <v>0</v>
      </c>
      <c r="Q77" t="s">
        <v>676</v>
      </c>
      <c r="R77" t="str">
        <f t="shared" si="9"/>
        <v>Vulnerability</v>
      </c>
    </row>
    <row r="78" spans="1:18" x14ac:dyDescent="0.55000000000000004">
      <c r="A78" s="1" t="s">
        <v>76</v>
      </c>
      <c r="B78" t="s">
        <v>651</v>
      </c>
      <c r="C78" t="s">
        <v>657</v>
      </c>
      <c r="E78" t="s">
        <v>651</v>
      </c>
      <c r="F78">
        <f t="shared" si="7"/>
        <v>1</v>
      </c>
      <c r="G78" t="s">
        <v>657</v>
      </c>
      <c r="H78">
        <f t="shared" si="8"/>
        <v>1</v>
      </c>
      <c r="Q78" t="s">
        <v>657</v>
      </c>
      <c r="R78" t="str">
        <f t="shared" si="9"/>
        <v>Hack</v>
      </c>
    </row>
    <row r="79" spans="1:18" x14ac:dyDescent="0.55000000000000004">
      <c r="A79" s="1" t="s">
        <v>77</v>
      </c>
      <c r="B79" t="s">
        <v>650</v>
      </c>
      <c r="C79" t="s">
        <v>669</v>
      </c>
      <c r="E79" t="s">
        <v>651</v>
      </c>
      <c r="F79">
        <f t="shared" si="7"/>
        <v>0</v>
      </c>
      <c r="G79" t="s">
        <v>663</v>
      </c>
      <c r="H79">
        <f t="shared" si="8"/>
        <v>0</v>
      </c>
      <c r="Q79" t="s">
        <v>663</v>
      </c>
      <c r="R79" t="str">
        <f t="shared" si="9"/>
        <v>Malware</v>
      </c>
    </row>
    <row r="80" spans="1:18" x14ac:dyDescent="0.55000000000000004">
      <c r="A80" s="1" t="s">
        <v>78</v>
      </c>
      <c r="B80" t="s">
        <v>650</v>
      </c>
      <c r="C80" t="s">
        <v>669</v>
      </c>
      <c r="E80" t="s">
        <v>650</v>
      </c>
      <c r="F80">
        <f t="shared" si="7"/>
        <v>1</v>
      </c>
      <c r="G80" t="s">
        <v>872</v>
      </c>
      <c r="H80">
        <f t="shared" si="8"/>
        <v>0</v>
      </c>
      <c r="Q80" t="s">
        <v>669</v>
      </c>
      <c r="R80" t="str">
        <f t="shared" si="9"/>
        <v/>
      </c>
    </row>
    <row r="81" spans="1:18" x14ac:dyDescent="0.55000000000000004">
      <c r="A81" s="1" t="s">
        <v>79</v>
      </c>
      <c r="B81" t="s">
        <v>651</v>
      </c>
      <c r="C81" t="s">
        <v>663</v>
      </c>
      <c r="E81" t="s">
        <v>651</v>
      </c>
      <c r="F81">
        <f t="shared" si="7"/>
        <v>1</v>
      </c>
      <c r="G81" t="s">
        <v>663</v>
      </c>
      <c r="H81">
        <f t="shared" si="8"/>
        <v>1</v>
      </c>
      <c r="Q81" t="s">
        <v>663</v>
      </c>
      <c r="R81" t="str">
        <f t="shared" si="9"/>
        <v>Malware</v>
      </c>
    </row>
    <row r="82" spans="1:18" x14ac:dyDescent="0.55000000000000004">
      <c r="A82" s="1" t="s">
        <v>80</v>
      </c>
      <c r="B82" t="s">
        <v>650</v>
      </c>
      <c r="C82" t="s">
        <v>669</v>
      </c>
      <c r="E82" t="s">
        <v>651</v>
      </c>
      <c r="F82">
        <f t="shared" si="7"/>
        <v>0</v>
      </c>
      <c r="G82" t="s">
        <v>657</v>
      </c>
      <c r="H82">
        <f t="shared" si="8"/>
        <v>0</v>
      </c>
      <c r="Q82" t="s">
        <v>657</v>
      </c>
      <c r="R82" t="str">
        <f t="shared" si="9"/>
        <v>Hack</v>
      </c>
    </row>
    <row r="83" spans="1:18" x14ac:dyDescent="0.55000000000000004">
      <c r="A83" s="1" t="s">
        <v>81</v>
      </c>
      <c r="B83" t="s">
        <v>650</v>
      </c>
      <c r="C83" t="s">
        <v>669</v>
      </c>
      <c r="E83" t="s">
        <v>650</v>
      </c>
      <c r="F83">
        <f t="shared" si="7"/>
        <v>1</v>
      </c>
      <c r="G83" t="s">
        <v>872</v>
      </c>
      <c r="H83">
        <f t="shared" si="8"/>
        <v>0</v>
      </c>
      <c r="Q83" t="s">
        <v>669</v>
      </c>
      <c r="R83" t="str">
        <f t="shared" si="9"/>
        <v/>
      </c>
    </row>
    <row r="84" spans="1:18" x14ac:dyDescent="0.55000000000000004">
      <c r="A84" s="1" t="s">
        <v>82</v>
      </c>
      <c r="B84" t="s">
        <v>650</v>
      </c>
      <c r="C84" t="s">
        <v>669</v>
      </c>
      <c r="E84" t="s">
        <v>872</v>
      </c>
      <c r="F84">
        <f t="shared" si="7"/>
        <v>0</v>
      </c>
      <c r="H84">
        <f t="shared" si="8"/>
        <v>0</v>
      </c>
      <c r="Q84" t="e">
        <v>#N/A</v>
      </c>
      <c r="R84" t="e">
        <f t="shared" si="9"/>
        <v>#N/A</v>
      </c>
    </row>
    <row r="85" spans="1:18" x14ac:dyDescent="0.55000000000000004">
      <c r="A85" s="1" t="s">
        <v>83</v>
      </c>
      <c r="B85" t="s">
        <v>650</v>
      </c>
      <c r="C85" t="s">
        <v>669</v>
      </c>
      <c r="E85" t="s">
        <v>651</v>
      </c>
      <c r="F85">
        <f t="shared" si="7"/>
        <v>0</v>
      </c>
      <c r="G85" t="s">
        <v>657</v>
      </c>
      <c r="H85">
        <f t="shared" si="8"/>
        <v>0</v>
      </c>
      <c r="Q85" t="s">
        <v>657</v>
      </c>
      <c r="R85" t="str">
        <f t="shared" si="9"/>
        <v>Hack</v>
      </c>
    </row>
    <row r="86" spans="1:18" x14ac:dyDescent="0.55000000000000004">
      <c r="A86" s="1" t="s">
        <v>84</v>
      </c>
      <c r="B86" t="s">
        <v>651</v>
      </c>
      <c r="C86" t="s">
        <v>657</v>
      </c>
      <c r="E86" t="s">
        <v>651</v>
      </c>
      <c r="F86">
        <f t="shared" si="7"/>
        <v>1</v>
      </c>
      <c r="G86" t="s">
        <v>657</v>
      </c>
      <c r="H86">
        <f t="shared" si="8"/>
        <v>1</v>
      </c>
      <c r="Q86" t="s">
        <v>657</v>
      </c>
      <c r="R86" t="str">
        <f t="shared" si="9"/>
        <v>Hack</v>
      </c>
    </row>
    <row r="87" spans="1:18" x14ac:dyDescent="0.55000000000000004">
      <c r="A87" s="1" t="s">
        <v>85</v>
      </c>
      <c r="B87" t="s">
        <v>650</v>
      </c>
      <c r="C87" t="s">
        <v>669</v>
      </c>
      <c r="E87" t="s">
        <v>650</v>
      </c>
      <c r="F87">
        <f t="shared" si="7"/>
        <v>1</v>
      </c>
      <c r="G87" t="s">
        <v>872</v>
      </c>
      <c r="H87">
        <f t="shared" si="8"/>
        <v>0</v>
      </c>
      <c r="Q87" t="s">
        <v>669</v>
      </c>
      <c r="R87" t="str">
        <f t="shared" si="9"/>
        <v/>
      </c>
    </row>
    <row r="88" spans="1:18" x14ac:dyDescent="0.55000000000000004">
      <c r="A88" s="1" t="s">
        <v>86</v>
      </c>
      <c r="B88" t="s">
        <v>650</v>
      </c>
      <c r="C88" t="s">
        <v>669</v>
      </c>
      <c r="E88" t="s">
        <v>650</v>
      </c>
      <c r="F88">
        <f t="shared" si="7"/>
        <v>1</v>
      </c>
      <c r="G88" t="s">
        <v>872</v>
      </c>
      <c r="H88">
        <f t="shared" si="8"/>
        <v>0</v>
      </c>
      <c r="Q88" t="s">
        <v>669</v>
      </c>
      <c r="R88" t="str">
        <f t="shared" si="9"/>
        <v/>
      </c>
    </row>
    <row r="89" spans="1:18" x14ac:dyDescent="0.55000000000000004">
      <c r="A89" s="1" t="s">
        <v>87</v>
      </c>
      <c r="B89" t="s">
        <v>651</v>
      </c>
      <c r="C89" t="s">
        <v>657</v>
      </c>
      <c r="E89" t="s">
        <v>650</v>
      </c>
      <c r="F89">
        <f t="shared" si="7"/>
        <v>0</v>
      </c>
      <c r="G89" t="s">
        <v>872</v>
      </c>
      <c r="H89">
        <f t="shared" si="8"/>
        <v>0</v>
      </c>
      <c r="Q89" t="s">
        <v>669</v>
      </c>
      <c r="R89" t="str">
        <f t="shared" si="9"/>
        <v/>
      </c>
    </row>
    <row r="90" spans="1:18" x14ac:dyDescent="0.55000000000000004">
      <c r="A90" s="1" t="s">
        <v>88</v>
      </c>
      <c r="B90" t="s">
        <v>650</v>
      </c>
      <c r="C90" t="s">
        <v>669</v>
      </c>
      <c r="E90" t="s">
        <v>650</v>
      </c>
      <c r="F90">
        <f t="shared" si="7"/>
        <v>1</v>
      </c>
      <c r="G90" t="s">
        <v>872</v>
      </c>
      <c r="H90">
        <f t="shared" si="8"/>
        <v>0</v>
      </c>
      <c r="Q90" t="s">
        <v>669</v>
      </c>
      <c r="R90" t="str">
        <f t="shared" si="9"/>
        <v/>
      </c>
    </row>
    <row r="91" spans="1:18" x14ac:dyDescent="0.55000000000000004">
      <c r="A91" s="1" t="s">
        <v>89</v>
      </c>
      <c r="B91" t="s">
        <v>650</v>
      </c>
      <c r="C91" t="s">
        <v>669</v>
      </c>
      <c r="E91" t="s">
        <v>650</v>
      </c>
      <c r="F91">
        <f t="shared" si="7"/>
        <v>1</v>
      </c>
      <c r="G91" t="s">
        <v>872</v>
      </c>
      <c r="H91">
        <f t="shared" si="8"/>
        <v>0</v>
      </c>
      <c r="Q91" t="s">
        <v>669</v>
      </c>
      <c r="R91" t="str">
        <f t="shared" si="9"/>
        <v/>
      </c>
    </row>
    <row r="92" spans="1:18" x14ac:dyDescent="0.55000000000000004">
      <c r="A92" s="1" t="s">
        <v>90</v>
      </c>
      <c r="B92" t="s">
        <v>651</v>
      </c>
      <c r="C92" t="s">
        <v>657</v>
      </c>
      <c r="E92" t="s">
        <v>651</v>
      </c>
      <c r="F92">
        <f t="shared" si="7"/>
        <v>1</v>
      </c>
      <c r="G92" t="s">
        <v>657</v>
      </c>
      <c r="H92">
        <f t="shared" si="8"/>
        <v>1</v>
      </c>
      <c r="Q92" t="s">
        <v>657</v>
      </c>
      <c r="R92" t="str">
        <f t="shared" si="9"/>
        <v>Hack</v>
      </c>
    </row>
    <row r="93" spans="1:18" x14ac:dyDescent="0.55000000000000004">
      <c r="A93" s="1" t="s">
        <v>91</v>
      </c>
      <c r="B93" t="s">
        <v>650</v>
      </c>
      <c r="C93" t="s">
        <v>669</v>
      </c>
      <c r="E93" t="s">
        <v>650</v>
      </c>
      <c r="F93">
        <f t="shared" si="7"/>
        <v>1</v>
      </c>
      <c r="G93" t="s">
        <v>872</v>
      </c>
      <c r="H93">
        <f t="shared" si="8"/>
        <v>0</v>
      </c>
      <c r="Q93" t="s">
        <v>669</v>
      </c>
      <c r="R93" t="str">
        <f t="shared" si="9"/>
        <v/>
      </c>
    </row>
    <row r="94" spans="1:18" x14ac:dyDescent="0.55000000000000004">
      <c r="A94" s="1" t="s">
        <v>92</v>
      </c>
      <c r="B94" t="s">
        <v>650</v>
      </c>
      <c r="C94" t="s">
        <v>669</v>
      </c>
      <c r="E94" t="s">
        <v>650</v>
      </c>
      <c r="F94">
        <f t="shared" si="7"/>
        <v>1</v>
      </c>
      <c r="G94" t="s">
        <v>872</v>
      </c>
      <c r="H94">
        <f t="shared" si="8"/>
        <v>0</v>
      </c>
      <c r="Q94" t="s">
        <v>669</v>
      </c>
      <c r="R94" t="str">
        <f t="shared" si="9"/>
        <v/>
      </c>
    </row>
    <row r="95" spans="1:18" x14ac:dyDescent="0.55000000000000004">
      <c r="A95" s="1" t="s">
        <v>93</v>
      </c>
      <c r="B95" t="s">
        <v>650</v>
      </c>
      <c r="C95" t="s">
        <v>669</v>
      </c>
      <c r="E95" t="s">
        <v>651</v>
      </c>
      <c r="F95">
        <f t="shared" si="7"/>
        <v>0</v>
      </c>
      <c r="G95" t="s">
        <v>657</v>
      </c>
      <c r="H95">
        <f t="shared" si="8"/>
        <v>0</v>
      </c>
      <c r="Q95" t="s">
        <v>657</v>
      </c>
      <c r="R95" t="str">
        <f t="shared" si="9"/>
        <v>Hack</v>
      </c>
    </row>
    <row r="96" spans="1:18" x14ac:dyDescent="0.55000000000000004">
      <c r="A96" s="1" t="s">
        <v>94</v>
      </c>
      <c r="B96" t="s">
        <v>650</v>
      </c>
      <c r="C96" t="s">
        <v>669</v>
      </c>
      <c r="E96" t="s">
        <v>650</v>
      </c>
      <c r="F96">
        <f t="shared" si="7"/>
        <v>1</v>
      </c>
      <c r="G96" t="s">
        <v>872</v>
      </c>
      <c r="H96">
        <f t="shared" si="8"/>
        <v>0</v>
      </c>
      <c r="Q96" t="s">
        <v>669</v>
      </c>
      <c r="R96" t="str">
        <f t="shared" si="9"/>
        <v/>
      </c>
    </row>
    <row r="97" spans="1:18" x14ac:dyDescent="0.55000000000000004">
      <c r="A97" s="1" t="s">
        <v>95</v>
      </c>
      <c r="B97" t="s">
        <v>651</v>
      </c>
      <c r="C97" t="s">
        <v>676</v>
      </c>
      <c r="E97" t="s">
        <v>650</v>
      </c>
      <c r="F97">
        <f t="shared" si="7"/>
        <v>0</v>
      </c>
      <c r="G97" t="s">
        <v>872</v>
      </c>
      <c r="H97">
        <f t="shared" si="8"/>
        <v>0</v>
      </c>
      <c r="Q97" t="s">
        <v>669</v>
      </c>
      <c r="R97" t="str">
        <f t="shared" si="9"/>
        <v/>
      </c>
    </row>
    <row r="98" spans="1:18" x14ac:dyDescent="0.55000000000000004">
      <c r="A98" s="1" t="s">
        <v>96</v>
      </c>
      <c r="B98" t="s">
        <v>650</v>
      </c>
      <c r="C98" t="s">
        <v>669</v>
      </c>
      <c r="E98" t="s">
        <v>650</v>
      </c>
      <c r="F98">
        <f t="shared" si="7"/>
        <v>1</v>
      </c>
      <c r="G98" t="s">
        <v>872</v>
      </c>
      <c r="H98">
        <f t="shared" si="8"/>
        <v>0</v>
      </c>
      <c r="Q98" t="s">
        <v>669</v>
      </c>
      <c r="R98" t="str">
        <f t="shared" si="9"/>
        <v/>
      </c>
    </row>
    <row r="99" spans="1:18" x14ac:dyDescent="0.55000000000000004">
      <c r="A99" s="1" t="s">
        <v>97</v>
      </c>
      <c r="B99" t="s">
        <v>650</v>
      </c>
      <c r="C99" t="s">
        <v>669</v>
      </c>
      <c r="E99" t="s">
        <v>650</v>
      </c>
      <c r="F99">
        <f t="shared" si="7"/>
        <v>1</v>
      </c>
      <c r="G99" t="s">
        <v>872</v>
      </c>
      <c r="H99">
        <f t="shared" si="8"/>
        <v>0</v>
      </c>
      <c r="Q99" t="s">
        <v>669</v>
      </c>
      <c r="R99" t="str">
        <f t="shared" si="9"/>
        <v/>
      </c>
    </row>
    <row r="100" spans="1:18" x14ac:dyDescent="0.55000000000000004">
      <c r="A100" s="1" t="s">
        <v>98</v>
      </c>
      <c r="B100" t="s">
        <v>650</v>
      </c>
      <c r="C100" t="s">
        <v>669</v>
      </c>
      <c r="E100" t="s">
        <v>651</v>
      </c>
      <c r="F100">
        <f t="shared" si="7"/>
        <v>0</v>
      </c>
      <c r="G100" t="s">
        <v>657</v>
      </c>
      <c r="H100">
        <f t="shared" si="8"/>
        <v>0</v>
      </c>
      <c r="Q100" t="s">
        <v>657</v>
      </c>
      <c r="R100" t="str">
        <f t="shared" si="9"/>
        <v>Hack</v>
      </c>
    </row>
    <row r="101" spans="1:18" x14ac:dyDescent="0.55000000000000004">
      <c r="A101" s="1" t="s">
        <v>99</v>
      </c>
      <c r="B101" t="s">
        <v>650</v>
      </c>
      <c r="C101" t="s">
        <v>669</v>
      </c>
      <c r="E101" t="s">
        <v>650</v>
      </c>
      <c r="F101">
        <f t="shared" si="7"/>
        <v>1</v>
      </c>
      <c r="G101" t="s">
        <v>872</v>
      </c>
      <c r="H101">
        <f t="shared" si="8"/>
        <v>0</v>
      </c>
      <c r="Q101" t="s">
        <v>669</v>
      </c>
      <c r="R101" t="str">
        <f t="shared" si="9"/>
        <v/>
      </c>
    </row>
    <row r="102" spans="1:18" x14ac:dyDescent="0.55000000000000004">
      <c r="A102" s="1" t="s">
        <v>100</v>
      </c>
      <c r="B102" t="s">
        <v>650</v>
      </c>
      <c r="C102" t="s">
        <v>669</v>
      </c>
      <c r="E102" t="s">
        <v>650</v>
      </c>
      <c r="F102">
        <f t="shared" si="7"/>
        <v>1</v>
      </c>
      <c r="G102" t="s">
        <v>872</v>
      </c>
      <c r="H102">
        <f t="shared" si="8"/>
        <v>0</v>
      </c>
      <c r="Q102" t="s">
        <v>669</v>
      </c>
      <c r="R102" t="str">
        <f t="shared" si="9"/>
        <v/>
      </c>
    </row>
    <row r="103" spans="1:18" x14ac:dyDescent="0.55000000000000004">
      <c r="A103" s="1" t="s">
        <v>101</v>
      </c>
      <c r="B103" t="s">
        <v>650</v>
      </c>
      <c r="C103" t="s">
        <v>669</v>
      </c>
      <c r="E103" t="s">
        <v>651</v>
      </c>
      <c r="F103">
        <f t="shared" si="7"/>
        <v>0</v>
      </c>
      <c r="G103" t="s">
        <v>866</v>
      </c>
      <c r="H103">
        <f t="shared" si="8"/>
        <v>0</v>
      </c>
      <c r="Q103" t="s">
        <v>866</v>
      </c>
      <c r="R103" t="str">
        <f t="shared" si="9"/>
        <v>Product/Service</v>
      </c>
    </row>
    <row r="104" spans="1:18" x14ac:dyDescent="0.55000000000000004">
      <c r="A104" s="1" t="s">
        <v>102</v>
      </c>
      <c r="B104" t="s">
        <v>651</v>
      </c>
      <c r="C104" t="s">
        <v>657</v>
      </c>
      <c r="E104" t="s">
        <v>651</v>
      </c>
      <c r="F104">
        <f t="shared" si="7"/>
        <v>1</v>
      </c>
      <c r="G104" t="s">
        <v>867</v>
      </c>
      <c r="H104">
        <f t="shared" si="8"/>
        <v>0</v>
      </c>
      <c r="Q104" t="s">
        <v>867</v>
      </c>
      <c r="R104" t="str">
        <f t="shared" si="9"/>
        <v>Blog Post/Article</v>
      </c>
    </row>
    <row r="105" spans="1:18" x14ac:dyDescent="0.55000000000000004">
      <c r="A105" s="1" t="s">
        <v>103</v>
      </c>
      <c r="B105" t="s">
        <v>650</v>
      </c>
      <c r="C105" t="s">
        <v>669</v>
      </c>
      <c r="E105" t="s">
        <v>650</v>
      </c>
      <c r="F105">
        <f t="shared" si="7"/>
        <v>1</v>
      </c>
      <c r="G105" t="s">
        <v>872</v>
      </c>
      <c r="H105">
        <f t="shared" si="8"/>
        <v>0</v>
      </c>
      <c r="Q105" t="s">
        <v>669</v>
      </c>
      <c r="R105" t="str">
        <f t="shared" si="9"/>
        <v/>
      </c>
    </row>
    <row r="106" spans="1:18" x14ac:dyDescent="0.55000000000000004">
      <c r="A106" s="1" t="s">
        <v>104</v>
      </c>
      <c r="B106" t="s">
        <v>651</v>
      </c>
      <c r="C106" t="s">
        <v>657</v>
      </c>
      <c r="E106" t="s">
        <v>651</v>
      </c>
      <c r="F106">
        <f t="shared" si="7"/>
        <v>1</v>
      </c>
      <c r="G106" t="s">
        <v>657</v>
      </c>
      <c r="H106">
        <f t="shared" si="8"/>
        <v>1</v>
      </c>
      <c r="Q106" t="s">
        <v>657</v>
      </c>
      <c r="R106" t="str">
        <f t="shared" si="9"/>
        <v>Hack</v>
      </c>
    </row>
    <row r="107" spans="1:18" x14ac:dyDescent="0.55000000000000004">
      <c r="A107" s="1" t="s">
        <v>105</v>
      </c>
      <c r="B107" t="s">
        <v>650</v>
      </c>
      <c r="C107" t="s">
        <v>669</v>
      </c>
      <c r="E107" t="s">
        <v>650</v>
      </c>
      <c r="F107">
        <f t="shared" si="7"/>
        <v>1</v>
      </c>
      <c r="G107" t="s">
        <v>872</v>
      </c>
      <c r="H107">
        <f t="shared" si="8"/>
        <v>0</v>
      </c>
      <c r="Q107" t="s">
        <v>669</v>
      </c>
      <c r="R107" t="str">
        <f t="shared" si="9"/>
        <v/>
      </c>
    </row>
    <row r="108" spans="1:18" x14ac:dyDescent="0.55000000000000004">
      <c r="A108" s="1" t="s">
        <v>106</v>
      </c>
      <c r="B108" t="s">
        <v>651</v>
      </c>
      <c r="C108" t="s">
        <v>657</v>
      </c>
      <c r="E108" t="s">
        <v>650</v>
      </c>
      <c r="F108">
        <f t="shared" si="7"/>
        <v>0</v>
      </c>
      <c r="G108" t="s">
        <v>872</v>
      </c>
      <c r="H108">
        <f t="shared" si="8"/>
        <v>0</v>
      </c>
      <c r="Q108" t="s">
        <v>669</v>
      </c>
      <c r="R108" t="str">
        <f t="shared" si="9"/>
        <v/>
      </c>
    </row>
    <row r="109" spans="1:18" x14ac:dyDescent="0.55000000000000004">
      <c r="A109" s="1" t="s">
        <v>107</v>
      </c>
      <c r="B109" t="s">
        <v>650</v>
      </c>
      <c r="C109" t="s">
        <v>669</v>
      </c>
      <c r="E109" t="s">
        <v>650</v>
      </c>
      <c r="F109">
        <f t="shared" si="7"/>
        <v>1</v>
      </c>
      <c r="G109" t="s">
        <v>872</v>
      </c>
      <c r="H109">
        <f t="shared" si="8"/>
        <v>0</v>
      </c>
      <c r="Q109" t="s">
        <v>669</v>
      </c>
      <c r="R109" t="str">
        <f t="shared" si="9"/>
        <v/>
      </c>
    </row>
    <row r="110" spans="1:18" x14ac:dyDescent="0.55000000000000004">
      <c r="A110" s="1" t="s">
        <v>108</v>
      </c>
      <c r="B110" t="s">
        <v>650</v>
      </c>
      <c r="C110" t="s">
        <v>669</v>
      </c>
      <c r="E110" t="s">
        <v>651</v>
      </c>
      <c r="F110">
        <f t="shared" si="7"/>
        <v>0</v>
      </c>
      <c r="G110" t="s">
        <v>657</v>
      </c>
      <c r="H110">
        <f t="shared" si="8"/>
        <v>0</v>
      </c>
      <c r="Q110" t="s">
        <v>657</v>
      </c>
      <c r="R110" t="str">
        <f t="shared" si="9"/>
        <v>Hack</v>
      </c>
    </row>
    <row r="111" spans="1:18" x14ac:dyDescent="0.55000000000000004">
      <c r="A111" s="1" t="s">
        <v>109</v>
      </c>
      <c r="B111" t="s">
        <v>651</v>
      </c>
      <c r="C111" t="s">
        <v>657</v>
      </c>
      <c r="E111" t="s">
        <v>651</v>
      </c>
      <c r="F111">
        <f t="shared" si="7"/>
        <v>1</v>
      </c>
      <c r="G111" t="s">
        <v>657</v>
      </c>
      <c r="H111">
        <f t="shared" si="8"/>
        <v>1</v>
      </c>
      <c r="Q111" t="s">
        <v>657</v>
      </c>
      <c r="R111" t="str">
        <f t="shared" si="9"/>
        <v>Hack</v>
      </c>
    </row>
    <row r="112" spans="1:18" x14ac:dyDescent="0.55000000000000004">
      <c r="A112" s="1" t="s">
        <v>110</v>
      </c>
      <c r="B112" t="s">
        <v>650</v>
      </c>
      <c r="C112" t="s">
        <v>669</v>
      </c>
      <c r="E112" t="s">
        <v>651</v>
      </c>
      <c r="F112">
        <f t="shared" si="7"/>
        <v>0</v>
      </c>
      <c r="G112" t="s">
        <v>663</v>
      </c>
      <c r="H112">
        <f t="shared" si="8"/>
        <v>0</v>
      </c>
      <c r="Q112" t="s">
        <v>663</v>
      </c>
      <c r="R112" t="str">
        <f t="shared" si="9"/>
        <v>Malware</v>
      </c>
    </row>
    <row r="113" spans="1:18" x14ac:dyDescent="0.55000000000000004">
      <c r="A113" s="1" t="s">
        <v>111</v>
      </c>
      <c r="B113" t="s">
        <v>651</v>
      </c>
      <c r="C113" t="s">
        <v>676</v>
      </c>
      <c r="E113" t="s">
        <v>651</v>
      </c>
      <c r="F113">
        <f t="shared" si="7"/>
        <v>1</v>
      </c>
      <c r="G113" t="s">
        <v>676</v>
      </c>
      <c r="H113">
        <f t="shared" si="8"/>
        <v>1</v>
      </c>
      <c r="Q113" t="s">
        <v>676</v>
      </c>
      <c r="R113" t="str">
        <f t="shared" si="9"/>
        <v>Vulnerability</v>
      </c>
    </row>
    <row r="114" spans="1:18" x14ac:dyDescent="0.55000000000000004">
      <c r="A114" s="1" t="s">
        <v>112</v>
      </c>
      <c r="B114" t="s">
        <v>650</v>
      </c>
      <c r="C114" t="s">
        <v>669</v>
      </c>
      <c r="E114" t="s">
        <v>650</v>
      </c>
      <c r="F114">
        <f t="shared" si="7"/>
        <v>1</v>
      </c>
      <c r="G114" t="s">
        <v>872</v>
      </c>
      <c r="H114">
        <f t="shared" si="8"/>
        <v>0</v>
      </c>
      <c r="Q114" t="s">
        <v>669</v>
      </c>
      <c r="R114" t="str">
        <f t="shared" si="9"/>
        <v/>
      </c>
    </row>
    <row r="115" spans="1:18" x14ac:dyDescent="0.55000000000000004">
      <c r="A115" s="1" t="s">
        <v>113</v>
      </c>
      <c r="B115" t="s">
        <v>650</v>
      </c>
      <c r="C115" t="s">
        <v>669</v>
      </c>
      <c r="E115" t="s">
        <v>650</v>
      </c>
      <c r="F115">
        <f t="shared" si="7"/>
        <v>1</v>
      </c>
      <c r="G115" t="s">
        <v>872</v>
      </c>
      <c r="H115">
        <f t="shared" si="8"/>
        <v>0</v>
      </c>
      <c r="Q115" t="s">
        <v>669</v>
      </c>
      <c r="R115" t="str">
        <f t="shared" si="9"/>
        <v/>
      </c>
    </row>
    <row r="116" spans="1:18" x14ac:dyDescent="0.55000000000000004">
      <c r="A116" s="1" t="s">
        <v>114</v>
      </c>
      <c r="B116" t="s">
        <v>650</v>
      </c>
      <c r="C116" t="s">
        <v>669</v>
      </c>
      <c r="E116" t="s">
        <v>650</v>
      </c>
      <c r="F116">
        <f t="shared" si="7"/>
        <v>1</v>
      </c>
      <c r="G116" t="s">
        <v>872</v>
      </c>
      <c r="H116">
        <f t="shared" si="8"/>
        <v>0</v>
      </c>
      <c r="Q116" t="s">
        <v>669</v>
      </c>
      <c r="R116" t="str">
        <f t="shared" si="9"/>
        <v/>
      </c>
    </row>
    <row r="117" spans="1:18" x14ac:dyDescent="0.55000000000000004">
      <c r="A117" s="1" t="s">
        <v>115</v>
      </c>
      <c r="B117" t="s">
        <v>650</v>
      </c>
      <c r="C117" t="s">
        <v>669</v>
      </c>
      <c r="E117" t="s">
        <v>650</v>
      </c>
      <c r="F117">
        <f t="shared" si="7"/>
        <v>1</v>
      </c>
      <c r="G117" t="s">
        <v>872</v>
      </c>
      <c r="H117">
        <f t="shared" si="8"/>
        <v>0</v>
      </c>
      <c r="Q117" t="s">
        <v>669</v>
      </c>
      <c r="R117" t="str">
        <f t="shared" si="9"/>
        <v/>
      </c>
    </row>
    <row r="118" spans="1:18" x14ac:dyDescent="0.55000000000000004">
      <c r="A118" s="1" t="s">
        <v>116</v>
      </c>
      <c r="B118" t="s">
        <v>651</v>
      </c>
      <c r="C118" t="s">
        <v>657</v>
      </c>
      <c r="E118" t="s">
        <v>650</v>
      </c>
      <c r="F118">
        <f t="shared" si="7"/>
        <v>0</v>
      </c>
      <c r="G118" t="s">
        <v>872</v>
      </c>
      <c r="H118">
        <f t="shared" si="8"/>
        <v>0</v>
      </c>
      <c r="Q118" t="s">
        <v>669</v>
      </c>
      <c r="R118" t="str">
        <f t="shared" si="9"/>
        <v/>
      </c>
    </row>
    <row r="119" spans="1:18" x14ac:dyDescent="0.55000000000000004">
      <c r="A119" s="1" t="s">
        <v>117</v>
      </c>
      <c r="B119" t="s">
        <v>651</v>
      </c>
      <c r="C119" t="s">
        <v>657</v>
      </c>
      <c r="E119" t="s">
        <v>650</v>
      </c>
      <c r="F119">
        <f t="shared" si="7"/>
        <v>0</v>
      </c>
      <c r="G119" t="s">
        <v>872</v>
      </c>
      <c r="H119">
        <f t="shared" si="8"/>
        <v>0</v>
      </c>
      <c r="Q119" t="s">
        <v>669</v>
      </c>
      <c r="R119" t="str">
        <f t="shared" si="9"/>
        <v/>
      </c>
    </row>
    <row r="120" spans="1:18" x14ac:dyDescent="0.55000000000000004">
      <c r="A120" s="1" t="s">
        <v>118</v>
      </c>
      <c r="B120" t="s">
        <v>650</v>
      </c>
      <c r="C120" t="s">
        <v>669</v>
      </c>
      <c r="E120" t="s">
        <v>650</v>
      </c>
      <c r="F120">
        <f t="shared" si="7"/>
        <v>1</v>
      </c>
      <c r="G120" t="s">
        <v>872</v>
      </c>
      <c r="H120">
        <f t="shared" si="8"/>
        <v>0</v>
      </c>
      <c r="Q120" t="s">
        <v>669</v>
      </c>
      <c r="R120" t="str">
        <f t="shared" si="9"/>
        <v/>
      </c>
    </row>
    <row r="121" spans="1:18" x14ac:dyDescent="0.55000000000000004">
      <c r="A121" s="1" t="s">
        <v>119</v>
      </c>
      <c r="B121" t="s">
        <v>651</v>
      </c>
      <c r="C121" t="s">
        <v>663</v>
      </c>
      <c r="E121" t="s">
        <v>651</v>
      </c>
      <c r="F121">
        <f t="shared" si="7"/>
        <v>1</v>
      </c>
      <c r="G121" t="s">
        <v>663</v>
      </c>
      <c r="H121">
        <f t="shared" si="8"/>
        <v>1</v>
      </c>
      <c r="Q121" t="s">
        <v>663</v>
      </c>
      <c r="R121" t="str">
        <f t="shared" si="9"/>
        <v>Malware</v>
      </c>
    </row>
    <row r="122" spans="1:18" x14ac:dyDescent="0.55000000000000004">
      <c r="A122" s="1" t="s">
        <v>120</v>
      </c>
      <c r="B122" t="s">
        <v>650</v>
      </c>
      <c r="C122" t="s">
        <v>669</v>
      </c>
      <c r="E122" t="s">
        <v>650</v>
      </c>
      <c r="F122">
        <f t="shared" si="7"/>
        <v>1</v>
      </c>
      <c r="G122" t="s">
        <v>872</v>
      </c>
      <c r="H122">
        <f t="shared" si="8"/>
        <v>0</v>
      </c>
      <c r="Q122" t="s">
        <v>669</v>
      </c>
      <c r="R122" t="str">
        <f t="shared" si="9"/>
        <v/>
      </c>
    </row>
    <row r="123" spans="1:18" x14ac:dyDescent="0.55000000000000004">
      <c r="A123" s="1" t="s">
        <v>121</v>
      </c>
      <c r="B123" t="s">
        <v>650</v>
      </c>
      <c r="C123" t="s">
        <v>669</v>
      </c>
      <c r="E123" t="s">
        <v>650</v>
      </c>
      <c r="F123">
        <f t="shared" si="7"/>
        <v>1</v>
      </c>
      <c r="G123" t="s">
        <v>872</v>
      </c>
      <c r="H123">
        <f t="shared" si="8"/>
        <v>0</v>
      </c>
      <c r="Q123" t="s">
        <v>669</v>
      </c>
      <c r="R123" t="str">
        <f t="shared" si="9"/>
        <v/>
      </c>
    </row>
    <row r="124" spans="1:18" x14ac:dyDescent="0.55000000000000004">
      <c r="A124" s="1" t="s">
        <v>122</v>
      </c>
      <c r="B124" t="s">
        <v>650</v>
      </c>
      <c r="C124" t="s">
        <v>669</v>
      </c>
      <c r="E124" t="s">
        <v>651</v>
      </c>
      <c r="F124">
        <f t="shared" si="7"/>
        <v>0</v>
      </c>
      <c r="G124" t="s">
        <v>863</v>
      </c>
      <c r="H124">
        <f t="shared" si="8"/>
        <v>0</v>
      </c>
      <c r="Q124" t="s">
        <v>863</v>
      </c>
      <c r="R124" t="str">
        <f t="shared" si="9"/>
        <v>Article</v>
      </c>
    </row>
    <row r="125" spans="1:18" x14ac:dyDescent="0.55000000000000004">
      <c r="A125" s="1" t="s">
        <v>123</v>
      </c>
      <c r="B125" t="s">
        <v>650</v>
      </c>
      <c r="C125" t="s">
        <v>669</v>
      </c>
      <c r="E125" t="s">
        <v>650</v>
      </c>
      <c r="F125">
        <f t="shared" si="7"/>
        <v>1</v>
      </c>
      <c r="G125" t="s">
        <v>872</v>
      </c>
      <c r="H125">
        <f t="shared" si="8"/>
        <v>0</v>
      </c>
      <c r="Q125" t="s">
        <v>669</v>
      </c>
      <c r="R125" t="str">
        <f t="shared" si="9"/>
        <v/>
      </c>
    </row>
    <row r="126" spans="1:18" x14ac:dyDescent="0.55000000000000004">
      <c r="A126" s="1" t="s">
        <v>124</v>
      </c>
      <c r="B126" t="s">
        <v>650</v>
      </c>
      <c r="C126" t="s">
        <v>669</v>
      </c>
      <c r="E126" t="s">
        <v>650</v>
      </c>
      <c r="F126">
        <f t="shared" si="7"/>
        <v>1</v>
      </c>
      <c r="G126" t="s">
        <v>872</v>
      </c>
      <c r="H126">
        <f t="shared" si="8"/>
        <v>0</v>
      </c>
      <c r="Q126" t="s">
        <v>669</v>
      </c>
      <c r="R126" t="str">
        <f t="shared" si="9"/>
        <v/>
      </c>
    </row>
    <row r="127" spans="1:18" x14ac:dyDescent="0.55000000000000004">
      <c r="A127" s="1" t="s">
        <v>125</v>
      </c>
      <c r="B127" t="s">
        <v>651</v>
      </c>
      <c r="C127" t="s">
        <v>657</v>
      </c>
      <c r="E127" t="s">
        <v>651</v>
      </c>
      <c r="F127">
        <f t="shared" si="7"/>
        <v>1</v>
      </c>
      <c r="G127" t="s">
        <v>657</v>
      </c>
      <c r="H127">
        <f t="shared" si="8"/>
        <v>1</v>
      </c>
      <c r="Q127" t="s">
        <v>657</v>
      </c>
      <c r="R127" t="str">
        <f t="shared" si="9"/>
        <v>Hack</v>
      </c>
    </row>
    <row r="128" spans="1:18" x14ac:dyDescent="0.55000000000000004">
      <c r="A128" s="1" t="s">
        <v>126</v>
      </c>
      <c r="B128" t="s">
        <v>651</v>
      </c>
      <c r="C128" t="s">
        <v>663</v>
      </c>
      <c r="E128" t="s">
        <v>651</v>
      </c>
      <c r="F128">
        <f t="shared" si="7"/>
        <v>1</v>
      </c>
      <c r="G128" t="s">
        <v>862</v>
      </c>
      <c r="H128">
        <f t="shared" si="8"/>
        <v>0</v>
      </c>
      <c r="Q128" t="s">
        <v>862</v>
      </c>
      <c r="R128" t="str">
        <f t="shared" si="9"/>
        <v>Blog Post</v>
      </c>
    </row>
    <row r="129" spans="1:18" x14ac:dyDescent="0.55000000000000004">
      <c r="A129" s="1" t="s">
        <v>127</v>
      </c>
      <c r="B129" t="s">
        <v>651</v>
      </c>
      <c r="C129" t="s">
        <v>657</v>
      </c>
      <c r="E129" t="s">
        <v>650</v>
      </c>
      <c r="F129">
        <f t="shared" si="7"/>
        <v>0</v>
      </c>
      <c r="G129" t="s">
        <v>872</v>
      </c>
      <c r="H129">
        <f t="shared" si="8"/>
        <v>0</v>
      </c>
      <c r="Q129" t="s">
        <v>669</v>
      </c>
      <c r="R129" t="str">
        <f t="shared" si="9"/>
        <v/>
      </c>
    </row>
    <row r="130" spans="1:18" x14ac:dyDescent="0.55000000000000004">
      <c r="A130" s="1" t="s">
        <v>128</v>
      </c>
      <c r="B130" t="s">
        <v>650</v>
      </c>
      <c r="C130" t="s">
        <v>669</v>
      </c>
      <c r="E130" t="s">
        <v>650</v>
      </c>
      <c r="F130">
        <f t="shared" si="7"/>
        <v>1</v>
      </c>
      <c r="G130" t="s">
        <v>872</v>
      </c>
      <c r="H130">
        <f t="shared" si="8"/>
        <v>0</v>
      </c>
      <c r="Q130" t="s">
        <v>669</v>
      </c>
      <c r="R130" t="str">
        <f t="shared" si="9"/>
        <v/>
      </c>
    </row>
    <row r="131" spans="1:18" x14ac:dyDescent="0.55000000000000004">
      <c r="A131" s="1" t="s">
        <v>129</v>
      </c>
      <c r="B131" t="s">
        <v>650</v>
      </c>
      <c r="C131" t="s">
        <v>669</v>
      </c>
      <c r="E131" t="s">
        <v>650</v>
      </c>
      <c r="F131">
        <f t="shared" ref="F131:F194" si="10">IF(B131=E131,1,0)</f>
        <v>1</v>
      </c>
      <c r="G131" t="s">
        <v>872</v>
      </c>
      <c r="H131">
        <f t="shared" ref="H131:H194" si="11">IF(C131=G131,1,0)</f>
        <v>0</v>
      </c>
      <c r="Q131" t="s">
        <v>669</v>
      </c>
      <c r="R131" t="str">
        <f t="shared" ref="R131:R194" si="12">IF(Q131="N/A","",Q131)</f>
        <v/>
      </c>
    </row>
    <row r="132" spans="1:18" x14ac:dyDescent="0.55000000000000004">
      <c r="A132" s="1" t="s">
        <v>130</v>
      </c>
      <c r="B132" t="s">
        <v>650</v>
      </c>
      <c r="C132" t="s">
        <v>669</v>
      </c>
      <c r="E132" t="s">
        <v>650</v>
      </c>
      <c r="F132">
        <f t="shared" si="10"/>
        <v>1</v>
      </c>
      <c r="G132" t="s">
        <v>872</v>
      </c>
      <c r="H132">
        <f t="shared" si="11"/>
        <v>0</v>
      </c>
      <c r="Q132" t="s">
        <v>669</v>
      </c>
      <c r="R132" t="str">
        <f t="shared" si="12"/>
        <v/>
      </c>
    </row>
    <row r="133" spans="1:18" x14ac:dyDescent="0.55000000000000004">
      <c r="A133" s="1" t="s">
        <v>131</v>
      </c>
      <c r="B133" t="s">
        <v>651</v>
      </c>
      <c r="C133" t="s">
        <v>663</v>
      </c>
      <c r="E133" t="s">
        <v>651</v>
      </c>
      <c r="F133">
        <f t="shared" si="10"/>
        <v>1</v>
      </c>
      <c r="G133" t="s">
        <v>663</v>
      </c>
      <c r="H133">
        <f t="shared" si="11"/>
        <v>1</v>
      </c>
      <c r="Q133" t="s">
        <v>663</v>
      </c>
      <c r="R133" t="str">
        <f t="shared" si="12"/>
        <v>Malware</v>
      </c>
    </row>
    <row r="134" spans="1:18" x14ac:dyDescent="0.55000000000000004">
      <c r="A134" s="1" t="s">
        <v>132</v>
      </c>
      <c r="B134" t="s">
        <v>650</v>
      </c>
      <c r="C134" t="s">
        <v>669</v>
      </c>
      <c r="E134" t="s">
        <v>651</v>
      </c>
      <c r="F134">
        <f t="shared" si="10"/>
        <v>0</v>
      </c>
      <c r="G134" t="s">
        <v>663</v>
      </c>
      <c r="H134">
        <f t="shared" si="11"/>
        <v>0</v>
      </c>
      <c r="Q134" t="s">
        <v>663</v>
      </c>
      <c r="R134" t="str">
        <f t="shared" si="12"/>
        <v>Malware</v>
      </c>
    </row>
    <row r="135" spans="1:18" x14ac:dyDescent="0.55000000000000004">
      <c r="A135" s="1" t="s">
        <v>133</v>
      </c>
      <c r="B135" t="s">
        <v>650</v>
      </c>
      <c r="C135" t="s">
        <v>669</v>
      </c>
      <c r="E135" t="s">
        <v>650</v>
      </c>
      <c r="F135">
        <f t="shared" si="10"/>
        <v>1</v>
      </c>
      <c r="G135" t="s">
        <v>872</v>
      </c>
      <c r="H135">
        <f t="shared" si="11"/>
        <v>0</v>
      </c>
      <c r="Q135" t="s">
        <v>669</v>
      </c>
      <c r="R135" t="str">
        <f t="shared" si="12"/>
        <v/>
      </c>
    </row>
    <row r="136" spans="1:18" x14ac:dyDescent="0.55000000000000004">
      <c r="A136" s="1" t="s">
        <v>134</v>
      </c>
      <c r="B136" t="s">
        <v>651</v>
      </c>
      <c r="C136" t="s">
        <v>657</v>
      </c>
      <c r="E136" t="s">
        <v>651</v>
      </c>
      <c r="F136">
        <f t="shared" si="10"/>
        <v>1</v>
      </c>
      <c r="G136" t="s">
        <v>863</v>
      </c>
      <c r="H136">
        <f t="shared" si="11"/>
        <v>0</v>
      </c>
      <c r="Q136" t="s">
        <v>863</v>
      </c>
      <c r="R136" t="str">
        <f t="shared" si="12"/>
        <v>Article</v>
      </c>
    </row>
    <row r="137" spans="1:18" x14ac:dyDescent="0.55000000000000004">
      <c r="A137" s="1" t="s">
        <v>135</v>
      </c>
      <c r="B137" t="s">
        <v>650</v>
      </c>
      <c r="C137" t="s">
        <v>669</v>
      </c>
      <c r="E137" t="s">
        <v>651</v>
      </c>
      <c r="F137">
        <f t="shared" si="10"/>
        <v>0</v>
      </c>
      <c r="G137" t="s">
        <v>868</v>
      </c>
      <c r="H137">
        <f t="shared" si="11"/>
        <v>0</v>
      </c>
      <c r="Q137" t="s">
        <v>868</v>
      </c>
      <c r="R137" t="str">
        <f t="shared" si="12"/>
        <v>Specific Product/Service</v>
      </c>
    </row>
    <row r="138" spans="1:18" x14ac:dyDescent="0.55000000000000004">
      <c r="A138" s="1" t="s">
        <v>136</v>
      </c>
      <c r="B138" t="s">
        <v>651</v>
      </c>
      <c r="C138" t="s">
        <v>657</v>
      </c>
      <c r="E138" t="s">
        <v>651</v>
      </c>
      <c r="F138">
        <f t="shared" si="10"/>
        <v>1</v>
      </c>
      <c r="G138" t="s">
        <v>657</v>
      </c>
      <c r="H138">
        <f t="shared" si="11"/>
        <v>1</v>
      </c>
      <c r="Q138" t="s">
        <v>657</v>
      </c>
      <c r="R138" t="str">
        <f t="shared" si="12"/>
        <v>Hack</v>
      </c>
    </row>
    <row r="139" spans="1:18" x14ac:dyDescent="0.55000000000000004">
      <c r="A139" s="1" t="s">
        <v>137</v>
      </c>
      <c r="B139" t="s">
        <v>650</v>
      </c>
      <c r="C139" t="s">
        <v>669</v>
      </c>
      <c r="E139" t="s">
        <v>650</v>
      </c>
      <c r="F139">
        <f t="shared" si="10"/>
        <v>1</v>
      </c>
      <c r="G139" t="s">
        <v>872</v>
      </c>
      <c r="H139">
        <f t="shared" si="11"/>
        <v>0</v>
      </c>
      <c r="Q139" t="s">
        <v>669</v>
      </c>
      <c r="R139" t="str">
        <f t="shared" si="12"/>
        <v/>
      </c>
    </row>
    <row r="140" spans="1:18" x14ac:dyDescent="0.55000000000000004">
      <c r="A140" s="1" t="s">
        <v>138</v>
      </c>
      <c r="B140" t="s">
        <v>650</v>
      </c>
      <c r="C140" t="s">
        <v>669</v>
      </c>
      <c r="E140" t="s">
        <v>650</v>
      </c>
      <c r="F140">
        <f t="shared" si="10"/>
        <v>1</v>
      </c>
      <c r="G140" t="s">
        <v>872</v>
      </c>
      <c r="H140">
        <f t="shared" si="11"/>
        <v>0</v>
      </c>
      <c r="Q140" t="s">
        <v>669</v>
      </c>
      <c r="R140" t="str">
        <f t="shared" si="12"/>
        <v/>
      </c>
    </row>
    <row r="141" spans="1:18" x14ac:dyDescent="0.55000000000000004">
      <c r="A141" s="1" t="s">
        <v>139</v>
      </c>
      <c r="B141" t="s">
        <v>650</v>
      </c>
      <c r="C141" t="s">
        <v>669</v>
      </c>
      <c r="E141" t="s">
        <v>650</v>
      </c>
      <c r="F141">
        <f t="shared" si="10"/>
        <v>1</v>
      </c>
      <c r="G141" t="s">
        <v>872</v>
      </c>
      <c r="H141">
        <f t="shared" si="11"/>
        <v>0</v>
      </c>
      <c r="Q141" t="s">
        <v>669</v>
      </c>
      <c r="R141" t="str">
        <f t="shared" si="12"/>
        <v/>
      </c>
    </row>
    <row r="142" spans="1:18" x14ac:dyDescent="0.55000000000000004">
      <c r="A142" s="1" t="s">
        <v>140</v>
      </c>
      <c r="B142" t="s">
        <v>650</v>
      </c>
      <c r="C142" t="s">
        <v>669</v>
      </c>
      <c r="E142" t="s">
        <v>650</v>
      </c>
      <c r="F142">
        <f t="shared" si="10"/>
        <v>1</v>
      </c>
      <c r="G142" t="s">
        <v>872</v>
      </c>
      <c r="H142">
        <f t="shared" si="11"/>
        <v>0</v>
      </c>
      <c r="Q142" t="s">
        <v>669</v>
      </c>
      <c r="R142" t="str">
        <f t="shared" si="12"/>
        <v/>
      </c>
    </row>
    <row r="143" spans="1:18" x14ac:dyDescent="0.55000000000000004">
      <c r="A143" s="1" t="s">
        <v>141</v>
      </c>
      <c r="B143" t="s">
        <v>651</v>
      </c>
      <c r="C143" t="s">
        <v>663</v>
      </c>
      <c r="E143" t="s">
        <v>651</v>
      </c>
      <c r="F143">
        <f t="shared" si="10"/>
        <v>1</v>
      </c>
      <c r="G143" t="s">
        <v>657</v>
      </c>
      <c r="H143">
        <f t="shared" si="11"/>
        <v>0</v>
      </c>
      <c r="Q143" t="s">
        <v>657</v>
      </c>
      <c r="R143" t="str">
        <f t="shared" si="12"/>
        <v>Hack</v>
      </c>
    </row>
    <row r="144" spans="1:18" x14ac:dyDescent="0.55000000000000004">
      <c r="A144" s="1" t="s">
        <v>142</v>
      </c>
      <c r="B144" t="s">
        <v>651</v>
      </c>
      <c r="C144" t="s">
        <v>657</v>
      </c>
      <c r="E144" t="s">
        <v>651</v>
      </c>
      <c r="F144">
        <f t="shared" si="10"/>
        <v>1</v>
      </c>
      <c r="G144" t="s">
        <v>657</v>
      </c>
      <c r="H144">
        <f t="shared" si="11"/>
        <v>1</v>
      </c>
      <c r="Q144" t="s">
        <v>657</v>
      </c>
      <c r="R144" t="str">
        <f t="shared" si="12"/>
        <v>Hack</v>
      </c>
    </row>
    <row r="145" spans="1:18" x14ac:dyDescent="0.55000000000000004">
      <c r="A145" s="1" t="s">
        <v>143</v>
      </c>
      <c r="B145" t="s">
        <v>651</v>
      </c>
      <c r="C145" t="s">
        <v>657</v>
      </c>
      <c r="E145" t="s">
        <v>651</v>
      </c>
      <c r="F145">
        <f t="shared" si="10"/>
        <v>1</v>
      </c>
      <c r="G145" t="s">
        <v>869</v>
      </c>
      <c r="H145">
        <f t="shared" si="11"/>
        <v>0</v>
      </c>
      <c r="Q145" t="s">
        <v>869</v>
      </c>
      <c r="R145" t="str">
        <f t="shared" si="12"/>
        <v>Forum</v>
      </c>
    </row>
    <row r="146" spans="1:18" x14ac:dyDescent="0.55000000000000004">
      <c r="A146" s="1" t="s">
        <v>144</v>
      </c>
      <c r="B146" t="s">
        <v>651</v>
      </c>
      <c r="C146" t="s">
        <v>657</v>
      </c>
      <c r="E146" t="s">
        <v>650</v>
      </c>
      <c r="F146">
        <f t="shared" si="10"/>
        <v>0</v>
      </c>
      <c r="G146" t="s">
        <v>872</v>
      </c>
      <c r="H146">
        <f t="shared" si="11"/>
        <v>0</v>
      </c>
      <c r="Q146" t="s">
        <v>669</v>
      </c>
      <c r="R146" t="str">
        <f t="shared" si="12"/>
        <v/>
      </c>
    </row>
    <row r="147" spans="1:18" x14ac:dyDescent="0.55000000000000004">
      <c r="A147" s="1" t="s">
        <v>145</v>
      </c>
      <c r="B147" t="s">
        <v>650</v>
      </c>
      <c r="C147" t="s">
        <v>669</v>
      </c>
      <c r="E147" t="s">
        <v>650</v>
      </c>
      <c r="F147">
        <f t="shared" si="10"/>
        <v>1</v>
      </c>
      <c r="G147" t="s">
        <v>872</v>
      </c>
      <c r="H147">
        <f t="shared" si="11"/>
        <v>0</v>
      </c>
      <c r="Q147" t="s">
        <v>669</v>
      </c>
      <c r="R147" t="str">
        <f t="shared" si="12"/>
        <v/>
      </c>
    </row>
    <row r="148" spans="1:18" x14ac:dyDescent="0.55000000000000004">
      <c r="A148" s="1" t="s">
        <v>146</v>
      </c>
      <c r="B148" t="s">
        <v>651</v>
      </c>
      <c r="C148" t="s">
        <v>657</v>
      </c>
      <c r="E148" t="s">
        <v>651</v>
      </c>
      <c r="F148">
        <f t="shared" si="10"/>
        <v>1</v>
      </c>
      <c r="G148" t="s">
        <v>663</v>
      </c>
      <c r="H148">
        <f t="shared" si="11"/>
        <v>0</v>
      </c>
      <c r="Q148" t="s">
        <v>663</v>
      </c>
      <c r="R148" t="str">
        <f t="shared" si="12"/>
        <v>Malware</v>
      </c>
    </row>
    <row r="149" spans="1:18" x14ac:dyDescent="0.55000000000000004">
      <c r="A149" s="1" t="s">
        <v>147</v>
      </c>
      <c r="B149" t="s">
        <v>651</v>
      </c>
      <c r="C149" t="s">
        <v>657</v>
      </c>
      <c r="E149" t="s">
        <v>651</v>
      </c>
      <c r="F149">
        <f t="shared" si="10"/>
        <v>1</v>
      </c>
      <c r="G149" t="s">
        <v>657</v>
      </c>
      <c r="H149">
        <f t="shared" si="11"/>
        <v>1</v>
      </c>
      <c r="Q149" t="s">
        <v>657</v>
      </c>
      <c r="R149" t="str">
        <f t="shared" si="12"/>
        <v>Hack</v>
      </c>
    </row>
    <row r="150" spans="1:18" x14ac:dyDescent="0.55000000000000004">
      <c r="A150" s="1" t="s">
        <v>148</v>
      </c>
      <c r="B150" t="s">
        <v>651</v>
      </c>
      <c r="C150" t="s">
        <v>657</v>
      </c>
      <c r="E150" t="s">
        <v>650</v>
      </c>
      <c r="F150">
        <f t="shared" si="10"/>
        <v>0</v>
      </c>
      <c r="G150" t="s">
        <v>872</v>
      </c>
      <c r="H150">
        <f t="shared" si="11"/>
        <v>0</v>
      </c>
      <c r="Q150" t="s">
        <v>669</v>
      </c>
      <c r="R150" t="str">
        <f t="shared" si="12"/>
        <v/>
      </c>
    </row>
    <row r="151" spans="1:18" x14ac:dyDescent="0.55000000000000004">
      <c r="A151" s="1" t="s">
        <v>149</v>
      </c>
      <c r="B151" t="s">
        <v>650</v>
      </c>
      <c r="C151" t="s">
        <v>669</v>
      </c>
      <c r="E151" t="s">
        <v>651</v>
      </c>
      <c r="F151">
        <f t="shared" si="10"/>
        <v>0</v>
      </c>
      <c r="G151" t="s">
        <v>657</v>
      </c>
      <c r="H151">
        <f t="shared" si="11"/>
        <v>0</v>
      </c>
      <c r="Q151" t="s">
        <v>657</v>
      </c>
      <c r="R151" t="str">
        <f t="shared" si="12"/>
        <v>Hack</v>
      </c>
    </row>
    <row r="152" spans="1:18" x14ac:dyDescent="0.55000000000000004">
      <c r="A152" s="1" t="s">
        <v>150</v>
      </c>
      <c r="B152" t="s">
        <v>650</v>
      </c>
      <c r="C152" t="s">
        <v>669</v>
      </c>
      <c r="E152" t="s">
        <v>651</v>
      </c>
      <c r="F152">
        <f t="shared" si="10"/>
        <v>0</v>
      </c>
      <c r="G152" t="s">
        <v>676</v>
      </c>
      <c r="H152">
        <f t="shared" si="11"/>
        <v>0</v>
      </c>
      <c r="Q152" t="s">
        <v>676</v>
      </c>
      <c r="R152" t="str">
        <f t="shared" si="12"/>
        <v>Vulnerability</v>
      </c>
    </row>
    <row r="153" spans="1:18" x14ac:dyDescent="0.55000000000000004">
      <c r="A153" s="1" t="s">
        <v>151</v>
      </c>
      <c r="B153" t="s">
        <v>651</v>
      </c>
      <c r="C153" t="s">
        <v>657</v>
      </c>
      <c r="E153" t="s">
        <v>650</v>
      </c>
      <c r="F153">
        <f t="shared" si="10"/>
        <v>0</v>
      </c>
      <c r="G153" t="s">
        <v>872</v>
      </c>
      <c r="H153">
        <f t="shared" si="11"/>
        <v>0</v>
      </c>
      <c r="Q153" t="s">
        <v>669</v>
      </c>
      <c r="R153" t="str">
        <f t="shared" si="12"/>
        <v/>
      </c>
    </row>
    <row r="154" spans="1:18" x14ac:dyDescent="0.55000000000000004">
      <c r="A154" s="1" t="s">
        <v>152</v>
      </c>
      <c r="B154" t="s">
        <v>651</v>
      </c>
      <c r="C154" t="s">
        <v>663</v>
      </c>
      <c r="E154" t="s">
        <v>650</v>
      </c>
      <c r="F154">
        <f t="shared" si="10"/>
        <v>0</v>
      </c>
      <c r="G154" t="s">
        <v>872</v>
      </c>
      <c r="H154">
        <f t="shared" si="11"/>
        <v>0</v>
      </c>
      <c r="Q154" t="s">
        <v>669</v>
      </c>
      <c r="R154" t="str">
        <f t="shared" si="12"/>
        <v/>
      </c>
    </row>
    <row r="155" spans="1:18" x14ac:dyDescent="0.55000000000000004">
      <c r="A155" s="1" t="s">
        <v>153</v>
      </c>
      <c r="B155" t="s">
        <v>650</v>
      </c>
      <c r="C155" t="s">
        <v>669</v>
      </c>
      <c r="E155" t="s">
        <v>650</v>
      </c>
      <c r="F155">
        <f t="shared" si="10"/>
        <v>1</v>
      </c>
      <c r="G155" t="s">
        <v>872</v>
      </c>
      <c r="H155">
        <f t="shared" si="11"/>
        <v>0</v>
      </c>
      <c r="Q155" t="s">
        <v>669</v>
      </c>
      <c r="R155" t="str">
        <f t="shared" si="12"/>
        <v/>
      </c>
    </row>
    <row r="156" spans="1:18" x14ac:dyDescent="0.55000000000000004">
      <c r="A156" s="1" t="s">
        <v>154</v>
      </c>
      <c r="B156" t="s">
        <v>651</v>
      </c>
      <c r="C156" t="s">
        <v>657</v>
      </c>
      <c r="E156" t="s">
        <v>651</v>
      </c>
      <c r="F156">
        <f t="shared" si="10"/>
        <v>1</v>
      </c>
      <c r="G156" t="s">
        <v>657</v>
      </c>
      <c r="H156">
        <f t="shared" si="11"/>
        <v>1</v>
      </c>
      <c r="Q156" t="s">
        <v>657</v>
      </c>
      <c r="R156" t="str">
        <f t="shared" si="12"/>
        <v>Hack</v>
      </c>
    </row>
    <row r="157" spans="1:18" x14ac:dyDescent="0.55000000000000004">
      <c r="A157" s="1" t="s">
        <v>155</v>
      </c>
      <c r="B157" t="s">
        <v>650</v>
      </c>
      <c r="C157" t="s">
        <v>669</v>
      </c>
      <c r="E157" t="s">
        <v>650</v>
      </c>
      <c r="F157">
        <f t="shared" si="10"/>
        <v>1</v>
      </c>
      <c r="G157" t="s">
        <v>872</v>
      </c>
      <c r="H157">
        <f t="shared" si="11"/>
        <v>0</v>
      </c>
      <c r="Q157" t="s">
        <v>669</v>
      </c>
      <c r="R157" t="str">
        <f t="shared" si="12"/>
        <v/>
      </c>
    </row>
    <row r="158" spans="1:18" x14ac:dyDescent="0.55000000000000004">
      <c r="A158" s="1" t="s">
        <v>156</v>
      </c>
      <c r="B158" t="s">
        <v>651</v>
      </c>
      <c r="C158" t="s">
        <v>657</v>
      </c>
      <c r="E158" t="s">
        <v>650</v>
      </c>
      <c r="F158">
        <f t="shared" si="10"/>
        <v>0</v>
      </c>
      <c r="G158" t="s">
        <v>872</v>
      </c>
      <c r="H158">
        <f t="shared" si="11"/>
        <v>0</v>
      </c>
      <c r="Q158" t="s">
        <v>669</v>
      </c>
      <c r="R158" t="str">
        <f t="shared" si="12"/>
        <v/>
      </c>
    </row>
    <row r="159" spans="1:18" x14ac:dyDescent="0.55000000000000004">
      <c r="A159" s="1" t="s">
        <v>157</v>
      </c>
      <c r="B159" t="s">
        <v>650</v>
      </c>
      <c r="C159" t="s">
        <v>669</v>
      </c>
      <c r="E159" t="s">
        <v>651</v>
      </c>
      <c r="F159">
        <f t="shared" si="10"/>
        <v>0</v>
      </c>
      <c r="G159" t="s">
        <v>657</v>
      </c>
      <c r="H159">
        <f t="shared" si="11"/>
        <v>0</v>
      </c>
      <c r="Q159" t="s">
        <v>657</v>
      </c>
      <c r="R159" t="str">
        <f t="shared" si="12"/>
        <v>Hack</v>
      </c>
    </row>
    <row r="160" spans="1:18" x14ac:dyDescent="0.55000000000000004">
      <c r="A160" s="1" t="s">
        <v>158</v>
      </c>
      <c r="B160" t="s">
        <v>650</v>
      </c>
      <c r="C160" t="s">
        <v>669</v>
      </c>
      <c r="E160" t="s">
        <v>650</v>
      </c>
      <c r="F160">
        <f t="shared" si="10"/>
        <v>1</v>
      </c>
      <c r="G160" t="s">
        <v>872</v>
      </c>
      <c r="H160">
        <f t="shared" si="11"/>
        <v>0</v>
      </c>
      <c r="Q160" t="s">
        <v>669</v>
      </c>
      <c r="R160" t="str">
        <f t="shared" si="12"/>
        <v/>
      </c>
    </row>
    <row r="161" spans="1:18" x14ac:dyDescent="0.55000000000000004">
      <c r="A161" s="1" t="s">
        <v>159</v>
      </c>
      <c r="B161" t="s">
        <v>650</v>
      </c>
      <c r="C161" t="s">
        <v>669</v>
      </c>
      <c r="E161" t="s">
        <v>650</v>
      </c>
      <c r="F161">
        <f t="shared" si="10"/>
        <v>1</v>
      </c>
      <c r="G161" t="s">
        <v>872</v>
      </c>
      <c r="H161">
        <f t="shared" si="11"/>
        <v>0</v>
      </c>
      <c r="Q161" t="s">
        <v>669</v>
      </c>
      <c r="R161" t="str">
        <f t="shared" si="12"/>
        <v/>
      </c>
    </row>
    <row r="162" spans="1:18" x14ac:dyDescent="0.55000000000000004">
      <c r="A162" s="1" t="s">
        <v>160</v>
      </c>
      <c r="B162" t="s">
        <v>650</v>
      </c>
      <c r="C162" t="s">
        <v>669</v>
      </c>
      <c r="E162" t="s">
        <v>651</v>
      </c>
      <c r="F162">
        <f t="shared" si="10"/>
        <v>0</v>
      </c>
      <c r="G162" t="s">
        <v>657</v>
      </c>
      <c r="H162">
        <f t="shared" si="11"/>
        <v>0</v>
      </c>
      <c r="Q162" t="s">
        <v>657</v>
      </c>
      <c r="R162" t="str">
        <f t="shared" si="12"/>
        <v>Hack</v>
      </c>
    </row>
    <row r="163" spans="1:18" x14ac:dyDescent="0.55000000000000004">
      <c r="A163" s="1" t="s">
        <v>161</v>
      </c>
      <c r="B163" t="s">
        <v>650</v>
      </c>
      <c r="C163" t="s">
        <v>669</v>
      </c>
      <c r="E163" t="s">
        <v>651</v>
      </c>
      <c r="F163">
        <f t="shared" si="10"/>
        <v>0</v>
      </c>
      <c r="G163" t="s">
        <v>657</v>
      </c>
      <c r="H163">
        <f t="shared" si="11"/>
        <v>0</v>
      </c>
      <c r="Q163" t="s">
        <v>657</v>
      </c>
      <c r="R163" t="str">
        <f t="shared" si="12"/>
        <v>Hack</v>
      </c>
    </row>
    <row r="164" spans="1:18" x14ac:dyDescent="0.55000000000000004">
      <c r="A164" s="1" t="s">
        <v>162</v>
      </c>
      <c r="B164" t="s">
        <v>650</v>
      </c>
      <c r="C164" t="s">
        <v>669</v>
      </c>
      <c r="E164" t="s">
        <v>650</v>
      </c>
      <c r="F164">
        <f t="shared" si="10"/>
        <v>1</v>
      </c>
      <c r="G164" t="s">
        <v>872</v>
      </c>
      <c r="H164">
        <f t="shared" si="11"/>
        <v>0</v>
      </c>
      <c r="Q164" t="s">
        <v>669</v>
      </c>
      <c r="R164" t="str">
        <f t="shared" si="12"/>
        <v/>
      </c>
    </row>
    <row r="165" spans="1:18" x14ac:dyDescent="0.55000000000000004">
      <c r="A165" s="1" t="s">
        <v>163</v>
      </c>
      <c r="B165" t="s">
        <v>651</v>
      </c>
      <c r="C165" t="s">
        <v>663</v>
      </c>
      <c r="E165" t="s">
        <v>650</v>
      </c>
      <c r="F165">
        <f t="shared" si="10"/>
        <v>0</v>
      </c>
      <c r="G165" t="s">
        <v>872</v>
      </c>
      <c r="H165">
        <f t="shared" si="11"/>
        <v>0</v>
      </c>
      <c r="Q165" t="s">
        <v>669</v>
      </c>
      <c r="R165" t="str">
        <f t="shared" si="12"/>
        <v/>
      </c>
    </row>
    <row r="166" spans="1:18" x14ac:dyDescent="0.55000000000000004">
      <c r="A166" s="1" t="s">
        <v>164</v>
      </c>
      <c r="B166" t="s">
        <v>650</v>
      </c>
      <c r="C166" t="s">
        <v>669</v>
      </c>
      <c r="E166" t="s">
        <v>650</v>
      </c>
      <c r="F166">
        <f t="shared" si="10"/>
        <v>1</v>
      </c>
      <c r="G166" t="s">
        <v>872</v>
      </c>
      <c r="H166">
        <f t="shared" si="11"/>
        <v>0</v>
      </c>
      <c r="Q166" t="s">
        <v>669</v>
      </c>
      <c r="R166" t="str">
        <f t="shared" si="12"/>
        <v/>
      </c>
    </row>
    <row r="167" spans="1:18" x14ac:dyDescent="0.55000000000000004">
      <c r="A167" s="1" t="s">
        <v>165</v>
      </c>
      <c r="B167" t="s">
        <v>651</v>
      </c>
      <c r="C167" t="s">
        <v>657</v>
      </c>
      <c r="E167" t="s">
        <v>650</v>
      </c>
      <c r="F167">
        <f t="shared" si="10"/>
        <v>0</v>
      </c>
      <c r="G167" t="s">
        <v>872</v>
      </c>
      <c r="H167">
        <f t="shared" si="11"/>
        <v>0</v>
      </c>
      <c r="Q167" t="s">
        <v>669</v>
      </c>
      <c r="R167" t="str">
        <f t="shared" si="12"/>
        <v/>
      </c>
    </row>
    <row r="168" spans="1:18" x14ac:dyDescent="0.55000000000000004">
      <c r="A168" s="1" t="s">
        <v>166</v>
      </c>
      <c r="B168" t="s">
        <v>650</v>
      </c>
      <c r="C168" t="s">
        <v>669</v>
      </c>
      <c r="E168" t="s">
        <v>650</v>
      </c>
      <c r="F168">
        <f t="shared" si="10"/>
        <v>1</v>
      </c>
      <c r="G168" t="s">
        <v>872</v>
      </c>
      <c r="H168">
        <f t="shared" si="11"/>
        <v>0</v>
      </c>
      <c r="Q168" t="s">
        <v>669</v>
      </c>
      <c r="R168" t="str">
        <f t="shared" si="12"/>
        <v/>
      </c>
    </row>
    <row r="169" spans="1:18" x14ac:dyDescent="0.55000000000000004">
      <c r="A169" s="1" t="s">
        <v>167</v>
      </c>
      <c r="B169" t="s">
        <v>650</v>
      </c>
      <c r="C169" t="s">
        <v>669</v>
      </c>
      <c r="E169" t="s">
        <v>651</v>
      </c>
      <c r="F169">
        <f t="shared" si="10"/>
        <v>0</v>
      </c>
      <c r="G169" t="s">
        <v>657</v>
      </c>
      <c r="H169">
        <f t="shared" si="11"/>
        <v>0</v>
      </c>
      <c r="Q169" t="s">
        <v>657</v>
      </c>
      <c r="R169" t="str">
        <f t="shared" si="12"/>
        <v>Hack</v>
      </c>
    </row>
    <row r="170" spans="1:18" x14ac:dyDescent="0.55000000000000004">
      <c r="A170" s="1" t="s">
        <v>168</v>
      </c>
      <c r="B170" t="s">
        <v>650</v>
      </c>
      <c r="C170" t="s">
        <v>669</v>
      </c>
      <c r="E170" t="s">
        <v>651</v>
      </c>
      <c r="F170">
        <f t="shared" si="10"/>
        <v>0</v>
      </c>
      <c r="G170" t="s">
        <v>657</v>
      </c>
      <c r="H170">
        <f t="shared" si="11"/>
        <v>0</v>
      </c>
      <c r="Q170" t="s">
        <v>657</v>
      </c>
      <c r="R170" t="str">
        <f t="shared" si="12"/>
        <v>Hack</v>
      </c>
    </row>
    <row r="171" spans="1:18" x14ac:dyDescent="0.55000000000000004">
      <c r="A171" s="1" t="s">
        <v>169</v>
      </c>
      <c r="B171" t="s">
        <v>650</v>
      </c>
      <c r="C171" t="s">
        <v>669</v>
      </c>
      <c r="E171" t="s">
        <v>650</v>
      </c>
      <c r="F171">
        <f t="shared" si="10"/>
        <v>1</v>
      </c>
      <c r="G171" t="s">
        <v>872</v>
      </c>
      <c r="H171">
        <f t="shared" si="11"/>
        <v>0</v>
      </c>
      <c r="Q171" t="s">
        <v>669</v>
      </c>
      <c r="R171" t="str">
        <f t="shared" si="12"/>
        <v/>
      </c>
    </row>
    <row r="172" spans="1:18" x14ac:dyDescent="0.55000000000000004">
      <c r="A172" s="1" t="s">
        <v>170</v>
      </c>
      <c r="B172" t="s">
        <v>651</v>
      </c>
      <c r="C172" t="s">
        <v>657</v>
      </c>
      <c r="E172" t="s">
        <v>650</v>
      </c>
      <c r="F172">
        <f t="shared" si="10"/>
        <v>0</v>
      </c>
      <c r="G172" t="s">
        <v>872</v>
      </c>
      <c r="H172">
        <f t="shared" si="11"/>
        <v>0</v>
      </c>
      <c r="Q172" t="s">
        <v>669</v>
      </c>
      <c r="R172" t="str">
        <f t="shared" si="12"/>
        <v/>
      </c>
    </row>
    <row r="173" spans="1:18" x14ac:dyDescent="0.55000000000000004">
      <c r="A173" s="1" t="s">
        <v>171</v>
      </c>
      <c r="B173" t="s">
        <v>651</v>
      </c>
      <c r="C173" t="s">
        <v>657</v>
      </c>
      <c r="E173" t="s">
        <v>651</v>
      </c>
      <c r="F173">
        <f t="shared" si="10"/>
        <v>1</v>
      </c>
      <c r="G173" t="s">
        <v>663</v>
      </c>
      <c r="H173">
        <f t="shared" si="11"/>
        <v>0</v>
      </c>
      <c r="Q173" t="s">
        <v>663</v>
      </c>
      <c r="R173" t="str">
        <f t="shared" si="12"/>
        <v>Malware</v>
      </c>
    </row>
    <row r="174" spans="1:18" x14ac:dyDescent="0.55000000000000004">
      <c r="A174" s="1" t="s">
        <v>172</v>
      </c>
      <c r="B174" t="s">
        <v>651</v>
      </c>
      <c r="C174" t="s">
        <v>663</v>
      </c>
      <c r="E174" t="s">
        <v>651</v>
      </c>
      <c r="F174">
        <f t="shared" si="10"/>
        <v>1</v>
      </c>
      <c r="G174" t="s">
        <v>657</v>
      </c>
      <c r="H174">
        <f t="shared" si="11"/>
        <v>0</v>
      </c>
      <c r="Q174" t="s">
        <v>657</v>
      </c>
      <c r="R174" t="str">
        <f t="shared" si="12"/>
        <v>Hack</v>
      </c>
    </row>
    <row r="175" spans="1:18" x14ac:dyDescent="0.55000000000000004">
      <c r="A175" s="1" t="s">
        <v>173</v>
      </c>
      <c r="B175" t="s">
        <v>650</v>
      </c>
      <c r="C175" t="s">
        <v>669</v>
      </c>
      <c r="E175" t="s">
        <v>650</v>
      </c>
      <c r="F175">
        <f t="shared" si="10"/>
        <v>1</v>
      </c>
      <c r="G175" t="s">
        <v>872</v>
      </c>
      <c r="H175">
        <f t="shared" si="11"/>
        <v>0</v>
      </c>
      <c r="Q175" t="s">
        <v>669</v>
      </c>
      <c r="R175" t="str">
        <f t="shared" si="12"/>
        <v/>
      </c>
    </row>
    <row r="176" spans="1:18" x14ac:dyDescent="0.55000000000000004">
      <c r="A176" s="1" t="s">
        <v>174</v>
      </c>
      <c r="B176" t="s">
        <v>650</v>
      </c>
      <c r="C176" t="s">
        <v>669</v>
      </c>
      <c r="E176" t="s">
        <v>650</v>
      </c>
      <c r="F176">
        <f t="shared" si="10"/>
        <v>1</v>
      </c>
      <c r="G176" t="s">
        <v>872</v>
      </c>
      <c r="H176">
        <f t="shared" si="11"/>
        <v>0</v>
      </c>
      <c r="Q176" t="s">
        <v>669</v>
      </c>
      <c r="R176" t="str">
        <f t="shared" si="12"/>
        <v/>
      </c>
    </row>
    <row r="177" spans="1:18" x14ac:dyDescent="0.55000000000000004">
      <c r="A177" s="1" t="s">
        <v>175</v>
      </c>
      <c r="B177" t="s">
        <v>651</v>
      </c>
      <c r="C177" t="s">
        <v>657</v>
      </c>
      <c r="E177" t="s">
        <v>651</v>
      </c>
      <c r="F177">
        <f t="shared" si="10"/>
        <v>1</v>
      </c>
      <c r="G177" t="s">
        <v>657</v>
      </c>
      <c r="H177">
        <f t="shared" si="11"/>
        <v>1</v>
      </c>
      <c r="Q177" t="s">
        <v>657</v>
      </c>
      <c r="R177" t="str">
        <f t="shared" si="12"/>
        <v>Hack</v>
      </c>
    </row>
    <row r="178" spans="1:18" x14ac:dyDescent="0.55000000000000004">
      <c r="A178" s="1" t="s">
        <v>176</v>
      </c>
      <c r="B178" t="s">
        <v>651</v>
      </c>
      <c r="C178" t="s">
        <v>663</v>
      </c>
      <c r="E178" t="s">
        <v>651</v>
      </c>
      <c r="F178">
        <f t="shared" si="10"/>
        <v>1</v>
      </c>
      <c r="G178" t="s">
        <v>663</v>
      </c>
      <c r="H178">
        <f t="shared" si="11"/>
        <v>1</v>
      </c>
      <c r="Q178" t="s">
        <v>663</v>
      </c>
      <c r="R178" t="str">
        <f t="shared" si="12"/>
        <v>Malware</v>
      </c>
    </row>
    <row r="179" spans="1:18" x14ac:dyDescent="0.55000000000000004">
      <c r="A179" s="1" t="s">
        <v>177</v>
      </c>
      <c r="B179" t="s">
        <v>651</v>
      </c>
      <c r="C179" t="s">
        <v>657</v>
      </c>
      <c r="E179" t="s">
        <v>651</v>
      </c>
      <c r="F179">
        <f t="shared" si="10"/>
        <v>1</v>
      </c>
      <c r="G179" t="s">
        <v>657</v>
      </c>
      <c r="H179">
        <f t="shared" si="11"/>
        <v>1</v>
      </c>
      <c r="Q179" t="s">
        <v>657</v>
      </c>
      <c r="R179" t="str">
        <f t="shared" si="12"/>
        <v>Hack</v>
      </c>
    </row>
    <row r="180" spans="1:18" x14ac:dyDescent="0.55000000000000004">
      <c r="A180" s="1" t="s">
        <v>178</v>
      </c>
      <c r="B180" t="s">
        <v>651</v>
      </c>
      <c r="C180" t="s">
        <v>657</v>
      </c>
      <c r="E180" t="s">
        <v>651</v>
      </c>
      <c r="F180">
        <f t="shared" si="10"/>
        <v>1</v>
      </c>
      <c r="G180" t="s">
        <v>657</v>
      </c>
      <c r="H180">
        <f t="shared" si="11"/>
        <v>1</v>
      </c>
      <c r="Q180" t="s">
        <v>657</v>
      </c>
      <c r="R180" t="str">
        <f t="shared" si="12"/>
        <v>Hack</v>
      </c>
    </row>
    <row r="181" spans="1:18" x14ac:dyDescent="0.55000000000000004">
      <c r="A181" s="1" t="s">
        <v>179</v>
      </c>
      <c r="B181" t="s">
        <v>651</v>
      </c>
      <c r="C181" t="s">
        <v>657</v>
      </c>
      <c r="E181" t="s">
        <v>651</v>
      </c>
      <c r="F181">
        <f t="shared" si="10"/>
        <v>1</v>
      </c>
      <c r="G181" t="s">
        <v>676</v>
      </c>
      <c r="H181">
        <f t="shared" si="11"/>
        <v>0</v>
      </c>
      <c r="Q181" t="s">
        <v>676</v>
      </c>
      <c r="R181" t="str">
        <f t="shared" si="12"/>
        <v>Vulnerability</v>
      </c>
    </row>
    <row r="182" spans="1:18" x14ac:dyDescent="0.55000000000000004">
      <c r="A182" s="1" t="s">
        <v>180</v>
      </c>
      <c r="B182" t="s">
        <v>650</v>
      </c>
      <c r="C182" t="s">
        <v>669</v>
      </c>
      <c r="E182" t="s">
        <v>650</v>
      </c>
      <c r="F182">
        <f t="shared" si="10"/>
        <v>1</v>
      </c>
      <c r="G182" t="s">
        <v>872</v>
      </c>
      <c r="H182">
        <f t="shared" si="11"/>
        <v>0</v>
      </c>
      <c r="Q182" t="s">
        <v>669</v>
      </c>
      <c r="R182" t="str">
        <f t="shared" si="12"/>
        <v/>
      </c>
    </row>
    <row r="183" spans="1:18" x14ac:dyDescent="0.55000000000000004">
      <c r="A183" s="1" t="s">
        <v>181</v>
      </c>
      <c r="B183" t="s">
        <v>650</v>
      </c>
      <c r="C183" t="s">
        <v>669</v>
      </c>
      <c r="E183" t="s">
        <v>650</v>
      </c>
      <c r="F183">
        <f t="shared" si="10"/>
        <v>1</v>
      </c>
      <c r="G183" t="s">
        <v>872</v>
      </c>
      <c r="H183">
        <f t="shared" si="11"/>
        <v>0</v>
      </c>
      <c r="Q183" t="s">
        <v>669</v>
      </c>
      <c r="R183" t="str">
        <f t="shared" si="12"/>
        <v/>
      </c>
    </row>
    <row r="184" spans="1:18" x14ac:dyDescent="0.55000000000000004">
      <c r="A184" s="1" t="s">
        <v>182</v>
      </c>
      <c r="B184" t="s">
        <v>650</v>
      </c>
      <c r="C184" t="s">
        <v>669</v>
      </c>
      <c r="E184" t="s">
        <v>651</v>
      </c>
      <c r="F184">
        <f t="shared" si="10"/>
        <v>0</v>
      </c>
      <c r="G184" t="s">
        <v>663</v>
      </c>
      <c r="H184">
        <f t="shared" si="11"/>
        <v>0</v>
      </c>
      <c r="Q184" t="s">
        <v>663</v>
      </c>
      <c r="R184" t="str">
        <f t="shared" si="12"/>
        <v>Malware</v>
      </c>
    </row>
    <row r="185" spans="1:18" x14ac:dyDescent="0.55000000000000004">
      <c r="A185" s="1" t="s">
        <v>183</v>
      </c>
      <c r="B185" t="s">
        <v>650</v>
      </c>
      <c r="C185" t="s">
        <v>669</v>
      </c>
      <c r="E185" t="s">
        <v>651</v>
      </c>
      <c r="F185">
        <f t="shared" si="10"/>
        <v>0</v>
      </c>
      <c r="G185" t="s">
        <v>657</v>
      </c>
      <c r="H185">
        <f t="shared" si="11"/>
        <v>0</v>
      </c>
      <c r="Q185" t="s">
        <v>657</v>
      </c>
      <c r="R185" t="str">
        <f t="shared" si="12"/>
        <v>Hack</v>
      </c>
    </row>
    <row r="186" spans="1:18" x14ac:dyDescent="0.55000000000000004">
      <c r="A186" s="1" t="s">
        <v>184</v>
      </c>
      <c r="B186" t="s">
        <v>651</v>
      </c>
      <c r="C186" t="s">
        <v>663</v>
      </c>
      <c r="E186" t="s">
        <v>651</v>
      </c>
      <c r="F186">
        <f t="shared" si="10"/>
        <v>1</v>
      </c>
      <c r="G186" t="s">
        <v>663</v>
      </c>
      <c r="H186">
        <f t="shared" si="11"/>
        <v>1</v>
      </c>
      <c r="Q186" t="s">
        <v>663</v>
      </c>
      <c r="R186" t="str">
        <f t="shared" si="12"/>
        <v>Malware</v>
      </c>
    </row>
    <row r="187" spans="1:18" x14ac:dyDescent="0.55000000000000004">
      <c r="A187" s="1" t="s">
        <v>185</v>
      </c>
      <c r="B187" t="s">
        <v>650</v>
      </c>
      <c r="C187" t="s">
        <v>669</v>
      </c>
      <c r="E187" t="s">
        <v>872</v>
      </c>
      <c r="F187">
        <f t="shared" si="10"/>
        <v>0</v>
      </c>
      <c r="G187" t="s">
        <v>872</v>
      </c>
      <c r="H187">
        <f t="shared" si="11"/>
        <v>0</v>
      </c>
      <c r="Q187" t="e">
        <v>#N/A</v>
      </c>
      <c r="R187" t="e">
        <f t="shared" si="12"/>
        <v>#N/A</v>
      </c>
    </row>
    <row r="188" spans="1:18" x14ac:dyDescent="0.55000000000000004">
      <c r="A188" s="1" t="s">
        <v>186</v>
      </c>
      <c r="B188" t="s">
        <v>651</v>
      </c>
      <c r="C188" t="s">
        <v>657</v>
      </c>
      <c r="E188" t="s">
        <v>650</v>
      </c>
      <c r="F188">
        <f t="shared" si="10"/>
        <v>0</v>
      </c>
      <c r="G188" t="s">
        <v>872</v>
      </c>
      <c r="H188">
        <f t="shared" si="11"/>
        <v>0</v>
      </c>
      <c r="Q188" t="s">
        <v>669</v>
      </c>
      <c r="R188" t="str">
        <f t="shared" si="12"/>
        <v/>
      </c>
    </row>
    <row r="189" spans="1:18" x14ac:dyDescent="0.55000000000000004">
      <c r="A189" s="1" t="s">
        <v>187</v>
      </c>
      <c r="B189" t="s">
        <v>651</v>
      </c>
      <c r="C189" t="s">
        <v>657</v>
      </c>
      <c r="E189" t="s">
        <v>650</v>
      </c>
      <c r="F189">
        <f t="shared" si="10"/>
        <v>0</v>
      </c>
      <c r="G189" t="s">
        <v>872</v>
      </c>
      <c r="H189">
        <f t="shared" si="11"/>
        <v>0</v>
      </c>
      <c r="Q189" t="s">
        <v>669</v>
      </c>
      <c r="R189" t="str">
        <f t="shared" si="12"/>
        <v/>
      </c>
    </row>
    <row r="190" spans="1:18" x14ac:dyDescent="0.55000000000000004">
      <c r="A190" s="1" t="s">
        <v>188</v>
      </c>
      <c r="B190" t="s">
        <v>650</v>
      </c>
      <c r="C190" t="s">
        <v>669</v>
      </c>
      <c r="E190" t="s">
        <v>651</v>
      </c>
      <c r="F190">
        <f t="shared" si="10"/>
        <v>0</v>
      </c>
      <c r="G190" t="s">
        <v>862</v>
      </c>
      <c r="H190">
        <f t="shared" si="11"/>
        <v>0</v>
      </c>
      <c r="Q190" t="s">
        <v>862</v>
      </c>
      <c r="R190" t="str">
        <f t="shared" si="12"/>
        <v>Blog Post</v>
      </c>
    </row>
    <row r="191" spans="1:18" x14ac:dyDescent="0.55000000000000004">
      <c r="A191" s="1" t="s">
        <v>189</v>
      </c>
      <c r="B191" t="s">
        <v>651</v>
      </c>
      <c r="C191" t="s">
        <v>657</v>
      </c>
      <c r="E191" t="s">
        <v>650</v>
      </c>
      <c r="F191">
        <f t="shared" si="10"/>
        <v>0</v>
      </c>
      <c r="G191" t="s">
        <v>872</v>
      </c>
      <c r="H191">
        <f t="shared" si="11"/>
        <v>0</v>
      </c>
      <c r="Q191" t="s">
        <v>669</v>
      </c>
      <c r="R191" t="str">
        <f t="shared" si="12"/>
        <v/>
      </c>
    </row>
    <row r="192" spans="1:18" x14ac:dyDescent="0.55000000000000004">
      <c r="A192" s="1" t="s">
        <v>190</v>
      </c>
      <c r="B192" t="s">
        <v>651</v>
      </c>
      <c r="C192" t="s">
        <v>663</v>
      </c>
      <c r="E192" t="s">
        <v>651</v>
      </c>
      <c r="F192">
        <f t="shared" si="10"/>
        <v>1</v>
      </c>
      <c r="G192" t="s">
        <v>663</v>
      </c>
      <c r="H192">
        <f t="shared" si="11"/>
        <v>1</v>
      </c>
      <c r="Q192" t="s">
        <v>663</v>
      </c>
      <c r="R192" t="str">
        <f t="shared" si="12"/>
        <v>Malware</v>
      </c>
    </row>
    <row r="193" spans="1:18" x14ac:dyDescent="0.55000000000000004">
      <c r="A193" s="1" t="s">
        <v>191</v>
      </c>
      <c r="B193" t="s">
        <v>651</v>
      </c>
      <c r="C193" t="s">
        <v>657</v>
      </c>
      <c r="E193" t="s">
        <v>651</v>
      </c>
      <c r="F193">
        <f t="shared" si="10"/>
        <v>1</v>
      </c>
      <c r="G193" t="s">
        <v>657</v>
      </c>
      <c r="H193">
        <f t="shared" si="11"/>
        <v>1</v>
      </c>
      <c r="Q193" t="s">
        <v>657</v>
      </c>
      <c r="R193" t="str">
        <f t="shared" si="12"/>
        <v>Hack</v>
      </c>
    </row>
    <row r="194" spans="1:18" x14ac:dyDescent="0.55000000000000004">
      <c r="A194" s="1" t="s">
        <v>192</v>
      </c>
      <c r="B194" t="s">
        <v>650</v>
      </c>
      <c r="C194" t="s">
        <v>669</v>
      </c>
      <c r="E194" t="s">
        <v>650</v>
      </c>
      <c r="F194">
        <f t="shared" si="10"/>
        <v>1</v>
      </c>
      <c r="G194" t="s">
        <v>872</v>
      </c>
      <c r="H194">
        <f t="shared" si="11"/>
        <v>0</v>
      </c>
      <c r="Q194" t="s">
        <v>669</v>
      </c>
      <c r="R194" t="str">
        <f t="shared" si="12"/>
        <v/>
      </c>
    </row>
    <row r="195" spans="1:18" x14ac:dyDescent="0.55000000000000004">
      <c r="A195" s="1" t="s">
        <v>193</v>
      </c>
      <c r="B195" t="s">
        <v>650</v>
      </c>
      <c r="C195" t="s">
        <v>669</v>
      </c>
      <c r="E195" t="s">
        <v>650</v>
      </c>
      <c r="F195">
        <f t="shared" ref="F195:F258" si="13">IF(B195=E195,1,0)</f>
        <v>1</v>
      </c>
      <c r="G195" t="s">
        <v>872</v>
      </c>
      <c r="H195">
        <f t="shared" ref="H195:H258" si="14">IF(C195=G195,1,0)</f>
        <v>0</v>
      </c>
      <c r="Q195" t="s">
        <v>669</v>
      </c>
      <c r="R195" t="str">
        <f t="shared" ref="R195:R258" si="15">IF(Q195="N/A","",Q195)</f>
        <v/>
      </c>
    </row>
    <row r="196" spans="1:18" x14ac:dyDescent="0.55000000000000004">
      <c r="A196" s="1" t="s">
        <v>194</v>
      </c>
      <c r="B196" t="s">
        <v>651</v>
      </c>
      <c r="C196" t="s">
        <v>657</v>
      </c>
      <c r="E196" t="s">
        <v>650</v>
      </c>
      <c r="F196">
        <f t="shared" si="13"/>
        <v>0</v>
      </c>
      <c r="G196" t="s">
        <v>872</v>
      </c>
      <c r="H196">
        <f t="shared" si="14"/>
        <v>0</v>
      </c>
      <c r="Q196" t="s">
        <v>669</v>
      </c>
      <c r="R196" t="str">
        <f t="shared" si="15"/>
        <v/>
      </c>
    </row>
    <row r="197" spans="1:18" x14ac:dyDescent="0.55000000000000004">
      <c r="A197" s="1" t="s">
        <v>195</v>
      </c>
      <c r="B197" t="s">
        <v>651</v>
      </c>
      <c r="C197" t="s">
        <v>657</v>
      </c>
      <c r="E197" t="s">
        <v>651</v>
      </c>
      <c r="F197">
        <f t="shared" si="13"/>
        <v>1</v>
      </c>
      <c r="G197" t="s">
        <v>657</v>
      </c>
      <c r="H197">
        <f t="shared" si="14"/>
        <v>1</v>
      </c>
      <c r="Q197" t="s">
        <v>657</v>
      </c>
      <c r="R197" t="str">
        <f t="shared" si="15"/>
        <v>Hack</v>
      </c>
    </row>
    <row r="198" spans="1:18" x14ac:dyDescent="0.55000000000000004">
      <c r="A198" s="1" t="s">
        <v>196</v>
      </c>
      <c r="B198" t="s">
        <v>651</v>
      </c>
      <c r="C198" t="s">
        <v>663</v>
      </c>
      <c r="E198" t="s">
        <v>651</v>
      </c>
      <c r="F198">
        <f t="shared" si="13"/>
        <v>1</v>
      </c>
      <c r="G198" t="s">
        <v>663</v>
      </c>
      <c r="H198">
        <f t="shared" si="14"/>
        <v>1</v>
      </c>
      <c r="Q198" t="s">
        <v>663</v>
      </c>
      <c r="R198" t="str">
        <f t="shared" si="15"/>
        <v>Malware</v>
      </c>
    </row>
    <row r="199" spans="1:18" x14ac:dyDescent="0.55000000000000004">
      <c r="A199" s="1" t="s">
        <v>197</v>
      </c>
      <c r="B199" t="s">
        <v>650</v>
      </c>
      <c r="C199" t="s">
        <v>669</v>
      </c>
      <c r="E199" t="s">
        <v>650</v>
      </c>
      <c r="F199">
        <f t="shared" si="13"/>
        <v>1</v>
      </c>
      <c r="G199" t="s">
        <v>872</v>
      </c>
      <c r="H199">
        <f t="shared" si="14"/>
        <v>0</v>
      </c>
      <c r="Q199" t="s">
        <v>669</v>
      </c>
      <c r="R199" t="str">
        <f t="shared" si="15"/>
        <v/>
      </c>
    </row>
    <row r="200" spans="1:18" x14ac:dyDescent="0.55000000000000004">
      <c r="A200" s="1" t="s">
        <v>198</v>
      </c>
      <c r="B200" t="s">
        <v>650</v>
      </c>
      <c r="C200" t="s">
        <v>669</v>
      </c>
      <c r="E200" t="s">
        <v>650</v>
      </c>
      <c r="F200">
        <f t="shared" si="13"/>
        <v>1</v>
      </c>
      <c r="G200" t="s">
        <v>872</v>
      </c>
      <c r="H200">
        <f t="shared" si="14"/>
        <v>0</v>
      </c>
      <c r="Q200" t="s">
        <v>669</v>
      </c>
      <c r="R200" t="str">
        <f t="shared" si="15"/>
        <v/>
      </c>
    </row>
    <row r="201" spans="1:18" x14ac:dyDescent="0.55000000000000004">
      <c r="A201" s="1" t="s">
        <v>199</v>
      </c>
      <c r="B201" t="s">
        <v>650</v>
      </c>
      <c r="C201" t="s">
        <v>669</v>
      </c>
      <c r="E201" t="s">
        <v>650</v>
      </c>
      <c r="F201">
        <f t="shared" si="13"/>
        <v>1</v>
      </c>
      <c r="G201" t="s">
        <v>872</v>
      </c>
      <c r="H201">
        <f t="shared" si="14"/>
        <v>0</v>
      </c>
      <c r="Q201" t="s">
        <v>669</v>
      </c>
      <c r="R201" t="str">
        <f t="shared" si="15"/>
        <v/>
      </c>
    </row>
    <row r="202" spans="1:18" x14ac:dyDescent="0.55000000000000004">
      <c r="A202" s="1" t="s">
        <v>200</v>
      </c>
      <c r="B202" t="s">
        <v>650</v>
      </c>
      <c r="C202" t="s">
        <v>669</v>
      </c>
      <c r="E202" t="s">
        <v>651</v>
      </c>
      <c r="F202">
        <f t="shared" si="13"/>
        <v>0</v>
      </c>
      <c r="G202" t="s">
        <v>663</v>
      </c>
      <c r="H202">
        <f t="shared" si="14"/>
        <v>0</v>
      </c>
      <c r="Q202" t="s">
        <v>663</v>
      </c>
      <c r="R202" t="str">
        <f t="shared" si="15"/>
        <v>Malware</v>
      </c>
    </row>
    <row r="203" spans="1:18" x14ac:dyDescent="0.55000000000000004">
      <c r="A203" s="1" t="s">
        <v>201</v>
      </c>
      <c r="B203" t="s">
        <v>651</v>
      </c>
      <c r="C203" t="s">
        <v>657</v>
      </c>
      <c r="E203" t="s">
        <v>650</v>
      </c>
      <c r="F203">
        <f t="shared" si="13"/>
        <v>0</v>
      </c>
      <c r="G203" t="s">
        <v>872</v>
      </c>
      <c r="H203">
        <f t="shared" si="14"/>
        <v>0</v>
      </c>
      <c r="Q203" t="s">
        <v>669</v>
      </c>
      <c r="R203" t="str">
        <f t="shared" si="15"/>
        <v/>
      </c>
    </row>
    <row r="204" spans="1:18" x14ac:dyDescent="0.55000000000000004">
      <c r="A204" s="1" t="s">
        <v>202</v>
      </c>
      <c r="B204" t="s">
        <v>650</v>
      </c>
      <c r="C204" t="s">
        <v>669</v>
      </c>
      <c r="E204" t="s">
        <v>651</v>
      </c>
      <c r="F204">
        <f t="shared" si="13"/>
        <v>0</v>
      </c>
      <c r="G204" t="s">
        <v>870</v>
      </c>
      <c r="H204">
        <f t="shared" si="14"/>
        <v>0</v>
      </c>
      <c r="Q204" t="s">
        <v>870</v>
      </c>
      <c r="R204" t="str">
        <f t="shared" si="15"/>
        <v>Service</v>
      </c>
    </row>
    <row r="205" spans="1:18" x14ac:dyDescent="0.55000000000000004">
      <c r="A205" s="1" t="s">
        <v>203</v>
      </c>
      <c r="B205" t="s">
        <v>650</v>
      </c>
      <c r="C205" t="s">
        <v>669</v>
      </c>
      <c r="E205" t="s">
        <v>650</v>
      </c>
      <c r="F205">
        <f t="shared" si="13"/>
        <v>1</v>
      </c>
      <c r="G205" t="s">
        <v>872</v>
      </c>
      <c r="H205">
        <f t="shared" si="14"/>
        <v>0</v>
      </c>
      <c r="Q205" t="s">
        <v>669</v>
      </c>
      <c r="R205" t="str">
        <f t="shared" si="15"/>
        <v/>
      </c>
    </row>
    <row r="206" spans="1:18" x14ac:dyDescent="0.55000000000000004">
      <c r="A206" s="1" t="s">
        <v>204</v>
      </c>
      <c r="B206" t="s">
        <v>650</v>
      </c>
      <c r="C206" t="s">
        <v>669</v>
      </c>
      <c r="E206" t="s">
        <v>650</v>
      </c>
      <c r="F206">
        <f t="shared" si="13"/>
        <v>1</v>
      </c>
      <c r="G206" t="s">
        <v>872</v>
      </c>
      <c r="H206">
        <f t="shared" si="14"/>
        <v>0</v>
      </c>
      <c r="Q206" t="s">
        <v>669</v>
      </c>
      <c r="R206" t="str">
        <f t="shared" si="15"/>
        <v/>
      </c>
    </row>
    <row r="207" spans="1:18" x14ac:dyDescent="0.55000000000000004">
      <c r="A207" s="1" t="s">
        <v>205</v>
      </c>
      <c r="B207" t="s">
        <v>650</v>
      </c>
      <c r="C207" t="s">
        <v>669</v>
      </c>
      <c r="E207" t="s">
        <v>650</v>
      </c>
      <c r="F207">
        <f t="shared" si="13"/>
        <v>1</v>
      </c>
      <c r="G207" t="s">
        <v>872</v>
      </c>
      <c r="H207">
        <f t="shared" si="14"/>
        <v>0</v>
      </c>
      <c r="Q207" t="s">
        <v>669</v>
      </c>
      <c r="R207" t="str">
        <f t="shared" si="15"/>
        <v/>
      </c>
    </row>
    <row r="208" spans="1:18" x14ac:dyDescent="0.55000000000000004">
      <c r="A208" s="1" t="s">
        <v>206</v>
      </c>
      <c r="B208" t="s">
        <v>651</v>
      </c>
      <c r="C208" t="s">
        <v>657</v>
      </c>
      <c r="E208" t="s">
        <v>650</v>
      </c>
      <c r="F208">
        <f t="shared" si="13"/>
        <v>0</v>
      </c>
      <c r="G208" t="s">
        <v>872</v>
      </c>
      <c r="H208">
        <f t="shared" si="14"/>
        <v>0</v>
      </c>
      <c r="Q208" t="s">
        <v>669</v>
      </c>
      <c r="R208" t="str">
        <f t="shared" si="15"/>
        <v/>
      </c>
    </row>
    <row r="209" spans="1:18" x14ac:dyDescent="0.55000000000000004">
      <c r="A209" s="1" t="s">
        <v>207</v>
      </c>
      <c r="B209" t="s">
        <v>651</v>
      </c>
      <c r="C209" t="s">
        <v>657</v>
      </c>
      <c r="E209" t="s">
        <v>650</v>
      </c>
      <c r="F209">
        <f t="shared" si="13"/>
        <v>0</v>
      </c>
      <c r="G209" t="s">
        <v>872</v>
      </c>
      <c r="H209">
        <f t="shared" si="14"/>
        <v>0</v>
      </c>
      <c r="Q209" t="s">
        <v>669</v>
      </c>
      <c r="R209" t="str">
        <f t="shared" si="15"/>
        <v/>
      </c>
    </row>
    <row r="210" spans="1:18" x14ac:dyDescent="0.55000000000000004">
      <c r="A210" s="1" t="s">
        <v>208</v>
      </c>
      <c r="B210" t="s">
        <v>650</v>
      </c>
      <c r="C210" t="s">
        <v>669</v>
      </c>
      <c r="E210" t="s">
        <v>650</v>
      </c>
      <c r="F210">
        <f t="shared" si="13"/>
        <v>1</v>
      </c>
      <c r="G210" t="s">
        <v>872</v>
      </c>
      <c r="H210">
        <f t="shared" si="14"/>
        <v>0</v>
      </c>
      <c r="Q210" t="s">
        <v>669</v>
      </c>
      <c r="R210" t="str">
        <f t="shared" si="15"/>
        <v/>
      </c>
    </row>
    <row r="211" spans="1:18" x14ac:dyDescent="0.55000000000000004">
      <c r="A211" s="1" t="s">
        <v>209</v>
      </c>
      <c r="B211" t="s">
        <v>651</v>
      </c>
      <c r="C211" t="s">
        <v>663</v>
      </c>
      <c r="E211" t="s">
        <v>651</v>
      </c>
      <c r="F211">
        <f t="shared" si="13"/>
        <v>1</v>
      </c>
      <c r="G211" t="s">
        <v>657</v>
      </c>
      <c r="H211">
        <f t="shared" si="14"/>
        <v>0</v>
      </c>
      <c r="Q211" t="s">
        <v>657</v>
      </c>
      <c r="R211" t="str">
        <f t="shared" si="15"/>
        <v>Hack</v>
      </c>
    </row>
    <row r="212" spans="1:18" x14ac:dyDescent="0.55000000000000004">
      <c r="A212" s="1" t="s">
        <v>210</v>
      </c>
      <c r="B212" t="s">
        <v>651</v>
      </c>
      <c r="C212" t="s">
        <v>657</v>
      </c>
      <c r="E212" t="s">
        <v>650</v>
      </c>
      <c r="F212">
        <f t="shared" si="13"/>
        <v>0</v>
      </c>
      <c r="G212" t="s">
        <v>872</v>
      </c>
      <c r="H212">
        <f t="shared" si="14"/>
        <v>0</v>
      </c>
      <c r="Q212" t="s">
        <v>669</v>
      </c>
      <c r="R212" t="str">
        <f t="shared" si="15"/>
        <v/>
      </c>
    </row>
    <row r="213" spans="1:18" x14ac:dyDescent="0.55000000000000004">
      <c r="A213" s="1" t="s">
        <v>211</v>
      </c>
      <c r="B213" t="s">
        <v>651</v>
      </c>
      <c r="C213" t="s">
        <v>657</v>
      </c>
      <c r="E213" t="s">
        <v>650</v>
      </c>
      <c r="F213">
        <f t="shared" si="13"/>
        <v>0</v>
      </c>
      <c r="G213" t="s">
        <v>872</v>
      </c>
      <c r="H213">
        <f t="shared" si="14"/>
        <v>0</v>
      </c>
      <c r="Q213" t="s">
        <v>669</v>
      </c>
      <c r="R213" t="str">
        <f t="shared" si="15"/>
        <v/>
      </c>
    </row>
    <row r="214" spans="1:18" x14ac:dyDescent="0.55000000000000004">
      <c r="A214" s="1" t="s">
        <v>212</v>
      </c>
      <c r="B214" t="s">
        <v>651</v>
      </c>
      <c r="C214" t="s">
        <v>657</v>
      </c>
      <c r="E214" t="s">
        <v>650</v>
      </c>
      <c r="F214">
        <f t="shared" si="13"/>
        <v>0</v>
      </c>
      <c r="G214" t="s">
        <v>872</v>
      </c>
      <c r="H214">
        <f t="shared" si="14"/>
        <v>0</v>
      </c>
      <c r="Q214" t="s">
        <v>669</v>
      </c>
      <c r="R214" t="str">
        <f t="shared" si="15"/>
        <v/>
      </c>
    </row>
    <row r="215" spans="1:18" x14ac:dyDescent="0.55000000000000004">
      <c r="A215" s="1" t="s">
        <v>213</v>
      </c>
      <c r="B215" t="s">
        <v>651</v>
      </c>
      <c r="C215" t="s">
        <v>657</v>
      </c>
      <c r="E215" t="s">
        <v>650</v>
      </c>
      <c r="F215">
        <f t="shared" si="13"/>
        <v>0</v>
      </c>
      <c r="G215" t="s">
        <v>872</v>
      </c>
      <c r="H215">
        <f t="shared" si="14"/>
        <v>0</v>
      </c>
      <c r="Q215" t="s">
        <v>669</v>
      </c>
      <c r="R215" t="str">
        <f t="shared" si="15"/>
        <v/>
      </c>
    </row>
    <row r="216" spans="1:18" x14ac:dyDescent="0.55000000000000004">
      <c r="A216" s="1" t="s">
        <v>214</v>
      </c>
      <c r="B216" t="s">
        <v>650</v>
      </c>
      <c r="C216" t="s">
        <v>669</v>
      </c>
      <c r="E216" t="s">
        <v>650</v>
      </c>
      <c r="F216">
        <f t="shared" si="13"/>
        <v>1</v>
      </c>
      <c r="G216" t="s">
        <v>872</v>
      </c>
      <c r="H216">
        <f t="shared" si="14"/>
        <v>0</v>
      </c>
      <c r="Q216" t="s">
        <v>669</v>
      </c>
      <c r="R216" t="str">
        <f t="shared" si="15"/>
        <v/>
      </c>
    </row>
    <row r="217" spans="1:18" x14ac:dyDescent="0.55000000000000004">
      <c r="A217" s="1" t="s">
        <v>215</v>
      </c>
      <c r="B217" t="s">
        <v>650</v>
      </c>
      <c r="C217" t="s">
        <v>669</v>
      </c>
      <c r="E217" t="s">
        <v>872</v>
      </c>
      <c r="F217">
        <f t="shared" si="13"/>
        <v>0</v>
      </c>
      <c r="G217" t="s">
        <v>872</v>
      </c>
      <c r="H217">
        <f t="shared" si="14"/>
        <v>0</v>
      </c>
      <c r="Q217" t="e">
        <v>#N/A</v>
      </c>
      <c r="R217" t="e">
        <f t="shared" si="15"/>
        <v>#N/A</v>
      </c>
    </row>
    <row r="218" spans="1:18" x14ac:dyDescent="0.55000000000000004">
      <c r="A218" s="1" t="s">
        <v>216</v>
      </c>
      <c r="B218" t="s">
        <v>650</v>
      </c>
      <c r="C218" t="s">
        <v>669</v>
      </c>
      <c r="E218" t="s">
        <v>650</v>
      </c>
      <c r="F218">
        <f t="shared" si="13"/>
        <v>1</v>
      </c>
      <c r="G218" t="s">
        <v>872</v>
      </c>
      <c r="H218">
        <f t="shared" si="14"/>
        <v>0</v>
      </c>
      <c r="Q218" t="s">
        <v>669</v>
      </c>
      <c r="R218" t="str">
        <f t="shared" si="15"/>
        <v/>
      </c>
    </row>
    <row r="219" spans="1:18" x14ac:dyDescent="0.55000000000000004">
      <c r="A219" s="1" t="s">
        <v>217</v>
      </c>
      <c r="B219" t="s">
        <v>651</v>
      </c>
      <c r="C219" t="s">
        <v>663</v>
      </c>
      <c r="E219" t="s">
        <v>650</v>
      </c>
      <c r="F219">
        <f t="shared" si="13"/>
        <v>0</v>
      </c>
      <c r="G219" t="s">
        <v>872</v>
      </c>
      <c r="H219">
        <f t="shared" si="14"/>
        <v>0</v>
      </c>
      <c r="Q219" t="s">
        <v>669</v>
      </c>
      <c r="R219" t="str">
        <f t="shared" si="15"/>
        <v/>
      </c>
    </row>
    <row r="220" spans="1:18" x14ac:dyDescent="0.55000000000000004">
      <c r="A220" s="1" t="s">
        <v>218</v>
      </c>
      <c r="B220" t="s">
        <v>650</v>
      </c>
      <c r="C220" t="s">
        <v>669</v>
      </c>
      <c r="E220" t="s">
        <v>650</v>
      </c>
      <c r="F220">
        <f t="shared" si="13"/>
        <v>1</v>
      </c>
      <c r="G220" t="s">
        <v>872</v>
      </c>
      <c r="H220">
        <f t="shared" si="14"/>
        <v>0</v>
      </c>
      <c r="Q220" t="s">
        <v>669</v>
      </c>
      <c r="R220" t="str">
        <f t="shared" si="15"/>
        <v/>
      </c>
    </row>
    <row r="221" spans="1:18" x14ac:dyDescent="0.55000000000000004">
      <c r="A221" s="1" t="s">
        <v>219</v>
      </c>
      <c r="B221" t="s">
        <v>650</v>
      </c>
      <c r="C221" t="s">
        <v>669</v>
      </c>
      <c r="E221" t="s">
        <v>650</v>
      </c>
      <c r="F221">
        <f t="shared" si="13"/>
        <v>1</v>
      </c>
      <c r="G221" t="s">
        <v>872</v>
      </c>
      <c r="H221">
        <f t="shared" si="14"/>
        <v>0</v>
      </c>
      <c r="Q221" t="s">
        <v>669</v>
      </c>
      <c r="R221" t="str">
        <f t="shared" si="15"/>
        <v/>
      </c>
    </row>
    <row r="222" spans="1:18" x14ac:dyDescent="0.55000000000000004">
      <c r="A222" s="1" t="s">
        <v>220</v>
      </c>
      <c r="B222" t="s">
        <v>650</v>
      </c>
      <c r="C222" t="s">
        <v>669</v>
      </c>
      <c r="E222" t="s">
        <v>650</v>
      </c>
      <c r="F222">
        <f t="shared" si="13"/>
        <v>1</v>
      </c>
      <c r="G222" t="s">
        <v>872</v>
      </c>
      <c r="H222">
        <f t="shared" si="14"/>
        <v>0</v>
      </c>
      <c r="Q222" t="s">
        <v>669</v>
      </c>
      <c r="R222" t="str">
        <f t="shared" si="15"/>
        <v/>
      </c>
    </row>
    <row r="223" spans="1:18" x14ac:dyDescent="0.55000000000000004">
      <c r="A223" s="1" t="s">
        <v>221</v>
      </c>
      <c r="B223" t="s">
        <v>651</v>
      </c>
      <c r="C223" t="s">
        <v>663</v>
      </c>
      <c r="E223" t="s">
        <v>650</v>
      </c>
      <c r="F223">
        <f t="shared" si="13"/>
        <v>0</v>
      </c>
      <c r="G223" t="s">
        <v>872</v>
      </c>
      <c r="H223">
        <f t="shared" si="14"/>
        <v>0</v>
      </c>
      <c r="Q223" t="s">
        <v>669</v>
      </c>
      <c r="R223" t="str">
        <f t="shared" si="15"/>
        <v/>
      </c>
    </row>
    <row r="224" spans="1:18" x14ac:dyDescent="0.55000000000000004">
      <c r="A224" s="1" t="s">
        <v>222</v>
      </c>
      <c r="B224" t="s">
        <v>650</v>
      </c>
      <c r="C224" t="s">
        <v>669</v>
      </c>
      <c r="E224" t="s">
        <v>651</v>
      </c>
      <c r="F224">
        <f t="shared" si="13"/>
        <v>0</v>
      </c>
      <c r="G224" t="s">
        <v>657</v>
      </c>
      <c r="H224">
        <f t="shared" si="14"/>
        <v>0</v>
      </c>
      <c r="Q224" t="s">
        <v>657</v>
      </c>
      <c r="R224" t="str">
        <f t="shared" si="15"/>
        <v>Hack</v>
      </c>
    </row>
    <row r="225" spans="1:18" x14ac:dyDescent="0.55000000000000004">
      <c r="A225" s="1" t="s">
        <v>223</v>
      </c>
      <c r="B225" t="s">
        <v>650</v>
      </c>
      <c r="C225" t="s">
        <v>669</v>
      </c>
      <c r="E225" t="s">
        <v>650</v>
      </c>
      <c r="F225">
        <f t="shared" si="13"/>
        <v>1</v>
      </c>
      <c r="G225" t="s">
        <v>872</v>
      </c>
      <c r="H225">
        <f t="shared" si="14"/>
        <v>0</v>
      </c>
      <c r="Q225" t="s">
        <v>669</v>
      </c>
      <c r="R225" t="str">
        <f t="shared" si="15"/>
        <v/>
      </c>
    </row>
    <row r="226" spans="1:18" x14ac:dyDescent="0.55000000000000004">
      <c r="A226" s="1" t="s">
        <v>224</v>
      </c>
      <c r="B226" t="s">
        <v>650</v>
      </c>
      <c r="C226" t="s">
        <v>669</v>
      </c>
      <c r="E226" t="s">
        <v>872</v>
      </c>
      <c r="F226">
        <f t="shared" si="13"/>
        <v>0</v>
      </c>
      <c r="G226" t="s">
        <v>872</v>
      </c>
      <c r="H226">
        <f t="shared" si="14"/>
        <v>0</v>
      </c>
      <c r="Q226" t="e">
        <v>#N/A</v>
      </c>
      <c r="R226" t="e">
        <f t="shared" si="15"/>
        <v>#N/A</v>
      </c>
    </row>
    <row r="227" spans="1:18" x14ac:dyDescent="0.55000000000000004">
      <c r="A227" s="1" t="s">
        <v>225</v>
      </c>
      <c r="B227" t="s">
        <v>650</v>
      </c>
      <c r="C227" t="s">
        <v>669</v>
      </c>
      <c r="E227" t="s">
        <v>650</v>
      </c>
      <c r="F227">
        <f t="shared" si="13"/>
        <v>1</v>
      </c>
      <c r="G227" t="s">
        <v>872</v>
      </c>
      <c r="H227">
        <f t="shared" si="14"/>
        <v>0</v>
      </c>
      <c r="Q227" t="s">
        <v>669</v>
      </c>
      <c r="R227" t="str">
        <f t="shared" si="15"/>
        <v/>
      </c>
    </row>
    <row r="228" spans="1:18" x14ac:dyDescent="0.55000000000000004">
      <c r="A228" s="1" t="s">
        <v>226</v>
      </c>
      <c r="B228" t="s">
        <v>650</v>
      </c>
      <c r="C228" t="s">
        <v>669</v>
      </c>
      <c r="E228" t="s">
        <v>650</v>
      </c>
      <c r="F228">
        <f t="shared" si="13"/>
        <v>1</v>
      </c>
      <c r="G228" t="s">
        <v>872</v>
      </c>
      <c r="H228">
        <f t="shared" si="14"/>
        <v>0</v>
      </c>
      <c r="Q228" t="s">
        <v>669</v>
      </c>
      <c r="R228" t="str">
        <f t="shared" si="15"/>
        <v/>
      </c>
    </row>
    <row r="229" spans="1:18" x14ac:dyDescent="0.55000000000000004">
      <c r="A229" s="1" t="s">
        <v>227</v>
      </c>
      <c r="B229" t="s">
        <v>650</v>
      </c>
      <c r="C229" t="s">
        <v>669</v>
      </c>
      <c r="E229" t="s">
        <v>650</v>
      </c>
      <c r="F229">
        <f t="shared" si="13"/>
        <v>1</v>
      </c>
      <c r="G229" t="s">
        <v>872</v>
      </c>
      <c r="H229">
        <f t="shared" si="14"/>
        <v>0</v>
      </c>
      <c r="Q229" t="s">
        <v>669</v>
      </c>
      <c r="R229" t="str">
        <f t="shared" si="15"/>
        <v/>
      </c>
    </row>
    <row r="230" spans="1:18" x14ac:dyDescent="0.55000000000000004">
      <c r="A230" s="1" t="s">
        <v>228</v>
      </c>
      <c r="B230" t="s">
        <v>651</v>
      </c>
      <c r="C230" t="s">
        <v>657</v>
      </c>
      <c r="E230" t="s">
        <v>650</v>
      </c>
      <c r="F230">
        <f t="shared" si="13"/>
        <v>0</v>
      </c>
      <c r="G230" t="s">
        <v>872</v>
      </c>
      <c r="H230">
        <f t="shared" si="14"/>
        <v>0</v>
      </c>
      <c r="Q230" t="s">
        <v>669</v>
      </c>
      <c r="R230" t="str">
        <f t="shared" si="15"/>
        <v/>
      </c>
    </row>
    <row r="231" spans="1:18" x14ac:dyDescent="0.55000000000000004">
      <c r="A231" s="1" t="s">
        <v>229</v>
      </c>
      <c r="B231" t="s">
        <v>651</v>
      </c>
      <c r="C231" t="s">
        <v>663</v>
      </c>
      <c r="E231" t="s">
        <v>651</v>
      </c>
      <c r="F231">
        <f t="shared" si="13"/>
        <v>1</v>
      </c>
      <c r="G231" t="s">
        <v>657</v>
      </c>
      <c r="H231">
        <f t="shared" si="14"/>
        <v>0</v>
      </c>
      <c r="Q231" t="s">
        <v>657</v>
      </c>
      <c r="R231" t="str">
        <f t="shared" si="15"/>
        <v>Hack</v>
      </c>
    </row>
    <row r="232" spans="1:18" x14ac:dyDescent="0.55000000000000004">
      <c r="A232" s="1" t="s">
        <v>230</v>
      </c>
      <c r="B232" t="s">
        <v>650</v>
      </c>
      <c r="C232" t="s">
        <v>669</v>
      </c>
      <c r="E232" t="s">
        <v>651</v>
      </c>
      <c r="F232">
        <f t="shared" si="13"/>
        <v>0</v>
      </c>
      <c r="G232" t="s">
        <v>657</v>
      </c>
      <c r="H232">
        <f t="shared" si="14"/>
        <v>0</v>
      </c>
      <c r="Q232" t="s">
        <v>657</v>
      </c>
      <c r="R232" t="str">
        <f t="shared" si="15"/>
        <v>Hack</v>
      </c>
    </row>
    <row r="233" spans="1:18" x14ac:dyDescent="0.55000000000000004">
      <c r="A233" s="1" t="s">
        <v>231</v>
      </c>
      <c r="B233" t="s">
        <v>651</v>
      </c>
      <c r="C233" t="s">
        <v>663</v>
      </c>
      <c r="E233" t="s">
        <v>650</v>
      </c>
      <c r="F233">
        <f t="shared" si="13"/>
        <v>0</v>
      </c>
      <c r="G233" t="s">
        <v>872</v>
      </c>
      <c r="H233">
        <f t="shared" si="14"/>
        <v>0</v>
      </c>
      <c r="Q233" t="s">
        <v>669</v>
      </c>
      <c r="R233" t="str">
        <f t="shared" si="15"/>
        <v/>
      </c>
    </row>
    <row r="234" spans="1:18" x14ac:dyDescent="0.55000000000000004">
      <c r="A234" s="1" t="s">
        <v>232</v>
      </c>
      <c r="B234" t="s">
        <v>651</v>
      </c>
      <c r="C234" t="s">
        <v>657</v>
      </c>
      <c r="E234" t="s">
        <v>650</v>
      </c>
      <c r="F234">
        <f t="shared" si="13"/>
        <v>0</v>
      </c>
      <c r="G234" t="s">
        <v>872</v>
      </c>
      <c r="H234">
        <f t="shared" si="14"/>
        <v>0</v>
      </c>
      <c r="Q234" t="s">
        <v>669</v>
      </c>
      <c r="R234" t="str">
        <f t="shared" si="15"/>
        <v/>
      </c>
    </row>
    <row r="235" spans="1:18" x14ac:dyDescent="0.55000000000000004">
      <c r="A235" s="1" t="s">
        <v>233</v>
      </c>
      <c r="B235" t="s">
        <v>650</v>
      </c>
      <c r="C235" t="s">
        <v>669</v>
      </c>
      <c r="E235" t="s">
        <v>651</v>
      </c>
      <c r="F235">
        <f t="shared" si="13"/>
        <v>0</v>
      </c>
      <c r="G235" t="s">
        <v>657</v>
      </c>
      <c r="H235">
        <f t="shared" si="14"/>
        <v>0</v>
      </c>
      <c r="Q235" t="s">
        <v>657</v>
      </c>
      <c r="R235" t="str">
        <f t="shared" si="15"/>
        <v>Hack</v>
      </c>
    </row>
    <row r="236" spans="1:18" x14ac:dyDescent="0.55000000000000004">
      <c r="A236" s="1" t="s">
        <v>234</v>
      </c>
      <c r="B236" t="s">
        <v>650</v>
      </c>
      <c r="C236" t="s">
        <v>669</v>
      </c>
      <c r="E236" t="s">
        <v>650</v>
      </c>
      <c r="F236">
        <f t="shared" si="13"/>
        <v>1</v>
      </c>
      <c r="G236" t="s">
        <v>872</v>
      </c>
      <c r="H236">
        <f t="shared" si="14"/>
        <v>0</v>
      </c>
      <c r="Q236" t="s">
        <v>669</v>
      </c>
      <c r="R236" t="str">
        <f t="shared" si="15"/>
        <v/>
      </c>
    </row>
    <row r="237" spans="1:18" x14ac:dyDescent="0.55000000000000004">
      <c r="A237" s="1" t="s">
        <v>235</v>
      </c>
      <c r="B237" t="s">
        <v>651</v>
      </c>
      <c r="C237" t="s">
        <v>657</v>
      </c>
      <c r="E237" t="s">
        <v>651</v>
      </c>
      <c r="F237">
        <f t="shared" si="13"/>
        <v>1</v>
      </c>
      <c r="G237" t="s">
        <v>657</v>
      </c>
      <c r="H237">
        <f t="shared" si="14"/>
        <v>1</v>
      </c>
      <c r="Q237" t="s">
        <v>657</v>
      </c>
      <c r="R237" t="str">
        <f t="shared" si="15"/>
        <v>Hack</v>
      </c>
    </row>
    <row r="238" spans="1:18" x14ac:dyDescent="0.55000000000000004">
      <c r="A238" s="1" t="s">
        <v>236</v>
      </c>
      <c r="B238" t="s">
        <v>651</v>
      </c>
      <c r="C238" t="s">
        <v>657</v>
      </c>
      <c r="E238" t="s">
        <v>650</v>
      </c>
      <c r="F238">
        <f t="shared" si="13"/>
        <v>0</v>
      </c>
      <c r="G238" t="s">
        <v>872</v>
      </c>
      <c r="H238">
        <f t="shared" si="14"/>
        <v>0</v>
      </c>
      <c r="Q238" t="s">
        <v>669</v>
      </c>
      <c r="R238" t="str">
        <f t="shared" si="15"/>
        <v/>
      </c>
    </row>
    <row r="239" spans="1:18" x14ac:dyDescent="0.55000000000000004">
      <c r="A239" s="1" t="s">
        <v>237</v>
      </c>
      <c r="B239" t="s">
        <v>651</v>
      </c>
      <c r="C239" t="s">
        <v>663</v>
      </c>
      <c r="E239" t="s">
        <v>651</v>
      </c>
      <c r="F239">
        <f t="shared" si="13"/>
        <v>1</v>
      </c>
      <c r="G239" t="s">
        <v>663</v>
      </c>
      <c r="H239">
        <f t="shared" si="14"/>
        <v>1</v>
      </c>
      <c r="Q239" t="s">
        <v>663</v>
      </c>
      <c r="R239" t="str">
        <f t="shared" si="15"/>
        <v>Malware</v>
      </c>
    </row>
    <row r="240" spans="1:18" x14ac:dyDescent="0.55000000000000004">
      <c r="A240" s="1" t="s">
        <v>238</v>
      </c>
      <c r="B240" t="s">
        <v>650</v>
      </c>
      <c r="C240" t="s">
        <v>669</v>
      </c>
      <c r="E240" t="s">
        <v>651</v>
      </c>
      <c r="F240">
        <f t="shared" si="13"/>
        <v>0</v>
      </c>
      <c r="G240" t="s">
        <v>657</v>
      </c>
      <c r="H240">
        <f t="shared" si="14"/>
        <v>0</v>
      </c>
      <c r="Q240" t="s">
        <v>657</v>
      </c>
      <c r="R240" t="str">
        <f t="shared" si="15"/>
        <v>Hack</v>
      </c>
    </row>
    <row r="241" spans="1:18" x14ac:dyDescent="0.55000000000000004">
      <c r="A241" s="1" t="s">
        <v>239</v>
      </c>
      <c r="B241" t="s">
        <v>651</v>
      </c>
      <c r="C241" t="s">
        <v>663</v>
      </c>
      <c r="E241" t="s">
        <v>651</v>
      </c>
      <c r="F241">
        <f t="shared" si="13"/>
        <v>1</v>
      </c>
      <c r="G241" t="s">
        <v>657</v>
      </c>
      <c r="H241">
        <f t="shared" si="14"/>
        <v>0</v>
      </c>
      <c r="Q241" t="s">
        <v>657</v>
      </c>
      <c r="R241" t="str">
        <f t="shared" si="15"/>
        <v>Hack</v>
      </c>
    </row>
    <row r="242" spans="1:18" x14ac:dyDescent="0.55000000000000004">
      <c r="A242" s="1" t="s">
        <v>240</v>
      </c>
      <c r="B242" t="s">
        <v>651</v>
      </c>
      <c r="C242" t="s">
        <v>657</v>
      </c>
      <c r="E242" t="s">
        <v>651</v>
      </c>
      <c r="F242">
        <f t="shared" si="13"/>
        <v>1</v>
      </c>
      <c r="G242" t="s">
        <v>657</v>
      </c>
      <c r="H242">
        <f t="shared" si="14"/>
        <v>1</v>
      </c>
      <c r="Q242" t="s">
        <v>657</v>
      </c>
      <c r="R242" t="str">
        <f t="shared" si="15"/>
        <v>Hack</v>
      </c>
    </row>
    <row r="243" spans="1:18" x14ac:dyDescent="0.55000000000000004">
      <c r="A243" s="1" t="s">
        <v>241</v>
      </c>
      <c r="B243" t="s">
        <v>651</v>
      </c>
      <c r="C243" t="s">
        <v>657</v>
      </c>
      <c r="E243" t="s">
        <v>651</v>
      </c>
      <c r="F243">
        <f t="shared" si="13"/>
        <v>1</v>
      </c>
      <c r="G243" t="s">
        <v>657</v>
      </c>
      <c r="H243">
        <f t="shared" si="14"/>
        <v>1</v>
      </c>
      <c r="Q243" t="s">
        <v>657</v>
      </c>
      <c r="R243" t="str">
        <f t="shared" si="15"/>
        <v>Hack</v>
      </c>
    </row>
    <row r="244" spans="1:18" x14ac:dyDescent="0.55000000000000004">
      <c r="A244" s="1" t="s">
        <v>242</v>
      </c>
      <c r="B244" t="s">
        <v>651</v>
      </c>
      <c r="C244" t="s">
        <v>657</v>
      </c>
      <c r="E244" t="s">
        <v>651</v>
      </c>
      <c r="F244">
        <f t="shared" si="13"/>
        <v>1</v>
      </c>
      <c r="G244" t="s">
        <v>872</v>
      </c>
      <c r="H244">
        <f t="shared" si="14"/>
        <v>0</v>
      </c>
      <c r="Q244" t="s">
        <v>669</v>
      </c>
      <c r="R244" t="str">
        <f t="shared" si="15"/>
        <v/>
      </c>
    </row>
    <row r="245" spans="1:18" x14ac:dyDescent="0.55000000000000004">
      <c r="A245" s="1" t="s">
        <v>243</v>
      </c>
      <c r="B245" t="s">
        <v>651</v>
      </c>
      <c r="C245" t="s">
        <v>657</v>
      </c>
      <c r="E245" t="s">
        <v>650</v>
      </c>
      <c r="F245">
        <f t="shared" si="13"/>
        <v>0</v>
      </c>
      <c r="G245" t="s">
        <v>872</v>
      </c>
      <c r="H245">
        <f t="shared" si="14"/>
        <v>0</v>
      </c>
      <c r="Q245" t="s">
        <v>669</v>
      </c>
      <c r="R245" t="str">
        <f t="shared" si="15"/>
        <v/>
      </c>
    </row>
    <row r="246" spans="1:18" x14ac:dyDescent="0.55000000000000004">
      <c r="A246" s="1" t="s">
        <v>244</v>
      </c>
      <c r="B246" t="s">
        <v>650</v>
      </c>
      <c r="C246" t="s">
        <v>669</v>
      </c>
      <c r="E246" t="s">
        <v>650</v>
      </c>
      <c r="F246">
        <f t="shared" si="13"/>
        <v>1</v>
      </c>
      <c r="G246" t="s">
        <v>872</v>
      </c>
      <c r="H246">
        <f t="shared" si="14"/>
        <v>0</v>
      </c>
      <c r="Q246" t="s">
        <v>669</v>
      </c>
      <c r="R246" t="str">
        <f t="shared" si="15"/>
        <v/>
      </c>
    </row>
    <row r="247" spans="1:18" x14ac:dyDescent="0.55000000000000004">
      <c r="A247" s="1" t="s">
        <v>245</v>
      </c>
      <c r="B247" t="s">
        <v>651</v>
      </c>
      <c r="C247" t="s">
        <v>676</v>
      </c>
      <c r="E247" t="s">
        <v>651</v>
      </c>
      <c r="F247">
        <f t="shared" si="13"/>
        <v>1</v>
      </c>
      <c r="G247" t="s">
        <v>657</v>
      </c>
      <c r="H247">
        <f t="shared" si="14"/>
        <v>0</v>
      </c>
      <c r="Q247" t="s">
        <v>657</v>
      </c>
      <c r="R247" t="str">
        <f t="shared" si="15"/>
        <v>Hack</v>
      </c>
    </row>
    <row r="248" spans="1:18" x14ac:dyDescent="0.55000000000000004">
      <c r="A248" s="1" t="s">
        <v>246</v>
      </c>
      <c r="B248" t="s">
        <v>650</v>
      </c>
      <c r="C248" t="s">
        <v>669</v>
      </c>
      <c r="E248" t="s">
        <v>651</v>
      </c>
      <c r="F248">
        <f t="shared" si="13"/>
        <v>0</v>
      </c>
      <c r="G248" t="s">
        <v>657</v>
      </c>
      <c r="H248">
        <f t="shared" si="14"/>
        <v>0</v>
      </c>
      <c r="Q248" t="s">
        <v>657</v>
      </c>
      <c r="R248" t="str">
        <f t="shared" si="15"/>
        <v>Hack</v>
      </c>
    </row>
    <row r="249" spans="1:18" x14ac:dyDescent="0.55000000000000004">
      <c r="A249" s="1" t="s">
        <v>247</v>
      </c>
      <c r="B249" t="s">
        <v>651</v>
      </c>
      <c r="C249" t="s">
        <v>663</v>
      </c>
      <c r="E249" t="s">
        <v>651</v>
      </c>
      <c r="F249">
        <f t="shared" si="13"/>
        <v>1</v>
      </c>
      <c r="G249" t="s">
        <v>676</v>
      </c>
      <c r="H249">
        <f t="shared" si="14"/>
        <v>0</v>
      </c>
      <c r="Q249" t="s">
        <v>676</v>
      </c>
      <c r="R249" t="str">
        <f t="shared" si="15"/>
        <v>Vulnerability</v>
      </c>
    </row>
    <row r="250" spans="1:18" x14ac:dyDescent="0.55000000000000004">
      <c r="A250" s="1" t="s">
        <v>248</v>
      </c>
      <c r="B250" t="s">
        <v>650</v>
      </c>
      <c r="C250" t="s">
        <v>669</v>
      </c>
      <c r="E250" t="s">
        <v>650</v>
      </c>
      <c r="F250">
        <f t="shared" si="13"/>
        <v>1</v>
      </c>
      <c r="G250" t="s">
        <v>872</v>
      </c>
      <c r="H250">
        <f t="shared" si="14"/>
        <v>0</v>
      </c>
      <c r="Q250" t="s">
        <v>669</v>
      </c>
      <c r="R250" t="str">
        <f t="shared" si="15"/>
        <v/>
      </c>
    </row>
    <row r="251" spans="1:18" x14ac:dyDescent="0.55000000000000004">
      <c r="A251" s="1" t="s">
        <v>249</v>
      </c>
      <c r="B251" t="s">
        <v>650</v>
      </c>
      <c r="C251" t="s">
        <v>669</v>
      </c>
      <c r="E251" t="s">
        <v>650</v>
      </c>
      <c r="F251">
        <f t="shared" si="13"/>
        <v>1</v>
      </c>
      <c r="G251" t="s">
        <v>872</v>
      </c>
      <c r="H251">
        <f t="shared" si="14"/>
        <v>0</v>
      </c>
      <c r="Q251" t="s">
        <v>669</v>
      </c>
      <c r="R251" t="str">
        <f t="shared" si="15"/>
        <v/>
      </c>
    </row>
    <row r="252" spans="1:18" x14ac:dyDescent="0.55000000000000004">
      <c r="A252" s="1" t="s">
        <v>250</v>
      </c>
      <c r="B252" t="s">
        <v>650</v>
      </c>
      <c r="C252" t="s">
        <v>669</v>
      </c>
      <c r="E252" t="s">
        <v>650</v>
      </c>
      <c r="F252">
        <f t="shared" si="13"/>
        <v>1</v>
      </c>
      <c r="G252" t="s">
        <v>872</v>
      </c>
      <c r="H252">
        <f t="shared" si="14"/>
        <v>0</v>
      </c>
      <c r="Q252" t="s">
        <v>669</v>
      </c>
      <c r="R252" t="str">
        <f t="shared" si="15"/>
        <v/>
      </c>
    </row>
    <row r="253" spans="1:18" x14ac:dyDescent="0.55000000000000004">
      <c r="A253" s="1" t="s">
        <v>251</v>
      </c>
      <c r="B253" t="s">
        <v>651</v>
      </c>
      <c r="C253" t="s">
        <v>657</v>
      </c>
      <c r="E253" t="s">
        <v>651</v>
      </c>
      <c r="F253">
        <f t="shared" si="13"/>
        <v>1</v>
      </c>
      <c r="G253" t="s">
        <v>657</v>
      </c>
      <c r="H253">
        <f t="shared" si="14"/>
        <v>1</v>
      </c>
      <c r="Q253" t="s">
        <v>657</v>
      </c>
      <c r="R253" t="str">
        <f t="shared" si="15"/>
        <v>Hack</v>
      </c>
    </row>
    <row r="254" spans="1:18" x14ac:dyDescent="0.55000000000000004">
      <c r="A254" s="1" t="s">
        <v>252</v>
      </c>
      <c r="B254" t="s">
        <v>650</v>
      </c>
      <c r="C254" t="s">
        <v>669</v>
      </c>
      <c r="E254" t="s">
        <v>651</v>
      </c>
      <c r="F254">
        <f t="shared" si="13"/>
        <v>0</v>
      </c>
      <c r="G254" t="s">
        <v>663</v>
      </c>
      <c r="H254">
        <f t="shared" si="14"/>
        <v>0</v>
      </c>
      <c r="Q254" t="s">
        <v>663</v>
      </c>
      <c r="R254" t="str">
        <f t="shared" si="15"/>
        <v>Malware</v>
      </c>
    </row>
    <row r="255" spans="1:18" x14ac:dyDescent="0.55000000000000004">
      <c r="A255" s="1" t="s">
        <v>253</v>
      </c>
      <c r="B255" t="s">
        <v>651</v>
      </c>
      <c r="C255" t="s">
        <v>663</v>
      </c>
      <c r="E255" t="s">
        <v>651</v>
      </c>
      <c r="F255">
        <f t="shared" si="13"/>
        <v>1</v>
      </c>
      <c r="G255" t="s">
        <v>663</v>
      </c>
      <c r="H255">
        <f t="shared" si="14"/>
        <v>1</v>
      </c>
      <c r="Q255" t="s">
        <v>663</v>
      </c>
      <c r="R255" t="str">
        <f t="shared" si="15"/>
        <v>Malware</v>
      </c>
    </row>
    <row r="256" spans="1:18" x14ac:dyDescent="0.55000000000000004">
      <c r="A256" s="1" t="s">
        <v>254</v>
      </c>
      <c r="B256" t="s">
        <v>651</v>
      </c>
      <c r="C256" t="s">
        <v>657</v>
      </c>
      <c r="E256" t="s">
        <v>872</v>
      </c>
      <c r="F256">
        <f t="shared" si="13"/>
        <v>0</v>
      </c>
      <c r="G256" t="s">
        <v>872</v>
      </c>
      <c r="H256">
        <f t="shared" si="14"/>
        <v>0</v>
      </c>
      <c r="Q256" t="e">
        <v>#N/A</v>
      </c>
      <c r="R256" t="e">
        <f t="shared" si="15"/>
        <v>#N/A</v>
      </c>
    </row>
    <row r="257" spans="1:18" x14ac:dyDescent="0.55000000000000004">
      <c r="A257" s="1" t="s">
        <v>255</v>
      </c>
      <c r="B257" t="s">
        <v>651</v>
      </c>
      <c r="C257" t="s">
        <v>657</v>
      </c>
      <c r="E257" t="s">
        <v>872</v>
      </c>
      <c r="F257">
        <f t="shared" si="13"/>
        <v>0</v>
      </c>
      <c r="G257" t="s">
        <v>872</v>
      </c>
      <c r="H257">
        <f t="shared" si="14"/>
        <v>0</v>
      </c>
      <c r="Q257" t="e">
        <v>#N/A</v>
      </c>
      <c r="R257" t="e">
        <f t="shared" si="15"/>
        <v>#N/A</v>
      </c>
    </row>
    <row r="258" spans="1:18" x14ac:dyDescent="0.55000000000000004">
      <c r="A258" s="1" t="s">
        <v>256</v>
      </c>
      <c r="B258" t="s">
        <v>651</v>
      </c>
      <c r="C258" t="s">
        <v>657</v>
      </c>
      <c r="E258" t="s">
        <v>650</v>
      </c>
      <c r="F258">
        <f t="shared" si="13"/>
        <v>0</v>
      </c>
      <c r="G258" t="s">
        <v>872</v>
      </c>
      <c r="H258">
        <f t="shared" si="14"/>
        <v>0</v>
      </c>
      <c r="Q258" t="s">
        <v>669</v>
      </c>
      <c r="R258" t="str">
        <f t="shared" si="15"/>
        <v/>
      </c>
    </row>
    <row r="259" spans="1:18" x14ac:dyDescent="0.55000000000000004">
      <c r="A259" s="1" t="s">
        <v>257</v>
      </c>
      <c r="B259" t="s">
        <v>651</v>
      </c>
      <c r="C259" t="s">
        <v>657</v>
      </c>
      <c r="E259" t="s">
        <v>651</v>
      </c>
      <c r="F259">
        <f t="shared" ref="F259:F322" si="16">IF(B259=E259,1,0)</f>
        <v>1</v>
      </c>
      <c r="G259" t="s">
        <v>657</v>
      </c>
      <c r="H259">
        <f t="shared" ref="H259:H322" si="17">IF(C259=G259,1,0)</f>
        <v>1</v>
      </c>
      <c r="Q259" t="s">
        <v>657</v>
      </c>
      <c r="R259" t="str">
        <f t="shared" ref="R259:R322" si="18">IF(Q259="N/A","",Q259)</f>
        <v>Hack</v>
      </c>
    </row>
    <row r="260" spans="1:18" x14ac:dyDescent="0.55000000000000004">
      <c r="A260" s="1" t="s">
        <v>258</v>
      </c>
      <c r="B260" t="s">
        <v>650</v>
      </c>
      <c r="C260" t="s">
        <v>669</v>
      </c>
      <c r="E260" t="s">
        <v>872</v>
      </c>
      <c r="F260">
        <f t="shared" si="16"/>
        <v>0</v>
      </c>
      <c r="G260" t="s">
        <v>872</v>
      </c>
      <c r="H260">
        <f t="shared" si="17"/>
        <v>0</v>
      </c>
      <c r="Q260" t="e">
        <v>#N/A</v>
      </c>
      <c r="R260" t="e">
        <f t="shared" si="18"/>
        <v>#N/A</v>
      </c>
    </row>
    <row r="261" spans="1:18" x14ac:dyDescent="0.55000000000000004">
      <c r="A261" s="1" t="s">
        <v>259</v>
      </c>
      <c r="B261" t="s">
        <v>651</v>
      </c>
      <c r="C261" t="s">
        <v>676</v>
      </c>
      <c r="E261" t="s">
        <v>651</v>
      </c>
      <c r="F261">
        <f t="shared" si="16"/>
        <v>1</v>
      </c>
      <c r="G261" t="s">
        <v>657</v>
      </c>
      <c r="H261">
        <f t="shared" si="17"/>
        <v>0</v>
      </c>
      <c r="Q261" t="s">
        <v>657</v>
      </c>
      <c r="R261" t="str">
        <f t="shared" si="18"/>
        <v>Hack</v>
      </c>
    </row>
    <row r="262" spans="1:18" x14ac:dyDescent="0.55000000000000004">
      <c r="A262" s="1" t="s">
        <v>260</v>
      </c>
      <c r="B262" t="s">
        <v>650</v>
      </c>
      <c r="C262" t="s">
        <v>669</v>
      </c>
      <c r="E262" t="s">
        <v>650</v>
      </c>
      <c r="F262">
        <f t="shared" si="16"/>
        <v>1</v>
      </c>
      <c r="G262" t="s">
        <v>872</v>
      </c>
      <c r="H262">
        <f t="shared" si="17"/>
        <v>0</v>
      </c>
      <c r="Q262" t="s">
        <v>669</v>
      </c>
      <c r="R262" t="str">
        <f t="shared" si="18"/>
        <v/>
      </c>
    </row>
    <row r="263" spans="1:18" x14ac:dyDescent="0.55000000000000004">
      <c r="A263" s="1" t="s">
        <v>261</v>
      </c>
      <c r="B263" t="s">
        <v>651</v>
      </c>
      <c r="C263" t="s">
        <v>663</v>
      </c>
      <c r="E263" t="s">
        <v>651</v>
      </c>
      <c r="F263">
        <f t="shared" si="16"/>
        <v>1</v>
      </c>
      <c r="G263" t="s">
        <v>663</v>
      </c>
      <c r="H263">
        <f t="shared" si="17"/>
        <v>1</v>
      </c>
      <c r="Q263" t="s">
        <v>663</v>
      </c>
      <c r="R263" t="str">
        <f t="shared" si="18"/>
        <v>Malware</v>
      </c>
    </row>
    <row r="264" spans="1:18" x14ac:dyDescent="0.55000000000000004">
      <c r="A264" s="1" t="s">
        <v>262</v>
      </c>
      <c r="B264" t="s">
        <v>650</v>
      </c>
      <c r="C264" t="s">
        <v>669</v>
      </c>
      <c r="E264" t="s">
        <v>650</v>
      </c>
      <c r="F264">
        <f t="shared" si="16"/>
        <v>1</v>
      </c>
      <c r="G264" t="s">
        <v>872</v>
      </c>
      <c r="H264">
        <f t="shared" si="17"/>
        <v>0</v>
      </c>
      <c r="Q264" t="s">
        <v>669</v>
      </c>
      <c r="R264" t="str">
        <f t="shared" si="18"/>
        <v/>
      </c>
    </row>
    <row r="265" spans="1:18" x14ac:dyDescent="0.55000000000000004">
      <c r="A265" s="1" t="s">
        <v>263</v>
      </c>
      <c r="B265" t="s">
        <v>650</v>
      </c>
      <c r="C265" t="s">
        <v>669</v>
      </c>
      <c r="E265" t="s">
        <v>650</v>
      </c>
      <c r="F265">
        <f t="shared" si="16"/>
        <v>1</v>
      </c>
      <c r="G265" t="s">
        <v>872</v>
      </c>
      <c r="H265">
        <f t="shared" si="17"/>
        <v>0</v>
      </c>
      <c r="Q265" t="s">
        <v>669</v>
      </c>
      <c r="R265" t="str">
        <f t="shared" si="18"/>
        <v/>
      </c>
    </row>
    <row r="266" spans="1:18" x14ac:dyDescent="0.55000000000000004">
      <c r="A266" s="1" t="s">
        <v>264</v>
      </c>
      <c r="B266" t="s">
        <v>650</v>
      </c>
      <c r="C266" t="s">
        <v>669</v>
      </c>
      <c r="E266" t="s">
        <v>650</v>
      </c>
      <c r="F266">
        <f t="shared" si="16"/>
        <v>1</v>
      </c>
      <c r="G266" t="s">
        <v>872</v>
      </c>
      <c r="H266">
        <f t="shared" si="17"/>
        <v>0</v>
      </c>
      <c r="Q266" t="s">
        <v>669</v>
      </c>
      <c r="R266" t="str">
        <f t="shared" si="18"/>
        <v/>
      </c>
    </row>
    <row r="267" spans="1:18" x14ac:dyDescent="0.55000000000000004">
      <c r="A267" s="1" t="s">
        <v>265</v>
      </c>
      <c r="B267" t="s">
        <v>650</v>
      </c>
      <c r="C267" t="s">
        <v>669</v>
      </c>
      <c r="E267" t="s">
        <v>650</v>
      </c>
      <c r="F267">
        <f t="shared" si="16"/>
        <v>1</v>
      </c>
      <c r="G267" t="s">
        <v>872</v>
      </c>
      <c r="H267">
        <f t="shared" si="17"/>
        <v>0</v>
      </c>
      <c r="Q267" t="s">
        <v>669</v>
      </c>
      <c r="R267" t="str">
        <f t="shared" si="18"/>
        <v/>
      </c>
    </row>
    <row r="268" spans="1:18" x14ac:dyDescent="0.55000000000000004">
      <c r="A268" s="1" t="s">
        <v>266</v>
      </c>
      <c r="B268" t="s">
        <v>650</v>
      </c>
      <c r="C268" t="s">
        <v>669</v>
      </c>
      <c r="E268" t="s">
        <v>650</v>
      </c>
      <c r="F268">
        <f t="shared" si="16"/>
        <v>1</v>
      </c>
      <c r="G268" t="s">
        <v>872</v>
      </c>
      <c r="H268">
        <f t="shared" si="17"/>
        <v>0</v>
      </c>
      <c r="Q268" t="s">
        <v>669</v>
      </c>
      <c r="R268" t="str">
        <f t="shared" si="18"/>
        <v/>
      </c>
    </row>
    <row r="269" spans="1:18" x14ac:dyDescent="0.55000000000000004">
      <c r="A269" s="1" t="s">
        <v>267</v>
      </c>
      <c r="B269" t="s">
        <v>651</v>
      </c>
      <c r="C269" t="s">
        <v>657</v>
      </c>
      <c r="E269" t="s">
        <v>651</v>
      </c>
      <c r="F269">
        <f t="shared" si="16"/>
        <v>1</v>
      </c>
      <c r="G269" t="s">
        <v>657</v>
      </c>
      <c r="H269">
        <f t="shared" si="17"/>
        <v>1</v>
      </c>
      <c r="Q269" t="s">
        <v>657</v>
      </c>
      <c r="R269" t="str">
        <f t="shared" si="18"/>
        <v>Hack</v>
      </c>
    </row>
    <row r="270" spans="1:18" x14ac:dyDescent="0.55000000000000004">
      <c r="A270" s="1" t="s">
        <v>268</v>
      </c>
      <c r="B270" t="s">
        <v>650</v>
      </c>
      <c r="C270" t="s">
        <v>669</v>
      </c>
      <c r="E270" t="s">
        <v>650</v>
      </c>
      <c r="F270">
        <f t="shared" si="16"/>
        <v>1</v>
      </c>
      <c r="G270" t="s">
        <v>872</v>
      </c>
      <c r="H270">
        <f t="shared" si="17"/>
        <v>0</v>
      </c>
      <c r="Q270" t="s">
        <v>669</v>
      </c>
      <c r="R270" t="str">
        <f t="shared" si="18"/>
        <v/>
      </c>
    </row>
    <row r="271" spans="1:18" x14ac:dyDescent="0.55000000000000004">
      <c r="A271" s="1" t="s">
        <v>269</v>
      </c>
      <c r="B271" t="s">
        <v>650</v>
      </c>
      <c r="C271" t="s">
        <v>669</v>
      </c>
      <c r="E271" t="s">
        <v>650</v>
      </c>
      <c r="F271">
        <f t="shared" si="16"/>
        <v>1</v>
      </c>
      <c r="G271" t="s">
        <v>872</v>
      </c>
      <c r="H271">
        <f t="shared" si="17"/>
        <v>0</v>
      </c>
      <c r="Q271" t="s">
        <v>669</v>
      </c>
      <c r="R271" t="str">
        <f t="shared" si="18"/>
        <v/>
      </c>
    </row>
    <row r="272" spans="1:18" x14ac:dyDescent="0.55000000000000004">
      <c r="A272" s="1" t="s">
        <v>270</v>
      </c>
      <c r="B272" t="s">
        <v>650</v>
      </c>
      <c r="C272" t="s">
        <v>669</v>
      </c>
      <c r="E272" t="s">
        <v>650</v>
      </c>
      <c r="F272">
        <f t="shared" si="16"/>
        <v>1</v>
      </c>
      <c r="G272" t="s">
        <v>872</v>
      </c>
      <c r="H272">
        <f t="shared" si="17"/>
        <v>0</v>
      </c>
      <c r="Q272" t="s">
        <v>669</v>
      </c>
      <c r="R272" t="str">
        <f t="shared" si="18"/>
        <v/>
      </c>
    </row>
    <row r="273" spans="1:18" x14ac:dyDescent="0.55000000000000004">
      <c r="A273" s="1" t="s">
        <v>271</v>
      </c>
      <c r="B273" t="s">
        <v>650</v>
      </c>
      <c r="C273" t="s">
        <v>669</v>
      </c>
      <c r="E273" t="s">
        <v>650</v>
      </c>
      <c r="F273">
        <f t="shared" si="16"/>
        <v>1</v>
      </c>
      <c r="G273" t="s">
        <v>872</v>
      </c>
      <c r="H273">
        <f t="shared" si="17"/>
        <v>0</v>
      </c>
      <c r="Q273" t="s">
        <v>669</v>
      </c>
      <c r="R273" t="str">
        <f t="shared" si="18"/>
        <v/>
      </c>
    </row>
    <row r="274" spans="1:18" x14ac:dyDescent="0.55000000000000004">
      <c r="A274" s="1" t="s">
        <v>272</v>
      </c>
      <c r="B274" t="s">
        <v>651</v>
      </c>
      <c r="C274" t="s">
        <v>657</v>
      </c>
      <c r="E274" t="s">
        <v>651</v>
      </c>
      <c r="F274">
        <f t="shared" si="16"/>
        <v>1</v>
      </c>
      <c r="G274" t="s">
        <v>663</v>
      </c>
      <c r="H274">
        <f t="shared" si="17"/>
        <v>0</v>
      </c>
      <c r="Q274" t="s">
        <v>663</v>
      </c>
      <c r="R274" t="str">
        <f t="shared" si="18"/>
        <v>Malware</v>
      </c>
    </row>
    <row r="275" spans="1:18" x14ac:dyDescent="0.55000000000000004">
      <c r="A275" s="1" t="s">
        <v>273</v>
      </c>
      <c r="B275" t="s">
        <v>651</v>
      </c>
      <c r="C275" t="s">
        <v>657</v>
      </c>
      <c r="E275" t="s">
        <v>651</v>
      </c>
      <c r="F275">
        <f t="shared" si="16"/>
        <v>1</v>
      </c>
      <c r="G275" t="s">
        <v>657</v>
      </c>
      <c r="H275">
        <f t="shared" si="17"/>
        <v>1</v>
      </c>
      <c r="Q275" t="s">
        <v>657</v>
      </c>
      <c r="R275" t="str">
        <f t="shared" si="18"/>
        <v>Hack</v>
      </c>
    </row>
    <row r="276" spans="1:18" x14ac:dyDescent="0.55000000000000004">
      <c r="A276" s="1" t="s">
        <v>274</v>
      </c>
      <c r="B276" t="s">
        <v>650</v>
      </c>
      <c r="C276" t="s">
        <v>669</v>
      </c>
      <c r="E276" t="s">
        <v>650</v>
      </c>
      <c r="F276">
        <f t="shared" si="16"/>
        <v>1</v>
      </c>
      <c r="G276" t="s">
        <v>872</v>
      </c>
      <c r="H276">
        <f t="shared" si="17"/>
        <v>0</v>
      </c>
      <c r="Q276" t="s">
        <v>669</v>
      </c>
      <c r="R276" t="str">
        <f t="shared" si="18"/>
        <v/>
      </c>
    </row>
    <row r="277" spans="1:18" x14ac:dyDescent="0.55000000000000004">
      <c r="A277" s="1" t="s">
        <v>275</v>
      </c>
      <c r="B277" t="s">
        <v>651</v>
      </c>
      <c r="C277" t="s">
        <v>676</v>
      </c>
      <c r="E277" t="s">
        <v>651</v>
      </c>
      <c r="F277">
        <f t="shared" si="16"/>
        <v>1</v>
      </c>
      <c r="G277" t="s">
        <v>657</v>
      </c>
      <c r="H277">
        <f t="shared" si="17"/>
        <v>0</v>
      </c>
      <c r="Q277" t="s">
        <v>657</v>
      </c>
      <c r="R277" t="str">
        <f t="shared" si="18"/>
        <v>Hack</v>
      </c>
    </row>
    <row r="278" spans="1:18" x14ac:dyDescent="0.55000000000000004">
      <c r="A278" s="1" t="s">
        <v>276</v>
      </c>
      <c r="B278" t="s">
        <v>650</v>
      </c>
      <c r="C278" t="s">
        <v>669</v>
      </c>
      <c r="E278" t="s">
        <v>650</v>
      </c>
      <c r="F278">
        <f t="shared" si="16"/>
        <v>1</v>
      </c>
      <c r="G278" t="s">
        <v>872</v>
      </c>
      <c r="H278">
        <f t="shared" si="17"/>
        <v>0</v>
      </c>
      <c r="Q278" t="s">
        <v>669</v>
      </c>
      <c r="R278" t="str">
        <f t="shared" si="18"/>
        <v/>
      </c>
    </row>
    <row r="279" spans="1:18" x14ac:dyDescent="0.55000000000000004">
      <c r="A279" s="1" t="s">
        <v>277</v>
      </c>
      <c r="B279" t="s">
        <v>650</v>
      </c>
      <c r="C279" t="s">
        <v>669</v>
      </c>
      <c r="E279" t="s">
        <v>650</v>
      </c>
      <c r="F279">
        <f t="shared" si="16"/>
        <v>1</v>
      </c>
      <c r="G279" t="s">
        <v>872</v>
      </c>
      <c r="H279">
        <f t="shared" si="17"/>
        <v>0</v>
      </c>
      <c r="Q279" t="s">
        <v>669</v>
      </c>
      <c r="R279" t="str">
        <f t="shared" si="18"/>
        <v/>
      </c>
    </row>
    <row r="280" spans="1:18" x14ac:dyDescent="0.55000000000000004">
      <c r="A280" s="1" t="s">
        <v>278</v>
      </c>
      <c r="B280" t="s">
        <v>650</v>
      </c>
      <c r="C280" t="s">
        <v>669</v>
      </c>
      <c r="E280" t="s">
        <v>650</v>
      </c>
      <c r="F280">
        <f t="shared" si="16"/>
        <v>1</v>
      </c>
      <c r="G280" t="s">
        <v>872</v>
      </c>
      <c r="H280">
        <f t="shared" si="17"/>
        <v>0</v>
      </c>
      <c r="Q280" t="s">
        <v>669</v>
      </c>
      <c r="R280" t="str">
        <f t="shared" si="18"/>
        <v/>
      </c>
    </row>
    <row r="281" spans="1:18" x14ac:dyDescent="0.55000000000000004">
      <c r="A281" s="1" t="s">
        <v>279</v>
      </c>
      <c r="B281" t="s">
        <v>650</v>
      </c>
      <c r="C281" t="s">
        <v>669</v>
      </c>
      <c r="E281" t="s">
        <v>650</v>
      </c>
      <c r="F281">
        <f t="shared" si="16"/>
        <v>1</v>
      </c>
      <c r="G281" t="s">
        <v>872</v>
      </c>
      <c r="H281">
        <f t="shared" si="17"/>
        <v>0</v>
      </c>
      <c r="Q281" t="s">
        <v>669</v>
      </c>
      <c r="R281" t="str">
        <f t="shared" si="18"/>
        <v/>
      </c>
    </row>
    <row r="282" spans="1:18" x14ac:dyDescent="0.55000000000000004">
      <c r="A282" s="1" t="s">
        <v>280</v>
      </c>
      <c r="B282" t="s">
        <v>651</v>
      </c>
      <c r="C282" t="s">
        <v>657</v>
      </c>
      <c r="E282" t="s">
        <v>651</v>
      </c>
      <c r="F282">
        <f t="shared" si="16"/>
        <v>1</v>
      </c>
      <c r="G282" t="s">
        <v>657</v>
      </c>
      <c r="H282">
        <f t="shared" si="17"/>
        <v>1</v>
      </c>
      <c r="Q282" t="s">
        <v>657</v>
      </c>
      <c r="R282" t="str">
        <f t="shared" si="18"/>
        <v>Hack</v>
      </c>
    </row>
    <row r="283" spans="1:18" x14ac:dyDescent="0.55000000000000004">
      <c r="A283" s="1" t="s">
        <v>281</v>
      </c>
      <c r="B283" t="s">
        <v>651</v>
      </c>
      <c r="C283" t="s">
        <v>663</v>
      </c>
      <c r="E283" t="s">
        <v>651</v>
      </c>
      <c r="F283">
        <f t="shared" si="16"/>
        <v>1</v>
      </c>
      <c r="G283" t="s">
        <v>676</v>
      </c>
      <c r="H283">
        <f t="shared" si="17"/>
        <v>0</v>
      </c>
      <c r="Q283" t="s">
        <v>676</v>
      </c>
      <c r="R283" t="str">
        <f t="shared" si="18"/>
        <v>Vulnerability</v>
      </c>
    </row>
    <row r="284" spans="1:18" x14ac:dyDescent="0.55000000000000004">
      <c r="A284" s="1" t="s">
        <v>282</v>
      </c>
      <c r="B284" t="s">
        <v>650</v>
      </c>
      <c r="C284" t="s">
        <v>669</v>
      </c>
      <c r="E284" t="s">
        <v>650</v>
      </c>
      <c r="F284">
        <f t="shared" si="16"/>
        <v>1</v>
      </c>
      <c r="G284" t="s">
        <v>872</v>
      </c>
      <c r="H284">
        <f t="shared" si="17"/>
        <v>0</v>
      </c>
      <c r="Q284" t="s">
        <v>669</v>
      </c>
      <c r="R284" t="str">
        <f t="shared" si="18"/>
        <v/>
      </c>
    </row>
    <row r="285" spans="1:18" x14ac:dyDescent="0.55000000000000004">
      <c r="A285" s="1" t="s">
        <v>283</v>
      </c>
      <c r="B285" t="s">
        <v>650</v>
      </c>
      <c r="C285" t="s">
        <v>669</v>
      </c>
      <c r="E285" t="s">
        <v>650</v>
      </c>
      <c r="F285">
        <f t="shared" si="16"/>
        <v>1</v>
      </c>
      <c r="G285" t="s">
        <v>872</v>
      </c>
      <c r="H285">
        <f t="shared" si="17"/>
        <v>0</v>
      </c>
      <c r="Q285" t="s">
        <v>669</v>
      </c>
      <c r="R285" t="str">
        <f t="shared" si="18"/>
        <v/>
      </c>
    </row>
    <row r="286" spans="1:18" x14ac:dyDescent="0.55000000000000004">
      <c r="A286" s="1" t="s">
        <v>284</v>
      </c>
      <c r="B286" t="s">
        <v>651</v>
      </c>
      <c r="C286" t="s">
        <v>663</v>
      </c>
      <c r="E286" t="s">
        <v>650</v>
      </c>
      <c r="F286">
        <f t="shared" si="16"/>
        <v>0</v>
      </c>
      <c r="G286" t="s">
        <v>872</v>
      </c>
      <c r="H286">
        <f t="shared" si="17"/>
        <v>0</v>
      </c>
      <c r="Q286" t="s">
        <v>669</v>
      </c>
      <c r="R286" t="str">
        <f t="shared" si="18"/>
        <v/>
      </c>
    </row>
    <row r="287" spans="1:18" x14ac:dyDescent="0.55000000000000004">
      <c r="A287" s="1" t="s">
        <v>285</v>
      </c>
      <c r="B287" t="s">
        <v>651</v>
      </c>
      <c r="C287" t="s">
        <v>657</v>
      </c>
      <c r="E287" t="s">
        <v>651</v>
      </c>
      <c r="F287">
        <f t="shared" si="16"/>
        <v>1</v>
      </c>
      <c r="G287" t="s">
        <v>657</v>
      </c>
      <c r="H287">
        <f t="shared" si="17"/>
        <v>1</v>
      </c>
      <c r="Q287" t="s">
        <v>657</v>
      </c>
      <c r="R287" t="str">
        <f t="shared" si="18"/>
        <v>Hack</v>
      </c>
    </row>
    <row r="288" spans="1:18" x14ac:dyDescent="0.55000000000000004">
      <c r="A288" s="1" t="s">
        <v>286</v>
      </c>
      <c r="B288" t="s">
        <v>651</v>
      </c>
      <c r="C288" t="s">
        <v>657</v>
      </c>
      <c r="E288" t="s">
        <v>650</v>
      </c>
      <c r="F288">
        <f t="shared" si="16"/>
        <v>0</v>
      </c>
      <c r="G288" t="s">
        <v>872</v>
      </c>
      <c r="H288">
        <f t="shared" si="17"/>
        <v>0</v>
      </c>
      <c r="Q288" t="s">
        <v>669</v>
      </c>
      <c r="R288" t="str">
        <f t="shared" si="18"/>
        <v/>
      </c>
    </row>
    <row r="289" spans="1:18" x14ac:dyDescent="0.55000000000000004">
      <c r="A289" s="1" t="s">
        <v>287</v>
      </c>
      <c r="B289" t="s">
        <v>651</v>
      </c>
      <c r="C289" t="s">
        <v>663</v>
      </c>
      <c r="E289" t="s">
        <v>651</v>
      </c>
      <c r="F289">
        <f t="shared" si="16"/>
        <v>1</v>
      </c>
      <c r="G289" t="s">
        <v>663</v>
      </c>
      <c r="H289">
        <f t="shared" si="17"/>
        <v>1</v>
      </c>
      <c r="Q289" t="s">
        <v>663</v>
      </c>
      <c r="R289" t="str">
        <f t="shared" si="18"/>
        <v>Malware</v>
      </c>
    </row>
    <row r="290" spans="1:18" x14ac:dyDescent="0.55000000000000004">
      <c r="A290" s="1" t="s">
        <v>288</v>
      </c>
      <c r="B290" t="s">
        <v>650</v>
      </c>
      <c r="C290" t="s">
        <v>669</v>
      </c>
      <c r="E290" t="s">
        <v>650</v>
      </c>
      <c r="F290">
        <f t="shared" si="16"/>
        <v>1</v>
      </c>
      <c r="G290" t="s">
        <v>872</v>
      </c>
      <c r="H290">
        <f t="shared" si="17"/>
        <v>0</v>
      </c>
      <c r="Q290" t="s">
        <v>669</v>
      </c>
      <c r="R290" t="str">
        <f t="shared" si="18"/>
        <v/>
      </c>
    </row>
    <row r="291" spans="1:18" x14ac:dyDescent="0.55000000000000004">
      <c r="A291" s="1" t="s">
        <v>289</v>
      </c>
      <c r="B291" t="s">
        <v>650</v>
      </c>
      <c r="C291" t="s">
        <v>669</v>
      </c>
      <c r="E291" t="s">
        <v>650</v>
      </c>
      <c r="F291">
        <f t="shared" si="16"/>
        <v>1</v>
      </c>
      <c r="G291" t="s">
        <v>872</v>
      </c>
      <c r="H291">
        <f t="shared" si="17"/>
        <v>0</v>
      </c>
      <c r="Q291" t="s">
        <v>669</v>
      </c>
      <c r="R291" t="str">
        <f t="shared" si="18"/>
        <v/>
      </c>
    </row>
    <row r="292" spans="1:18" x14ac:dyDescent="0.55000000000000004">
      <c r="A292" s="1" t="s">
        <v>290</v>
      </c>
      <c r="B292" t="s">
        <v>650</v>
      </c>
      <c r="C292" t="s">
        <v>669</v>
      </c>
      <c r="E292" t="s">
        <v>651</v>
      </c>
      <c r="F292">
        <f t="shared" si="16"/>
        <v>0</v>
      </c>
      <c r="G292" t="s">
        <v>663</v>
      </c>
      <c r="H292">
        <f t="shared" si="17"/>
        <v>0</v>
      </c>
      <c r="Q292" t="s">
        <v>663</v>
      </c>
      <c r="R292" t="str">
        <f t="shared" si="18"/>
        <v>Malware</v>
      </c>
    </row>
    <row r="293" spans="1:18" x14ac:dyDescent="0.55000000000000004">
      <c r="A293" s="1" t="s">
        <v>291</v>
      </c>
      <c r="B293" t="s">
        <v>651</v>
      </c>
      <c r="C293" t="s">
        <v>657</v>
      </c>
      <c r="E293" t="s">
        <v>651</v>
      </c>
      <c r="F293">
        <f t="shared" si="16"/>
        <v>1</v>
      </c>
      <c r="G293" t="s">
        <v>657</v>
      </c>
      <c r="H293">
        <f t="shared" si="17"/>
        <v>1</v>
      </c>
      <c r="Q293" t="s">
        <v>657</v>
      </c>
      <c r="R293" t="str">
        <f t="shared" si="18"/>
        <v>Hack</v>
      </c>
    </row>
    <row r="294" spans="1:18" x14ac:dyDescent="0.55000000000000004">
      <c r="A294" s="1" t="s">
        <v>292</v>
      </c>
      <c r="B294" t="s">
        <v>650</v>
      </c>
      <c r="C294" t="s">
        <v>669</v>
      </c>
      <c r="E294" t="s">
        <v>651</v>
      </c>
      <c r="F294">
        <f t="shared" si="16"/>
        <v>0</v>
      </c>
      <c r="G294" t="s">
        <v>663</v>
      </c>
      <c r="H294">
        <f t="shared" si="17"/>
        <v>0</v>
      </c>
      <c r="Q294" t="s">
        <v>663</v>
      </c>
      <c r="R294" t="str">
        <f t="shared" si="18"/>
        <v>Malware</v>
      </c>
    </row>
    <row r="295" spans="1:18" x14ac:dyDescent="0.55000000000000004">
      <c r="A295" s="1" t="s">
        <v>293</v>
      </c>
      <c r="B295" t="s">
        <v>650</v>
      </c>
      <c r="C295" t="s">
        <v>669</v>
      </c>
      <c r="E295" t="s">
        <v>650</v>
      </c>
      <c r="F295">
        <f t="shared" si="16"/>
        <v>1</v>
      </c>
      <c r="G295" t="s">
        <v>872</v>
      </c>
      <c r="H295">
        <f t="shared" si="17"/>
        <v>0</v>
      </c>
      <c r="Q295" t="s">
        <v>669</v>
      </c>
      <c r="R295" t="str">
        <f t="shared" si="18"/>
        <v/>
      </c>
    </row>
    <row r="296" spans="1:18" x14ac:dyDescent="0.55000000000000004">
      <c r="A296" s="1" t="s">
        <v>294</v>
      </c>
      <c r="B296" t="s">
        <v>651</v>
      </c>
      <c r="C296" t="s">
        <v>657</v>
      </c>
      <c r="E296" t="s">
        <v>650</v>
      </c>
      <c r="F296">
        <f t="shared" si="16"/>
        <v>0</v>
      </c>
      <c r="G296" t="s">
        <v>872</v>
      </c>
      <c r="H296">
        <f t="shared" si="17"/>
        <v>0</v>
      </c>
      <c r="Q296" t="s">
        <v>669</v>
      </c>
      <c r="R296" t="str">
        <f t="shared" si="18"/>
        <v/>
      </c>
    </row>
    <row r="297" spans="1:18" x14ac:dyDescent="0.55000000000000004">
      <c r="A297" s="1" t="s">
        <v>295</v>
      </c>
      <c r="B297" t="s">
        <v>650</v>
      </c>
      <c r="C297" t="s">
        <v>669</v>
      </c>
      <c r="E297" t="s">
        <v>650</v>
      </c>
      <c r="F297">
        <f t="shared" si="16"/>
        <v>1</v>
      </c>
      <c r="G297" t="s">
        <v>872</v>
      </c>
      <c r="H297">
        <f t="shared" si="17"/>
        <v>0</v>
      </c>
      <c r="Q297" t="s">
        <v>669</v>
      </c>
      <c r="R297" t="str">
        <f t="shared" si="18"/>
        <v/>
      </c>
    </row>
    <row r="298" spans="1:18" x14ac:dyDescent="0.55000000000000004">
      <c r="A298" s="1" t="s">
        <v>296</v>
      </c>
      <c r="B298" t="s">
        <v>650</v>
      </c>
      <c r="C298" t="s">
        <v>669</v>
      </c>
      <c r="E298" t="s">
        <v>651</v>
      </c>
      <c r="F298">
        <f t="shared" si="16"/>
        <v>0</v>
      </c>
      <c r="G298" t="s">
        <v>657</v>
      </c>
      <c r="H298">
        <f t="shared" si="17"/>
        <v>0</v>
      </c>
      <c r="Q298" t="s">
        <v>657</v>
      </c>
      <c r="R298" t="str">
        <f t="shared" si="18"/>
        <v>Hack</v>
      </c>
    </row>
    <row r="299" spans="1:18" x14ac:dyDescent="0.55000000000000004">
      <c r="A299" s="1" t="s">
        <v>297</v>
      </c>
      <c r="B299" t="s">
        <v>650</v>
      </c>
      <c r="C299" t="s">
        <v>669</v>
      </c>
      <c r="E299" t="s">
        <v>650</v>
      </c>
      <c r="F299">
        <f t="shared" si="16"/>
        <v>1</v>
      </c>
      <c r="G299" t="s">
        <v>872</v>
      </c>
      <c r="H299">
        <f t="shared" si="17"/>
        <v>0</v>
      </c>
      <c r="Q299" t="s">
        <v>669</v>
      </c>
      <c r="R299" t="str">
        <f t="shared" si="18"/>
        <v/>
      </c>
    </row>
    <row r="300" spans="1:18" x14ac:dyDescent="0.55000000000000004">
      <c r="A300" s="1" t="s">
        <v>298</v>
      </c>
      <c r="B300" t="s">
        <v>651</v>
      </c>
      <c r="C300" t="s">
        <v>663</v>
      </c>
      <c r="E300" t="s">
        <v>651</v>
      </c>
      <c r="F300">
        <f t="shared" si="16"/>
        <v>1</v>
      </c>
      <c r="G300" t="s">
        <v>663</v>
      </c>
      <c r="H300">
        <f t="shared" si="17"/>
        <v>1</v>
      </c>
      <c r="Q300" t="s">
        <v>663</v>
      </c>
      <c r="R300" t="str">
        <f t="shared" si="18"/>
        <v>Malware</v>
      </c>
    </row>
    <row r="301" spans="1:18" x14ac:dyDescent="0.55000000000000004">
      <c r="A301" s="1" t="s">
        <v>299</v>
      </c>
      <c r="B301" t="s">
        <v>650</v>
      </c>
      <c r="C301" t="s">
        <v>669</v>
      </c>
      <c r="E301" t="s">
        <v>650</v>
      </c>
      <c r="F301">
        <f t="shared" si="16"/>
        <v>1</v>
      </c>
      <c r="G301" t="s">
        <v>872</v>
      </c>
      <c r="H301">
        <f t="shared" si="17"/>
        <v>0</v>
      </c>
      <c r="Q301" t="s">
        <v>669</v>
      </c>
      <c r="R301" t="str">
        <f t="shared" si="18"/>
        <v/>
      </c>
    </row>
    <row r="302" spans="1:18" x14ac:dyDescent="0.55000000000000004">
      <c r="A302" s="1" t="s">
        <v>300</v>
      </c>
      <c r="B302" t="s">
        <v>651</v>
      </c>
      <c r="C302" t="s">
        <v>657</v>
      </c>
      <c r="E302" t="s">
        <v>651</v>
      </c>
      <c r="F302">
        <f t="shared" si="16"/>
        <v>1</v>
      </c>
      <c r="G302" t="s">
        <v>657</v>
      </c>
      <c r="H302">
        <f t="shared" si="17"/>
        <v>1</v>
      </c>
      <c r="Q302" t="s">
        <v>657</v>
      </c>
      <c r="R302" t="str">
        <f t="shared" si="18"/>
        <v>Hack</v>
      </c>
    </row>
    <row r="303" spans="1:18" x14ac:dyDescent="0.55000000000000004">
      <c r="A303" s="1" t="s">
        <v>301</v>
      </c>
      <c r="B303" t="s">
        <v>651</v>
      </c>
      <c r="C303" t="s">
        <v>663</v>
      </c>
      <c r="E303" t="s">
        <v>651</v>
      </c>
      <c r="F303">
        <f t="shared" si="16"/>
        <v>1</v>
      </c>
      <c r="G303" t="s">
        <v>657</v>
      </c>
      <c r="H303">
        <f t="shared" si="17"/>
        <v>0</v>
      </c>
      <c r="Q303" t="s">
        <v>657</v>
      </c>
      <c r="R303" t="str">
        <f t="shared" si="18"/>
        <v>Hack</v>
      </c>
    </row>
    <row r="304" spans="1:18" x14ac:dyDescent="0.55000000000000004">
      <c r="A304" s="1" t="s">
        <v>302</v>
      </c>
      <c r="B304" t="s">
        <v>651</v>
      </c>
      <c r="C304" t="s">
        <v>657</v>
      </c>
      <c r="E304" t="s">
        <v>872</v>
      </c>
      <c r="F304">
        <f t="shared" si="16"/>
        <v>0</v>
      </c>
      <c r="G304" t="s">
        <v>872</v>
      </c>
      <c r="H304">
        <f t="shared" si="17"/>
        <v>0</v>
      </c>
      <c r="Q304" t="e">
        <v>#N/A</v>
      </c>
      <c r="R304" t="e">
        <f t="shared" si="18"/>
        <v>#N/A</v>
      </c>
    </row>
    <row r="305" spans="1:18" x14ac:dyDescent="0.55000000000000004">
      <c r="A305" s="1" t="s">
        <v>303</v>
      </c>
      <c r="B305" t="s">
        <v>650</v>
      </c>
      <c r="C305" t="s">
        <v>669</v>
      </c>
      <c r="E305" t="s">
        <v>650</v>
      </c>
      <c r="F305">
        <f t="shared" si="16"/>
        <v>1</v>
      </c>
      <c r="G305" t="s">
        <v>872</v>
      </c>
      <c r="H305">
        <f t="shared" si="17"/>
        <v>0</v>
      </c>
      <c r="Q305" t="s">
        <v>669</v>
      </c>
      <c r="R305" t="str">
        <f t="shared" si="18"/>
        <v/>
      </c>
    </row>
    <row r="306" spans="1:18" x14ac:dyDescent="0.55000000000000004">
      <c r="A306" s="1" t="s">
        <v>304</v>
      </c>
      <c r="B306" t="s">
        <v>650</v>
      </c>
      <c r="C306" t="s">
        <v>669</v>
      </c>
      <c r="E306" t="s">
        <v>651</v>
      </c>
      <c r="F306">
        <f t="shared" si="16"/>
        <v>0</v>
      </c>
      <c r="G306" t="s">
        <v>657</v>
      </c>
      <c r="H306">
        <f t="shared" si="17"/>
        <v>0</v>
      </c>
      <c r="Q306" t="s">
        <v>657</v>
      </c>
      <c r="R306" t="str">
        <f t="shared" si="18"/>
        <v>Hack</v>
      </c>
    </row>
    <row r="307" spans="1:18" x14ac:dyDescent="0.55000000000000004">
      <c r="A307" s="1" t="s">
        <v>305</v>
      </c>
      <c r="B307" t="s">
        <v>651</v>
      </c>
      <c r="C307" t="s">
        <v>657</v>
      </c>
      <c r="E307" t="s">
        <v>651</v>
      </c>
      <c r="F307">
        <f t="shared" si="16"/>
        <v>1</v>
      </c>
      <c r="G307" t="s">
        <v>657</v>
      </c>
      <c r="H307">
        <f t="shared" si="17"/>
        <v>1</v>
      </c>
      <c r="Q307" t="s">
        <v>657</v>
      </c>
      <c r="R307" t="str">
        <f t="shared" si="18"/>
        <v>Hack</v>
      </c>
    </row>
    <row r="308" spans="1:18" x14ac:dyDescent="0.55000000000000004">
      <c r="A308" s="1" t="s">
        <v>306</v>
      </c>
      <c r="B308" t="s">
        <v>650</v>
      </c>
      <c r="C308" t="s">
        <v>669</v>
      </c>
      <c r="E308" t="s">
        <v>650</v>
      </c>
      <c r="F308">
        <f t="shared" si="16"/>
        <v>1</v>
      </c>
      <c r="G308" t="s">
        <v>872</v>
      </c>
      <c r="H308">
        <f t="shared" si="17"/>
        <v>0</v>
      </c>
      <c r="Q308" t="s">
        <v>669</v>
      </c>
      <c r="R308" t="str">
        <f t="shared" si="18"/>
        <v/>
      </c>
    </row>
    <row r="309" spans="1:18" x14ac:dyDescent="0.55000000000000004">
      <c r="A309" s="1" t="s">
        <v>307</v>
      </c>
      <c r="B309" t="s">
        <v>651</v>
      </c>
      <c r="C309" t="s">
        <v>657</v>
      </c>
      <c r="E309" t="s">
        <v>651</v>
      </c>
      <c r="F309">
        <f t="shared" si="16"/>
        <v>1</v>
      </c>
      <c r="G309" t="s">
        <v>657</v>
      </c>
      <c r="H309">
        <f t="shared" si="17"/>
        <v>1</v>
      </c>
      <c r="Q309" t="s">
        <v>657</v>
      </c>
      <c r="R309" t="str">
        <f t="shared" si="18"/>
        <v>Hack</v>
      </c>
    </row>
    <row r="310" spans="1:18" x14ac:dyDescent="0.55000000000000004">
      <c r="A310" s="1" t="s">
        <v>308</v>
      </c>
      <c r="B310" t="s">
        <v>650</v>
      </c>
      <c r="C310" t="s">
        <v>669</v>
      </c>
      <c r="E310" t="s">
        <v>650</v>
      </c>
      <c r="F310">
        <f t="shared" si="16"/>
        <v>1</v>
      </c>
      <c r="G310" t="s">
        <v>872</v>
      </c>
      <c r="H310">
        <f t="shared" si="17"/>
        <v>0</v>
      </c>
      <c r="Q310" t="s">
        <v>669</v>
      </c>
      <c r="R310" t="str">
        <f t="shared" si="18"/>
        <v/>
      </c>
    </row>
    <row r="311" spans="1:18" x14ac:dyDescent="0.55000000000000004">
      <c r="A311" s="1" t="s">
        <v>309</v>
      </c>
      <c r="B311" t="s">
        <v>651</v>
      </c>
      <c r="C311" t="s">
        <v>657</v>
      </c>
      <c r="E311" t="s">
        <v>651</v>
      </c>
      <c r="F311">
        <f t="shared" si="16"/>
        <v>1</v>
      </c>
      <c r="G311" t="s">
        <v>657</v>
      </c>
      <c r="H311">
        <f t="shared" si="17"/>
        <v>1</v>
      </c>
      <c r="Q311" t="s">
        <v>657</v>
      </c>
      <c r="R311" t="str">
        <f t="shared" si="18"/>
        <v>Hack</v>
      </c>
    </row>
    <row r="312" spans="1:18" x14ac:dyDescent="0.55000000000000004">
      <c r="A312" s="1" t="s">
        <v>310</v>
      </c>
      <c r="B312" t="s">
        <v>650</v>
      </c>
      <c r="C312" t="s">
        <v>669</v>
      </c>
      <c r="E312" t="s">
        <v>650</v>
      </c>
      <c r="F312">
        <f t="shared" si="16"/>
        <v>1</v>
      </c>
      <c r="G312" t="s">
        <v>872</v>
      </c>
      <c r="H312">
        <f t="shared" si="17"/>
        <v>0</v>
      </c>
      <c r="Q312" t="s">
        <v>669</v>
      </c>
      <c r="R312" t="str">
        <f t="shared" si="18"/>
        <v/>
      </c>
    </row>
    <row r="313" spans="1:18" x14ac:dyDescent="0.55000000000000004">
      <c r="A313" s="1" t="s">
        <v>311</v>
      </c>
      <c r="B313" t="s">
        <v>650</v>
      </c>
      <c r="C313" t="s">
        <v>669</v>
      </c>
      <c r="E313" t="s">
        <v>650</v>
      </c>
      <c r="F313">
        <f t="shared" si="16"/>
        <v>1</v>
      </c>
      <c r="G313" t="s">
        <v>872</v>
      </c>
      <c r="H313">
        <f t="shared" si="17"/>
        <v>0</v>
      </c>
      <c r="Q313" t="s">
        <v>669</v>
      </c>
      <c r="R313" t="str">
        <f t="shared" si="18"/>
        <v/>
      </c>
    </row>
    <row r="314" spans="1:18" x14ac:dyDescent="0.55000000000000004">
      <c r="A314" s="1" t="s">
        <v>312</v>
      </c>
      <c r="B314" t="s">
        <v>650</v>
      </c>
      <c r="C314" t="s">
        <v>669</v>
      </c>
      <c r="E314" t="s">
        <v>651</v>
      </c>
      <c r="F314">
        <f t="shared" si="16"/>
        <v>0</v>
      </c>
      <c r="G314" t="s">
        <v>870</v>
      </c>
      <c r="H314">
        <f t="shared" si="17"/>
        <v>0</v>
      </c>
      <c r="Q314" t="s">
        <v>870</v>
      </c>
      <c r="R314" t="str">
        <f t="shared" si="18"/>
        <v>Service</v>
      </c>
    </row>
    <row r="315" spans="1:18" x14ac:dyDescent="0.55000000000000004">
      <c r="A315" s="1" t="s">
        <v>313</v>
      </c>
      <c r="B315" t="s">
        <v>650</v>
      </c>
      <c r="C315" t="s">
        <v>669</v>
      </c>
      <c r="E315" t="s">
        <v>651</v>
      </c>
      <c r="F315">
        <f t="shared" si="16"/>
        <v>0</v>
      </c>
      <c r="G315" t="s">
        <v>870</v>
      </c>
      <c r="H315">
        <f t="shared" si="17"/>
        <v>0</v>
      </c>
      <c r="Q315" t="s">
        <v>870</v>
      </c>
      <c r="R315" t="str">
        <f t="shared" si="18"/>
        <v>Service</v>
      </c>
    </row>
    <row r="316" spans="1:18" x14ac:dyDescent="0.55000000000000004">
      <c r="A316" s="1" t="s">
        <v>314</v>
      </c>
      <c r="B316" t="s">
        <v>651</v>
      </c>
      <c r="C316" t="s">
        <v>657</v>
      </c>
      <c r="E316" t="s">
        <v>651</v>
      </c>
      <c r="F316">
        <f t="shared" si="16"/>
        <v>1</v>
      </c>
      <c r="G316" t="s">
        <v>657</v>
      </c>
      <c r="H316">
        <f t="shared" si="17"/>
        <v>1</v>
      </c>
      <c r="Q316" t="s">
        <v>657</v>
      </c>
      <c r="R316" t="str">
        <f t="shared" si="18"/>
        <v>Hack</v>
      </c>
    </row>
    <row r="317" spans="1:18" x14ac:dyDescent="0.55000000000000004">
      <c r="A317" s="1" t="s">
        <v>315</v>
      </c>
      <c r="B317" t="s">
        <v>650</v>
      </c>
      <c r="C317" t="s">
        <v>669</v>
      </c>
      <c r="E317" t="s">
        <v>650</v>
      </c>
      <c r="F317">
        <f t="shared" si="16"/>
        <v>1</v>
      </c>
      <c r="G317" t="s">
        <v>872</v>
      </c>
      <c r="H317">
        <f t="shared" si="17"/>
        <v>0</v>
      </c>
      <c r="Q317" t="s">
        <v>669</v>
      </c>
      <c r="R317" t="str">
        <f t="shared" si="18"/>
        <v/>
      </c>
    </row>
    <row r="318" spans="1:18" x14ac:dyDescent="0.55000000000000004">
      <c r="A318" s="1" t="s">
        <v>316</v>
      </c>
      <c r="B318" t="s">
        <v>651</v>
      </c>
      <c r="C318" t="s">
        <v>663</v>
      </c>
      <c r="E318" t="s">
        <v>651</v>
      </c>
      <c r="F318">
        <f t="shared" si="16"/>
        <v>1</v>
      </c>
      <c r="G318" t="s">
        <v>863</v>
      </c>
      <c r="H318">
        <f t="shared" si="17"/>
        <v>0</v>
      </c>
      <c r="Q318" t="s">
        <v>863</v>
      </c>
      <c r="R318" t="str">
        <f t="shared" si="18"/>
        <v>Article</v>
      </c>
    </row>
    <row r="319" spans="1:18" x14ac:dyDescent="0.55000000000000004">
      <c r="A319" s="1" t="s">
        <v>317</v>
      </c>
      <c r="B319" t="s">
        <v>650</v>
      </c>
      <c r="C319" t="s">
        <v>669</v>
      </c>
      <c r="E319" t="s">
        <v>650</v>
      </c>
      <c r="F319">
        <f t="shared" si="16"/>
        <v>1</v>
      </c>
      <c r="G319" t="s">
        <v>872</v>
      </c>
      <c r="H319">
        <f t="shared" si="17"/>
        <v>0</v>
      </c>
      <c r="Q319" t="s">
        <v>669</v>
      </c>
      <c r="R319" t="str">
        <f t="shared" si="18"/>
        <v/>
      </c>
    </row>
    <row r="320" spans="1:18" x14ac:dyDescent="0.55000000000000004">
      <c r="A320" s="1" t="s">
        <v>318</v>
      </c>
      <c r="B320" t="s">
        <v>650</v>
      </c>
      <c r="C320" t="s">
        <v>669</v>
      </c>
      <c r="E320" t="s">
        <v>650</v>
      </c>
      <c r="F320">
        <f t="shared" si="16"/>
        <v>1</v>
      </c>
      <c r="G320" t="s">
        <v>872</v>
      </c>
      <c r="H320">
        <f t="shared" si="17"/>
        <v>0</v>
      </c>
      <c r="Q320" t="s">
        <v>669</v>
      </c>
      <c r="R320" t="str">
        <f t="shared" si="18"/>
        <v/>
      </c>
    </row>
    <row r="321" spans="1:18" x14ac:dyDescent="0.55000000000000004">
      <c r="A321" s="1" t="s">
        <v>319</v>
      </c>
      <c r="B321" t="s">
        <v>651</v>
      </c>
      <c r="C321" t="s">
        <v>657</v>
      </c>
      <c r="E321" t="s">
        <v>651</v>
      </c>
      <c r="F321">
        <f t="shared" si="16"/>
        <v>1</v>
      </c>
      <c r="G321" t="s">
        <v>676</v>
      </c>
      <c r="H321">
        <f t="shared" si="17"/>
        <v>0</v>
      </c>
      <c r="Q321" t="s">
        <v>676</v>
      </c>
      <c r="R321" t="str">
        <f t="shared" si="18"/>
        <v>Vulnerability</v>
      </c>
    </row>
    <row r="322" spans="1:18" x14ac:dyDescent="0.55000000000000004">
      <c r="A322" s="1" t="s">
        <v>320</v>
      </c>
      <c r="B322" t="s">
        <v>651</v>
      </c>
      <c r="C322" t="s">
        <v>657</v>
      </c>
      <c r="E322" t="s">
        <v>651</v>
      </c>
      <c r="F322">
        <f t="shared" si="16"/>
        <v>1</v>
      </c>
      <c r="G322" t="s">
        <v>657</v>
      </c>
      <c r="H322">
        <f t="shared" si="17"/>
        <v>1</v>
      </c>
      <c r="Q322" t="s">
        <v>657</v>
      </c>
      <c r="R322" t="str">
        <f t="shared" si="18"/>
        <v>Hack</v>
      </c>
    </row>
    <row r="323" spans="1:18" x14ac:dyDescent="0.55000000000000004">
      <c r="A323" s="1" t="s">
        <v>321</v>
      </c>
      <c r="B323" t="s">
        <v>650</v>
      </c>
      <c r="C323" t="s">
        <v>669</v>
      </c>
      <c r="E323" t="s">
        <v>650</v>
      </c>
      <c r="F323">
        <f t="shared" ref="F323:F386" si="19">IF(B323=E323,1,0)</f>
        <v>1</v>
      </c>
      <c r="G323" t="s">
        <v>872</v>
      </c>
      <c r="H323">
        <f t="shared" ref="H323:H386" si="20">IF(C323=G323,1,0)</f>
        <v>0</v>
      </c>
      <c r="Q323" t="s">
        <v>669</v>
      </c>
      <c r="R323" t="str">
        <f t="shared" ref="R323:R386" si="21">IF(Q323="N/A","",Q323)</f>
        <v/>
      </c>
    </row>
    <row r="324" spans="1:18" x14ac:dyDescent="0.55000000000000004">
      <c r="A324" s="1" t="s">
        <v>322</v>
      </c>
      <c r="B324" t="s">
        <v>650</v>
      </c>
      <c r="C324" t="s">
        <v>669</v>
      </c>
      <c r="E324" t="s">
        <v>651</v>
      </c>
      <c r="F324">
        <f t="shared" si="19"/>
        <v>0</v>
      </c>
      <c r="G324" t="s">
        <v>657</v>
      </c>
      <c r="H324">
        <f t="shared" si="20"/>
        <v>0</v>
      </c>
      <c r="Q324" t="s">
        <v>657</v>
      </c>
      <c r="R324" t="str">
        <f t="shared" si="21"/>
        <v>Hack</v>
      </c>
    </row>
    <row r="325" spans="1:18" x14ac:dyDescent="0.55000000000000004">
      <c r="A325" s="1" t="s">
        <v>323</v>
      </c>
      <c r="B325" t="s">
        <v>651</v>
      </c>
      <c r="C325" t="s">
        <v>676</v>
      </c>
      <c r="E325" t="s">
        <v>650</v>
      </c>
      <c r="F325">
        <f t="shared" si="19"/>
        <v>0</v>
      </c>
      <c r="G325" t="s">
        <v>872</v>
      </c>
      <c r="H325">
        <f t="shared" si="20"/>
        <v>0</v>
      </c>
      <c r="Q325" t="s">
        <v>669</v>
      </c>
      <c r="R325" t="str">
        <f t="shared" si="21"/>
        <v/>
      </c>
    </row>
    <row r="326" spans="1:18" x14ac:dyDescent="0.55000000000000004">
      <c r="A326" s="1" t="s">
        <v>324</v>
      </c>
      <c r="B326" t="s">
        <v>650</v>
      </c>
      <c r="C326" t="s">
        <v>669</v>
      </c>
      <c r="E326" t="s">
        <v>650</v>
      </c>
      <c r="F326">
        <f t="shared" si="19"/>
        <v>1</v>
      </c>
      <c r="G326" t="s">
        <v>872</v>
      </c>
      <c r="H326">
        <f t="shared" si="20"/>
        <v>0</v>
      </c>
      <c r="Q326" t="s">
        <v>669</v>
      </c>
      <c r="R326" t="str">
        <f t="shared" si="21"/>
        <v/>
      </c>
    </row>
    <row r="327" spans="1:18" x14ac:dyDescent="0.55000000000000004">
      <c r="A327" s="1" t="s">
        <v>325</v>
      </c>
      <c r="B327" t="s">
        <v>651</v>
      </c>
      <c r="C327" t="s">
        <v>663</v>
      </c>
      <c r="E327" t="s">
        <v>651</v>
      </c>
      <c r="F327">
        <f t="shared" si="19"/>
        <v>1</v>
      </c>
      <c r="G327" t="s">
        <v>663</v>
      </c>
      <c r="H327">
        <f t="shared" si="20"/>
        <v>1</v>
      </c>
      <c r="Q327" t="s">
        <v>663</v>
      </c>
      <c r="R327" t="str">
        <f t="shared" si="21"/>
        <v>Malware</v>
      </c>
    </row>
    <row r="328" spans="1:18" x14ac:dyDescent="0.55000000000000004">
      <c r="A328" s="1" t="s">
        <v>326</v>
      </c>
      <c r="B328" t="s">
        <v>651</v>
      </c>
      <c r="C328" t="s">
        <v>657</v>
      </c>
      <c r="E328" t="s">
        <v>651</v>
      </c>
      <c r="F328">
        <f t="shared" si="19"/>
        <v>1</v>
      </c>
      <c r="G328" t="s">
        <v>657</v>
      </c>
      <c r="H328">
        <f t="shared" si="20"/>
        <v>1</v>
      </c>
      <c r="Q328" t="s">
        <v>657</v>
      </c>
      <c r="R328" t="str">
        <f t="shared" si="21"/>
        <v>Hack</v>
      </c>
    </row>
    <row r="329" spans="1:18" x14ac:dyDescent="0.55000000000000004">
      <c r="A329" s="1" t="s">
        <v>327</v>
      </c>
      <c r="B329" t="s">
        <v>650</v>
      </c>
      <c r="C329" t="s">
        <v>669</v>
      </c>
      <c r="E329" t="s">
        <v>650</v>
      </c>
      <c r="F329">
        <f t="shared" si="19"/>
        <v>1</v>
      </c>
      <c r="G329" t="s">
        <v>872</v>
      </c>
      <c r="H329">
        <f t="shared" si="20"/>
        <v>0</v>
      </c>
      <c r="Q329" t="s">
        <v>669</v>
      </c>
      <c r="R329" t="str">
        <f t="shared" si="21"/>
        <v/>
      </c>
    </row>
    <row r="330" spans="1:18" x14ac:dyDescent="0.55000000000000004">
      <c r="A330" s="1" t="s">
        <v>328</v>
      </c>
      <c r="B330" t="s">
        <v>651</v>
      </c>
      <c r="C330" t="s">
        <v>657</v>
      </c>
      <c r="E330" t="s">
        <v>651</v>
      </c>
      <c r="F330">
        <f t="shared" si="19"/>
        <v>1</v>
      </c>
      <c r="G330" t="s">
        <v>657</v>
      </c>
      <c r="H330">
        <f t="shared" si="20"/>
        <v>1</v>
      </c>
      <c r="Q330" t="s">
        <v>657</v>
      </c>
      <c r="R330" t="str">
        <f t="shared" si="21"/>
        <v>Hack</v>
      </c>
    </row>
    <row r="331" spans="1:18" x14ac:dyDescent="0.55000000000000004">
      <c r="A331" s="1" t="s">
        <v>329</v>
      </c>
      <c r="B331" t="s">
        <v>650</v>
      </c>
      <c r="C331" t="s">
        <v>669</v>
      </c>
      <c r="E331" t="s">
        <v>650</v>
      </c>
      <c r="F331">
        <f t="shared" si="19"/>
        <v>1</v>
      </c>
      <c r="G331" t="s">
        <v>872</v>
      </c>
      <c r="H331">
        <f t="shared" si="20"/>
        <v>0</v>
      </c>
      <c r="Q331" t="s">
        <v>669</v>
      </c>
      <c r="R331" t="str">
        <f t="shared" si="21"/>
        <v/>
      </c>
    </row>
    <row r="332" spans="1:18" x14ac:dyDescent="0.55000000000000004">
      <c r="A332" s="1" t="s">
        <v>330</v>
      </c>
      <c r="B332" t="s">
        <v>651</v>
      </c>
      <c r="C332" t="s">
        <v>676</v>
      </c>
      <c r="E332" t="s">
        <v>651</v>
      </c>
      <c r="F332">
        <f t="shared" si="19"/>
        <v>1</v>
      </c>
      <c r="G332" t="s">
        <v>663</v>
      </c>
      <c r="H332">
        <f t="shared" si="20"/>
        <v>0</v>
      </c>
      <c r="Q332" t="s">
        <v>663</v>
      </c>
      <c r="R332" t="str">
        <f t="shared" si="21"/>
        <v>Malware</v>
      </c>
    </row>
    <row r="333" spans="1:18" x14ac:dyDescent="0.55000000000000004">
      <c r="A333" s="1" t="s">
        <v>331</v>
      </c>
      <c r="B333" t="s">
        <v>650</v>
      </c>
      <c r="C333" t="s">
        <v>669</v>
      </c>
      <c r="E333" t="s">
        <v>651</v>
      </c>
      <c r="F333">
        <f t="shared" si="19"/>
        <v>0</v>
      </c>
      <c r="G333" t="s">
        <v>676</v>
      </c>
      <c r="H333">
        <f t="shared" si="20"/>
        <v>0</v>
      </c>
      <c r="Q333" t="s">
        <v>676</v>
      </c>
      <c r="R333" t="str">
        <f t="shared" si="21"/>
        <v>Vulnerability</v>
      </c>
    </row>
    <row r="334" spans="1:18" x14ac:dyDescent="0.55000000000000004">
      <c r="A334" s="1" t="s">
        <v>332</v>
      </c>
      <c r="B334" t="s">
        <v>651</v>
      </c>
      <c r="C334" t="s">
        <v>657</v>
      </c>
      <c r="E334" t="s">
        <v>651</v>
      </c>
      <c r="F334">
        <f t="shared" si="19"/>
        <v>1</v>
      </c>
      <c r="G334" t="s">
        <v>676</v>
      </c>
      <c r="H334">
        <f t="shared" si="20"/>
        <v>0</v>
      </c>
      <c r="Q334" t="s">
        <v>676</v>
      </c>
      <c r="R334" t="str">
        <f t="shared" si="21"/>
        <v>Vulnerability</v>
      </c>
    </row>
    <row r="335" spans="1:18" x14ac:dyDescent="0.55000000000000004">
      <c r="A335" s="1" t="s">
        <v>333</v>
      </c>
      <c r="B335" t="s">
        <v>651</v>
      </c>
      <c r="C335" t="s">
        <v>663</v>
      </c>
      <c r="E335" t="s">
        <v>651</v>
      </c>
      <c r="F335">
        <f t="shared" si="19"/>
        <v>1</v>
      </c>
      <c r="G335" t="s">
        <v>657</v>
      </c>
      <c r="H335">
        <f t="shared" si="20"/>
        <v>0</v>
      </c>
      <c r="Q335" t="s">
        <v>657</v>
      </c>
      <c r="R335" t="str">
        <f t="shared" si="21"/>
        <v>Hack</v>
      </c>
    </row>
    <row r="336" spans="1:18" x14ac:dyDescent="0.55000000000000004">
      <c r="A336" s="1" t="s">
        <v>334</v>
      </c>
      <c r="B336" t="s">
        <v>651</v>
      </c>
      <c r="C336" t="s">
        <v>676</v>
      </c>
      <c r="E336" t="s">
        <v>651</v>
      </c>
      <c r="F336">
        <f t="shared" si="19"/>
        <v>1</v>
      </c>
      <c r="G336" t="s">
        <v>657</v>
      </c>
      <c r="H336">
        <f t="shared" si="20"/>
        <v>0</v>
      </c>
      <c r="Q336" t="s">
        <v>657</v>
      </c>
      <c r="R336" t="str">
        <f t="shared" si="21"/>
        <v>Hack</v>
      </c>
    </row>
    <row r="337" spans="1:18" x14ac:dyDescent="0.55000000000000004">
      <c r="A337" s="1" t="s">
        <v>335</v>
      </c>
      <c r="B337" t="s">
        <v>650</v>
      </c>
      <c r="C337" t="s">
        <v>669</v>
      </c>
      <c r="E337" t="s">
        <v>650</v>
      </c>
      <c r="F337">
        <f t="shared" si="19"/>
        <v>1</v>
      </c>
      <c r="G337" t="s">
        <v>872</v>
      </c>
      <c r="H337">
        <f t="shared" si="20"/>
        <v>0</v>
      </c>
      <c r="Q337" t="s">
        <v>669</v>
      </c>
      <c r="R337" t="str">
        <f t="shared" si="21"/>
        <v/>
      </c>
    </row>
    <row r="338" spans="1:18" x14ac:dyDescent="0.55000000000000004">
      <c r="A338" s="1" t="s">
        <v>336</v>
      </c>
      <c r="B338" t="s">
        <v>650</v>
      </c>
      <c r="C338" t="s">
        <v>669</v>
      </c>
      <c r="E338" t="s">
        <v>650</v>
      </c>
      <c r="F338">
        <f t="shared" si="19"/>
        <v>1</v>
      </c>
      <c r="G338" t="s">
        <v>872</v>
      </c>
      <c r="H338">
        <f t="shared" si="20"/>
        <v>0</v>
      </c>
      <c r="Q338" t="s">
        <v>669</v>
      </c>
      <c r="R338" t="str">
        <f t="shared" si="21"/>
        <v/>
      </c>
    </row>
    <row r="339" spans="1:18" x14ac:dyDescent="0.55000000000000004">
      <c r="A339" s="1" t="s">
        <v>337</v>
      </c>
      <c r="B339" t="s">
        <v>651</v>
      </c>
      <c r="C339" t="s">
        <v>657</v>
      </c>
      <c r="E339" t="s">
        <v>651</v>
      </c>
      <c r="F339">
        <f t="shared" si="19"/>
        <v>1</v>
      </c>
      <c r="G339" t="s">
        <v>657</v>
      </c>
      <c r="H339">
        <f t="shared" si="20"/>
        <v>1</v>
      </c>
      <c r="Q339" t="s">
        <v>657</v>
      </c>
      <c r="R339" t="str">
        <f t="shared" si="21"/>
        <v>Hack</v>
      </c>
    </row>
    <row r="340" spans="1:18" x14ac:dyDescent="0.55000000000000004">
      <c r="A340" s="1" t="s">
        <v>338</v>
      </c>
      <c r="B340" t="s">
        <v>650</v>
      </c>
      <c r="C340" t="s">
        <v>669</v>
      </c>
      <c r="E340" t="s">
        <v>650</v>
      </c>
      <c r="F340">
        <f t="shared" si="19"/>
        <v>1</v>
      </c>
      <c r="G340" t="s">
        <v>872</v>
      </c>
      <c r="H340">
        <f t="shared" si="20"/>
        <v>0</v>
      </c>
      <c r="Q340" t="s">
        <v>669</v>
      </c>
      <c r="R340" t="str">
        <f t="shared" si="21"/>
        <v/>
      </c>
    </row>
    <row r="341" spans="1:18" x14ac:dyDescent="0.55000000000000004">
      <c r="A341" s="1" t="s">
        <v>339</v>
      </c>
      <c r="B341" t="s">
        <v>651</v>
      </c>
      <c r="C341" t="s">
        <v>683</v>
      </c>
      <c r="E341" t="s">
        <v>651</v>
      </c>
      <c r="F341">
        <f t="shared" si="19"/>
        <v>1</v>
      </c>
      <c r="G341" t="s">
        <v>657</v>
      </c>
      <c r="H341">
        <f t="shared" si="20"/>
        <v>0</v>
      </c>
      <c r="Q341" t="s">
        <v>657</v>
      </c>
      <c r="R341" t="str">
        <f t="shared" si="21"/>
        <v>Hack</v>
      </c>
    </row>
    <row r="342" spans="1:18" x14ac:dyDescent="0.55000000000000004">
      <c r="A342" s="1" t="s">
        <v>340</v>
      </c>
      <c r="B342" t="s">
        <v>650</v>
      </c>
      <c r="C342" t="s">
        <v>669</v>
      </c>
      <c r="E342" t="s">
        <v>650</v>
      </c>
      <c r="F342">
        <f t="shared" si="19"/>
        <v>1</v>
      </c>
      <c r="G342" t="s">
        <v>872</v>
      </c>
      <c r="H342">
        <f t="shared" si="20"/>
        <v>0</v>
      </c>
      <c r="Q342" t="s">
        <v>669</v>
      </c>
      <c r="R342" t="str">
        <f t="shared" si="21"/>
        <v/>
      </c>
    </row>
    <row r="343" spans="1:18" x14ac:dyDescent="0.55000000000000004">
      <c r="A343" s="1" t="s">
        <v>341</v>
      </c>
      <c r="B343" t="s">
        <v>650</v>
      </c>
      <c r="C343" t="s">
        <v>669</v>
      </c>
      <c r="E343" t="s">
        <v>651</v>
      </c>
      <c r="F343">
        <f t="shared" si="19"/>
        <v>0</v>
      </c>
      <c r="G343" t="s">
        <v>663</v>
      </c>
      <c r="H343">
        <f t="shared" si="20"/>
        <v>0</v>
      </c>
      <c r="Q343" t="s">
        <v>663</v>
      </c>
      <c r="R343" t="str">
        <f t="shared" si="21"/>
        <v>Malware</v>
      </c>
    </row>
    <row r="344" spans="1:18" x14ac:dyDescent="0.55000000000000004">
      <c r="A344" s="1" t="s">
        <v>342</v>
      </c>
      <c r="B344" t="s">
        <v>651</v>
      </c>
      <c r="C344" t="s">
        <v>657</v>
      </c>
      <c r="E344" t="s">
        <v>651</v>
      </c>
      <c r="F344">
        <f t="shared" si="19"/>
        <v>1</v>
      </c>
      <c r="G344" t="s">
        <v>657</v>
      </c>
      <c r="H344">
        <f t="shared" si="20"/>
        <v>1</v>
      </c>
      <c r="Q344" t="s">
        <v>657</v>
      </c>
      <c r="R344" t="str">
        <f t="shared" si="21"/>
        <v>Hack</v>
      </c>
    </row>
    <row r="345" spans="1:18" x14ac:dyDescent="0.55000000000000004">
      <c r="A345" s="1" t="s">
        <v>343</v>
      </c>
      <c r="B345" t="s">
        <v>651</v>
      </c>
      <c r="C345" t="s">
        <v>657</v>
      </c>
      <c r="E345" t="s">
        <v>651</v>
      </c>
      <c r="F345">
        <f t="shared" si="19"/>
        <v>1</v>
      </c>
      <c r="G345" t="s">
        <v>657</v>
      </c>
      <c r="H345">
        <f t="shared" si="20"/>
        <v>1</v>
      </c>
      <c r="Q345" t="s">
        <v>657</v>
      </c>
      <c r="R345" t="str">
        <f t="shared" si="21"/>
        <v>Hack</v>
      </c>
    </row>
    <row r="346" spans="1:18" x14ac:dyDescent="0.55000000000000004">
      <c r="A346" s="1" t="s">
        <v>344</v>
      </c>
      <c r="B346" t="s">
        <v>651</v>
      </c>
      <c r="C346" t="s">
        <v>663</v>
      </c>
      <c r="E346" t="s">
        <v>651</v>
      </c>
      <c r="F346">
        <f t="shared" si="19"/>
        <v>1</v>
      </c>
      <c r="G346" t="s">
        <v>663</v>
      </c>
      <c r="H346">
        <f t="shared" si="20"/>
        <v>1</v>
      </c>
      <c r="Q346" t="s">
        <v>663</v>
      </c>
      <c r="R346" t="str">
        <f t="shared" si="21"/>
        <v>Malware</v>
      </c>
    </row>
    <row r="347" spans="1:18" x14ac:dyDescent="0.55000000000000004">
      <c r="A347" s="1" t="s">
        <v>345</v>
      </c>
      <c r="B347" t="s">
        <v>650</v>
      </c>
      <c r="C347" t="s">
        <v>669</v>
      </c>
      <c r="E347" t="s">
        <v>872</v>
      </c>
      <c r="F347">
        <f t="shared" si="19"/>
        <v>0</v>
      </c>
      <c r="G347" t="s">
        <v>872</v>
      </c>
      <c r="H347">
        <f t="shared" si="20"/>
        <v>0</v>
      </c>
      <c r="Q347" t="e">
        <v>#N/A</v>
      </c>
      <c r="R347" t="e">
        <f t="shared" si="21"/>
        <v>#N/A</v>
      </c>
    </row>
    <row r="348" spans="1:18" x14ac:dyDescent="0.55000000000000004">
      <c r="A348" s="1" t="s">
        <v>346</v>
      </c>
      <c r="B348" t="s">
        <v>651</v>
      </c>
      <c r="C348" t="s">
        <v>663</v>
      </c>
      <c r="E348" t="s">
        <v>651</v>
      </c>
      <c r="F348">
        <f t="shared" si="19"/>
        <v>1</v>
      </c>
      <c r="G348" t="s">
        <v>663</v>
      </c>
      <c r="H348">
        <f t="shared" si="20"/>
        <v>1</v>
      </c>
      <c r="Q348" t="s">
        <v>663</v>
      </c>
      <c r="R348" t="str">
        <f t="shared" si="21"/>
        <v>Malware</v>
      </c>
    </row>
    <row r="349" spans="1:18" x14ac:dyDescent="0.55000000000000004">
      <c r="A349" s="1" t="s">
        <v>347</v>
      </c>
      <c r="B349" t="s">
        <v>651</v>
      </c>
      <c r="C349" t="s">
        <v>663</v>
      </c>
      <c r="E349" t="s">
        <v>651</v>
      </c>
      <c r="F349">
        <f t="shared" si="19"/>
        <v>1</v>
      </c>
      <c r="G349" t="s">
        <v>663</v>
      </c>
      <c r="H349">
        <f t="shared" si="20"/>
        <v>1</v>
      </c>
      <c r="Q349" t="s">
        <v>663</v>
      </c>
      <c r="R349" t="str">
        <f t="shared" si="21"/>
        <v>Malware</v>
      </c>
    </row>
    <row r="350" spans="1:18" x14ac:dyDescent="0.55000000000000004">
      <c r="A350" s="1" t="s">
        <v>348</v>
      </c>
      <c r="B350" t="s">
        <v>650</v>
      </c>
      <c r="C350" t="s">
        <v>669</v>
      </c>
      <c r="E350" t="s">
        <v>651</v>
      </c>
      <c r="F350">
        <f t="shared" si="19"/>
        <v>0</v>
      </c>
      <c r="G350" t="s">
        <v>657</v>
      </c>
      <c r="H350">
        <f t="shared" si="20"/>
        <v>0</v>
      </c>
      <c r="Q350" t="s">
        <v>657</v>
      </c>
      <c r="R350" t="str">
        <f t="shared" si="21"/>
        <v>Hack</v>
      </c>
    </row>
    <row r="351" spans="1:18" x14ac:dyDescent="0.55000000000000004">
      <c r="A351" s="1" t="s">
        <v>349</v>
      </c>
      <c r="B351" t="s">
        <v>650</v>
      </c>
      <c r="C351" t="s">
        <v>669</v>
      </c>
      <c r="E351" t="s">
        <v>650</v>
      </c>
      <c r="F351">
        <f t="shared" si="19"/>
        <v>1</v>
      </c>
      <c r="G351" t="s">
        <v>872</v>
      </c>
      <c r="H351">
        <f t="shared" si="20"/>
        <v>0</v>
      </c>
      <c r="Q351" t="s">
        <v>669</v>
      </c>
      <c r="R351" t="str">
        <f t="shared" si="21"/>
        <v/>
      </c>
    </row>
    <row r="352" spans="1:18" x14ac:dyDescent="0.55000000000000004">
      <c r="A352" s="1" t="s">
        <v>350</v>
      </c>
      <c r="B352" t="s">
        <v>651</v>
      </c>
      <c r="C352" t="s">
        <v>657</v>
      </c>
      <c r="E352" t="s">
        <v>651</v>
      </c>
      <c r="F352">
        <f t="shared" si="19"/>
        <v>1</v>
      </c>
      <c r="G352" t="s">
        <v>657</v>
      </c>
      <c r="H352">
        <f t="shared" si="20"/>
        <v>1</v>
      </c>
      <c r="Q352" t="s">
        <v>657</v>
      </c>
      <c r="R352" t="str">
        <f t="shared" si="21"/>
        <v>Hack</v>
      </c>
    </row>
    <row r="353" spans="1:18" x14ac:dyDescent="0.55000000000000004">
      <c r="A353" s="1" t="s">
        <v>351</v>
      </c>
      <c r="B353" t="s">
        <v>650</v>
      </c>
      <c r="C353" t="s">
        <v>669</v>
      </c>
      <c r="E353" t="s">
        <v>650</v>
      </c>
      <c r="F353">
        <f t="shared" si="19"/>
        <v>1</v>
      </c>
      <c r="G353" t="s">
        <v>872</v>
      </c>
      <c r="H353">
        <f t="shared" si="20"/>
        <v>0</v>
      </c>
      <c r="Q353" t="s">
        <v>669</v>
      </c>
      <c r="R353" t="str">
        <f t="shared" si="21"/>
        <v/>
      </c>
    </row>
    <row r="354" spans="1:18" x14ac:dyDescent="0.55000000000000004">
      <c r="A354" s="1" t="s">
        <v>352</v>
      </c>
      <c r="B354" t="s">
        <v>650</v>
      </c>
      <c r="C354" t="s">
        <v>669</v>
      </c>
      <c r="E354" t="s">
        <v>650</v>
      </c>
      <c r="F354">
        <f t="shared" si="19"/>
        <v>1</v>
      </c>
      <c r="G354" t="s">
        <v>669</v>
      </c>
      <c r="H354">
        <f t="shared" si="20"/>
        <v>1</v>
      </c>
      <c r="Q354" t="s">
        <v>865</v>
      </c>
      <c r="R354" t="str">
        <f t="shared" si="21"/>
        <v xml:space="preserve"> N/A</v>
      </c>
    </row>
    <row r="355" spans="1:18" x14ac:dyDescent="0.55000000000000004">
      <c r="A355" s="1" t="s">
        <v>353</v>
      </c>
      <c r="B355" t="s">
        <v>650</v>
      </c>
      <c r="C355" t="s">
        <v>669</v>
      </c>
      <c r="E355" t="s">
        <v>650</v>
      </c>
      <c r="F355">
        <f t="shared" si="19"/>
        <v>1</v>
      </c>
      <c r="G355" t="s">
        <v>872</v>
      </c>
      <c r="H355">
        <f t="shared" si="20"/>
        <v>0</v>
      </c>
      <c r="Q355" t="s">
        <v>669</v>
      </c>
      <c r="R355" t="str">
        <f t="shared" si="21"/>
        <v/>
      </c>
    </row>
    <row r="356" spans="1:18" x14ac:dyDescent="0.55000000000000004">
      <c r="A356" s="1" t="s">
        <v>354</v>
      </c>
      <c r="B356" t="s">
        <v>651</v>
      </c>
      <c r="C356" t="s">
        <v>663</v>
      </c>
      <c r="E356" t="s">
        <v>651</v>
      </c>
      <c r="F356">
        <f t="shared" si="19"/>
        <v>1</v>
      </c>
      <c r="G356" t="s">
        <v>663</v>
      </c>
      <c r="H356">
        <f t="shared" si="20"/>
        <v>1</v>
      </c>
      <c r="Q356" t="s">
        <v>663</v>
      </c>
      <c r="R356" t="str">
        <f t="shared" si="21"/>
        <v>Malware</v>
      </c>
    </row>
    <row r="357" spans="1:18" x14ac:dyDescent="0.55000000000000004">
      <c r="A357" s="1" t="s">
        <v>355</v>
      </c>
      <c r="B357" t="s">
        <v>650</v>
      </c>
      <c r="C357" t="s">
        <v>669</v>
      </c>
      <c r="E357" t="s">
        <v>651</v>
      </c>
      <c r="F357">
        <f t="shared" si="19"/>
        <v>0</v>
      </c>
      <c r="G357" t="s">
        <v>657</v>
      </c>
      <c r="H357">
        <f t="shared" si="20"/>
        <v>0</v>
      </c>
      <c r="Q357" t="s">
        <v>657</v>
      </c>
      <c r="R357" t="str">
        <f t="shared" si="21"/>
        <v>Hack</v>
      </c>
    </row>
    <row r="358" spans="1:18" x14ac:dyDescent="0.55000000000000004">
      <c r="A358" s="1" t="s">
        <v>356</v>
      </c>
      <c r="B358" t="s">
        <v>651</v>
      </c>
      <c r="C358" t="s">
        <v>657</v>
      </c>
      <c r="E358" t="s">
        <v>651</v>
      </c>
      <c r="F358">
        <f t="shared" si="19"/>
        <v>1</v>
      </c>
      <c r="G358" t="s">
        <v>657</v>
      </c>
      <c r="H358">
        <f t="shared" si="20"/>
        <v>1</v>
      </c>
      <c r="Q358" t="s">
        <v>657</v>
      </c>
      <c r="R358" t="str">
        <f t="shared" si="21"/>
        <v>Hack</v>
      </c>
    </row>
    <row r="359" spans="1:18" x14ac:dyDescent="0.55000000000000004">
      <c r="A359" s="1" t="s">
        <v>357</v>
      </c>
      <c r="B359" t="s">
        <v>651</v>
      </c>
      <c r="C359" t="s">
        <v>657</v>
      </c>
      <c r="E359" t="s">
        <v>651</v>
      </c>
      <c r="F359">
        <f t="shared" si="19"/>
        <v>1</v>
      </c>
      <c r="G359" t="s">
        <v>657</v>
      </c>
      <c r="H359">
        <f t="shared" si="20"/>
        <v>1</v>
      </c>
      <c r="Q359" t="s">
        <v>657</v>
      </c>
      <c r="R359" t="str">
        <f t="shared" si="21"/>
        <v>Hack</v>
      </c>
    </row>
    <row r="360" spans="1:18" x14ac:dyDescent="0.55000000000000004">
      <c r="A360" s="1" t="s">
        <v>358</v>
      </c>
      <c r="B360" t="s">
        <v>651</v>
      </c>
      <c r="C360" t="s">
        <v>657</v>
      </c>
      <c r="E360" t="s">
        <v>872</v>
      </c>
      <c r="F360">
        <f t="shared" si="19"/>
        <v>0</v>
      </c>
      <c r="G360" t="s">
        <v>872</v>
      </c>
      <c r="H360">
        <f t="shared" si="20"/>
        <v>0</v>
      </c>
      <c r="Q360" t="e">
        <v>#N/A</v>
      </c>
      <c r="R360" t="e">
        <f t="shared" si="21"/>
        <v>#N/A</v>
      </c>
    </row>
    <row r="361" spans="1:18" x14ac:dyDescent="0.55000000000000004">
      <c r="A361" s="1" t="s">
        <v>359</v>
      </c>
      <c r="B361" t="s">
        <v>650</v>
      </c>
      <c r="C361" t="s">
        <v>669</v>
      </c>
      <c r="E361" t="s">
        <v>650</v>
      </c>
      <c r="F361">
        <f t="shared" si="19"/>
        <v>1</v>
      </c>
      <c r="G361" t="s">
        <v>872</v>
      </c>
      <c r="H361">
        <f t="shared" si="20"/>
        <v>0</v>
      </c>
      <c r="Q361" t="s">
        <v>669</v>
      </c>
      <c r="R361" t="str">
        <f t="shared" si="21"/>
        <v/>
      </c>
    </row>
    <row r="362" spans="1:18" x14ac:dyDescent="0.55000000000000004">
      <c r="A362" s="1" t="s">
        <v>360</v>
      </c>
      <c r="B362" t="s">
        <v>651</v>
      </c>
      <c r="C362" t="s">
        <v>657</v>
      </c>
      <c r="E362" t="s">
        <v>651</v>
      </c>
      <c r="F362">
        <f t="shared" si="19"/>
        <v>1</v>
      </c>
      <c r="G362" t="s">
        <v>676</v>
      </c>
      <c r="H362">
        <f t="shared" si="20"/>
        <v>0</v>
      </c>
      <c r="Q362" t="s">
        <v>676</v>
      </c>
      <c r="R362" t="str">
        <f t="shared" si="21"/>
        <v>Vulnerability</v>
      </c>
    </row>
    <row r="363" spans="1:18" x14ac:dyDescent="0.55000000000000004">
      <c r="A363" s="1" t="s">
        <v>361</v>
      </c>
      <c r="B363" t="s">
        <v>650</v>
      </c>
      <c r="C363" t="s">
        <v>669</v>
      </c>
      <c r="E363" t="s">
        <v>650</v>
      </c>
      <c r="F363">
        <f t="shared" si="19"/>
        <v>1</v>
      </c>
      <c r="G363" t="s">
        <v>872</v>
      </c>
      <c r="H363">
        <f t="shared" si="20"/>
        <v>0</v>
      </c>
      <c r="Q363" t="s">
        <v>669</v>
      </c>
      <c r="R363" t="str">
        <f t="shared" si="21"/>
        <v/>
      </c>
    </row>
    <row r="364" spans="1:18" x14ac:dyDescent="0.55000000000000004">
      <c r="A364" s="1" t="s">
        <v>362</v>
      </c>
      <c r="B364" t="s">
        <v>650</v>
      </c>
      <c r="C364" t="s">
        <v>669</v>
      </c>
      <c r="E364" t="s">
        <v>650</v>
      </c>
      <c r="F364">
        <f t="shared" si="19"/>
        <v>1</v>
      </c>
      <c r="G364" t="s">
        <v>872</v>
      </c>
      <c r="H364">
        <f t="shared" si="20"/>
        <v>0</v>
      </c>
      <c r="Q364" t="s">
        <v>669</v>
      </c>
      <c r="R364" t="str">
        <f t="shared" si="21"/>
        <v/>
      </c>
    </row>
    <row r="365" spans="1:18" x14ac:dyDescent="0.55000000000000004">
      <c r="A365" s="1" t="s">
        <v>363</v>
      </c>
      <c r="B365" t="s">
        <v>651</v>
      </c>
      <c r="C365" t="s">
        <v>657</v>
      </c>
      <c r="E365" t="s">
        <v>651</v>
      </c>
      <c r="F365">
        <f t="shared" si="19"/>
        <v>1</v>
      </c>
      <c r="G365" t="s">
        <v>657</v>
      </c>
      <c r="H365">
        <f t="shared" si="20"/>
        <v>1</v>
      </c>
      <c r="Q365" t="s">
        <v>657</v>
      </c>
      <c r="R365" t="str">
        <f t="shared" si="21"/>
        <v>Hack</v>
      </c>
    </row>
    <row r="366" spans="1:18" x14ac:dyDescent="0.55000000000000004">
      <c r="A366" s="1" t="s">
        <v>364</v>
      </c>
      <c r="B366" t="s">
        <v>650</v>
      </c>
      <c r="C366" t="s">
        <v>669</v>
      </c>
      <c r="E366" t="s">
        <v>650</v>
      </c>
      <c r="F366">
        <f t="shared" si="19"/>
        <v>1</v>
      </c>
      <c r="G366" t="s">
        <v>872</v>
      </c>
      <c r="H366">
        <f t="shared" si="20"/>
        <v>0</v>
      </c>
      <c r="Q366" t="s">
        <v>669</v>
      </c>
      <c r="R366" t="str">
        <f t="shared" si="21"/>
        <v/>
      </c>
    </row>
    <row r="367" spans="1:18" x14ac:dyDescent="0.55000000000000004">
      <c r="A367" s="1" t="s">
        <v>365</v>
      </c>
      <c r="B367" t="s">
        <v>651</v>
      </c>
      <c r="C367" t="s">
        <v>657</v>
      </c>
      <c r="E367" t="s">
        <v>651</v>
      </c>
      <c r="F367">
        <f t="shared" si="19"/>
        <v>1</v>
      </c>
      <c r="G367" t="s">
        <v>657</v>
      </c>
      <c r="H367">
        <f t="shared" si="20"/>
        <v>1</v>
      </c>
      <c r="Q367" t="s">
        <v>657</v>
      </c>
      <c r="R367" t="str">
        <f t="shared" si="21"/>
        <v>Hack</v>
      </c>
    </row>
    <row r="368" spans="1:18" x14ac:dyDescent="0.55000000000000004">
      <c r="A368" s="1" t="s">
        <v>366</v>
      </c>
      <c r="B368" t="s">
        <v>650</v>
      </c>
      <c r="C368" t="s">
        <v>669</v>
      </c>
      <c r="E368" t="s">
        <v>872</v>
      </c>
      <c r="F368">
        <f t="shared" si="19"/>
        <v>0</v>
      </c>
      <c r="G368" t="s">
        <v>872</v>
      </c>
      <c r="H368">
        <f t="shared" si="20"/>
        <v>0</v>
      </c>
      <c r="Q368" t="e">
        <v>#N/A</v>
      </c>
      <c r="R368" t="e">
        <f t="shared" si="21"/>
        <v>#N/A</v>
      </c>
    </row>
    <row r="369" spans="1:18" x14ac:dyDescent="0.55000000000000004">
      <c r="A369" s="1" t="s">
        <v>367</v>
      </c>
      <c r="B369" t="s">
        <v>650</v>
      </c>
      <c r="C369" t="s">
        <v>669</v>
      </c>
      <c r="E369" t="s">
        <v>651</v>
      </c>
      <c r="F369">
        <f t="shared" si="19"/>
        <v>0</v>
      </c>
      <c r="G369" t="s">
        <v>657</v>
      </c>
      <c r="H369">
        <f t="shared" si="20"/>
        <v>0</v>
      </c>
      <c r="Q369" t="s">
        <v>657</v>
      </c>
      <c r="R369" t="str">
        <f t="shared" si="21"/>
        <v>Hack</v>
      </c>
    </row>
    <row r="370" spans="1:18" x14ac:dyDescent="0.55000000000000004">
      <c r="A370" s="1" t="s">
        <v>368</v>
      </c>
      <c r="B370" t="s">
        <v>650</v>
      </c>
      <c r="C370" t="s">
        <v>669</v>
      </c>
      <c r="E370" t="s">
        <v>650</v>
      </c>
      <c r="F370">
        <f t="shared" si="19"/>
        <v>1</v>
      </c>
      <c r="G370" t="s">
        <v>872</v>
      </c>
      <c r="H370">
        <f t="shared" si="20"/>
        <v>0</v>
      </c>
      <c r="Q370" t="s">
        <v>669</v>
      </c>
      <c r="R370" t="str">
        <f t="shared" si="21"/>
        <v/>
      </c>
    </row>
    <row r="371" spans="1:18" x14ac:dyDescent="0.55000000000000004">
      <c r="A371" s="1" t="s">
        <v>369</v>
      </c>
      <c r="B371" t="s">
        <v>650</v>
      </c>
      <c r="C371" t="s">
        <v>669</v>
      </c>
      <c r="E371" t="s">
        <v>650</v>
      </c>
      <c r="F371">
        <f t="shared" si="19"/>
        <v>1</v>
      </c>
      <c r="G371" t="s">
        <v>872</v>
      </c>
      <c r="H371">
        <f t="shared" si="20"/>
        <v>0</v>
      </c>
      <c r="Q371" t="s">
        <v>669</v>
      </c>
      <c r="R371" t="str">
        <f t="shared" si="21"/>
        <v/>
      </c>
    </row>
    <row r="372" spans="1:18" x14ac:dyDescent="0.55000000000000004">
      <c r="A372" s="1" t="s">
        <v>370</v>
      </c>
      <c r="B372" t="s">
        <v>650</v>
      </c>
      <c r="C372" t="s">
        <v>669</v>
      </c>
      <c r="E372" t="s">
        <v>651</v>
      </c>
      <c r="F372">
        <f t="shared" si="19"/>
        <v>0</v>
      </c>
      <c r="G372" t="s">
        <v>657</v>
      </c>
      <c r="H372">
        <f t="shared" si="20"/>
        <v>0</v>
      </c>
      <c r="Q372" t="s">
        <v>657</v>
      </c>
      <c r="R372" t="str">
        <f t="shared" si="21"/>
        <v>Hack</v>
      </c>
    </row>
    <row r="373" spans="1:18" x14ac:dyDescent="0.55000000000000004">
      <c r="A373" s="1" t="s">
        <v>371</v>
      </c>
      <c r="B373" t="s">
        <v>650</v>
      </c>
      <c r="C373" t="s">
        <v>669</v>
      </c>
      <c r="E373" t="s">
        <v>650</v>
      </c>
      <c r="F373">
        <f t="shared" si="19"/>
        <v>1</v>
      </c>
      <c r="G373" t="s">
        <v>872</v>
      </c>
      <c r="H373">
        <f t="shared" si="20"/>
        <v>0</v>
      </c>
      <c r="Q373" t="s">
        <v>669</v>
      </c>
      <c r="R373" t="str">
        <f t="shared" si="21"/>
        <v/>
      </c>
    </row>
    <row r="374" spans="1:18" x14ac:dyDescent="0.55000000000000004">
      <c r="A374" s="1" t="s">
        <v>372</v>
      </c>
      <c r="B374" t="s">
        <v>651</v>
      </c>
      <c r="C374" t="s">
        <v>663</v>
      </c>
      <c r="E374" t="s">
        <v>872</v>
      </c>
      <c r="F374">
        <f t="shared" si="19"/>
        <v>0</v>
      </c>
      <c r="G374" t="s">
        <v>872</v>
      </c>
      <c r="H374">
        <f t="shared" si="20"/>
        <v>0</v>
      </c>
      <c r="Q374" t="e">
        <v>#N/A</v>
      </c>
      <c r="R374" t="e">
        <f t="shared" si="21"/>
        <v>#N/A</v>
      </c>
    </row>
    <row r="375" spans="1:18" x14ac:dyDescent="0.55000000000000004">
      <c r="A375" s="1" t="s">
        <v>373</v>
      </c>
      <c r="B375" t="s">
        <v>651</v>
      </c>
      <c r="C375" t="s">
        <v>657</v>
      </c>
      <c r="E375" t="s">
        <v>651</v>
      </c>
      <c r="F375">
        <f t="shared" si="19"/>
        <v>1</v>
      </c>
      <c r="G375" t="s">
        <v>657</v>
      </c>
      <c r="H375">
        <f t="shared" si="20"/>
        <v>1</v>
      </c>
      <c r="Q375" t="s">
        <v>657</v>
      </c>
      <c r="R375" t="str">
        <f t="shared" si="21"/>
        <v>Hack</v>
      </c>
    </row>
    <row r="376" spans="1:18" x14ac:dyDescent="0.55000000000000004">
      <c r="A376" s="1" t="s">
        <v>374</v>
      </c>
      <c r="B376" t="s">
        <v>651</v>
      </c>
      <c r="C376" t="s">
        <v>657</v>
      </c>
      <c r="E376" t="s">
        <v>651</v>
      </c>
      <c r="F376">
        <f t="shared" si="19"/>
        <v>1</v>
      </c>
      <c r="G376" t="s">
        <v>657</v>
      </c>
      <c r="H376">
        <f t="shared" si="20"/>
        <v>1</v>
      </c>
      <c r="Q376" t="s">
        <v>657</v>
      </c>
      <c r="R376" t="str">
        <f t="shared" si="21"/>
        <v>Hack</v>
      </c>
    </row>
    <row r="377" spans="1:18" x14ac:dyDescent="0.55000000000000004">
      <c r="A377" s="1" t="s">
        <v>375</v>
      </c>
      <c r="B377" t="s">
        <v>650</v>
      </c>
      <c r="C377" t="s">
        <v>669</v>
      </c>
      <c r="E377" t="s">
        <v>650</v>
      </c>
      <c r="F377">
        <f t="shared" si="19"/>
        <v>1</v>
      </c>
      <c r="G377" t="s">
        <v>872</v>
      </c>
      <c r="H377">
        <f t="shared" si="20"/>
        <v>0</v>
      </c>
      <c r="Q377" t="s">
        <v>669</v>
      </c>
      <c r="R377" t="str">
        <f t="shared" si="21"/>
        <v/>
      </c>
    </row>
    <row r="378" spans="1:18" x14ac:dyDescent="0.55000000000000004">
      <c r="A378" s="1" t="s">
        <v>376</v>
      </c>
      <c r="B378" t="s">
        <v>650</v>
      </c>
      <c r="C378" t="s">
        <v>669</v>
      </c>
      <c r="E378" t="s">
        <v>651</v>
      </c>
      <c r="F378">
        <f t="shared" si="19"/>
        <v>0</v>
      </c>
      <c r="G378" t="s">
        <v>657</v>
      </c>
      <c r="H378">
        <f t="shared" si="20"/>
        <v>0</v>
      </c>
      <c r="Q378" t="s">
        <v>657</v>
      </c>
      <c r="R378" t="str">
        <f t="shared" si="21"/>
        <v>Hack</v>
      </c>
    </row>
    <row r="379" spans="1:18" x14ac:dyDescent="0.55000000000000004">
      <c r="A379" s="1" t="s">
        <v>377</v>
      </c>
      <c r="B379" t="s">
        <v>651</v>
      </c>
      <c r="C379" t="s">
        <v>657</v>
      </c>
      <c r="E379" t="s">
        <v>651</v>
      </c>
      <c r="F379">
        <f t="shared" si="19"/>
        <v>1</v>
      </c>
      <c r="G379" t="s">
        <v>657</v>
      </c>
      <c r="H379">
        <f t="shared" si="20"/>
        <v>1</v>
      </c>
      <c r="Q379" t="s">
        <v>657</v>
      </c>
      <c r="R379" t="str">
        <f t="shared" si="21"/>
        <v>Hack</v>
      </c>
    </row>
    <row r="380" spans="1:18" x14ac:dyDescent="0.55000000000000004">
      <c r="A380" s="1" t="s">
        <v>378</v>
      </c>
      <c r="B380" t="s">
        <v>650</v>
      </c>
      <c r="C380" t="s">
        <v>669</v>
      </c>
      <c r="E380" t="s">
        <v>651</v>
      </c>
      <c r="F380">
        <f t="shared" si="19"/>
        <v>0</v>
      </c>
      <c r="G380" t="s">
        <v>657</v>
      </c>
      <c r="H380">
        <f t="shared" si="20"/>
        <v>0</v>
      </c>
      <c r="Q380" t="s">
        <v>657</v>
      </c>
      <c r="R380" t="str">
        <f t="shared" si="21"/>
        <v>Hack</v>
      </c>
    </row>
    <row r="381" spans="1:18" x14ac:dyDescent="0.55000000000000004">
      <c r="A381" s="1" t="s">
        <v>379</v>
      </c>
      <c r="B381" t="s">
        <v>651</v>
      </c>
      <c r="C381" t="s">
        <v>676</v>
      </c>
      <c r="E381" t="s">
        <v>650</v>
      </c>
      <c r="F381">
        <f t="shared" si="19"/>
        <v>0</v>
      </c>
      <c r="G381" t="s">
        <v>872</v>
      </c>
      <c r="H381">
        <f t="shared" si="20"/>
        <v>0</v>
      </c>
      <c r="Q381" t="s">
        <v>669</v>
      </c>
      <c r="R381" t="str">
        <f t="shared" si="21"/>
        <v/>
      </c>
    </row>
    <row r="382" spans="1:18" x14ac:dyDescent="0.55000000000000004">
      <c r="A382" s="1" t="s">
        <v>380</v>
      </c>
      <c r="B382" t="s">
        <v>651</v>
      </c>
      <c r="C382" t="s">
        <v>657</v>
      </c>
      <c r="E382" t="s">
        <v>650</v>
      </c>
      <c r="F382">
        <f t="shared" si="19"/>
        <v>0</v>
      </c>
      <c r="G382" t="s">
        <v>872</v>
      </c>
      <c r="H382">
        <f t="shared" si="20"/>
        <v>0</v>
      </c>
      <c r="Q382" t="s">
        <v>669</v>
      </c>
      <c r="R382" t="str">
        <f t="shared" si="21"/>
        <v/>
      </c>
    </row>
    <row r="383" spans="1:18" x14ac:dyDescent="0.55000000000000004">
      <c r="A383" s="1" t="s">
        <v>381</v>
      </c>
      <c r="B383" t="s">
        <v>651</v>
      </c>
      <c r="C383" t="s">
        <v>657</v>
      </c>
      <c r="E383" t="s">
        <v>651</v>
      </c>
      <c r="F383">
        <f t="shared" si="19"/>
        <v>1</v>
      </c>
      <c r="G383" t="s">
        <v>663</v>
      </c>
      <c r="H383">
        <f t="shared" si="20"/>
        <v>0</v>
      </c>
      <c r="Q383" t="s">
        <v>663</v>
      </c>
      <c r="R383" t="str">
        <f t="shared" si="21"/>
        <v>Malware</v>
      </c>
    </row>
    <row r="384" spans="1:18" x14ac:dyDescent="0.55000000000000004">
      <c r="A384" s="1" t="s">
        <v>382</v>
      </c>
      <c r="B384" t="s">
        <v>651</v>
      </c>
      <c r="C384" t="s">
        <v>657</v>
      </c>
      <c r="E384" t="s">
        <v>651</v>
      </c>
      <c r="F384">
        <f t="shared" si="19"/>
        <v>1</v>
      </c>
      <c r="G384" t="s">
        <v>867</v>
      </c>
      <c r="H384">
        <f t="shared" si="20"/>
        <v>0</v>
      </c>
      <c r="Q384" t="s">
        <v>867</v>
      </c>
      <c r="R384" t="str">
        <f t="shared" si="21"/>
        <v>Blog Post/Article</v>
      </c>
    </row>
    <row r="385" spans="1:18" x14ac:dyDescent="0.55000000000000004">
      <c r="A385" s="1" t="s">
        <v>383</v>
      </c>
      <c r="B385" t="s">
        <v>651</v>
      </c>
      <c r="C385" t="s">
        <v>663</v>
      </c>
      <c r="E385" t="s">
        <v>650</v>
      </c>
      <c r="F385">
        <f t="shared" si="19"/>
        <v>0</v>
      </c>
      <c r="G385" t="s">
        <v>872</v>
      </c>
      <c r="H385">
        <f t="shared" si="20"/>
        <v>0</v>
      </c>
      <c r="Q385" t="s">
        <v>669</v>
      </c>
      <c r="R385" t="str">
        <f t="shared" si="21"/>
        <v/>
      </c>
    </row>
    <row r="386" spans="1:18" x14ac:dyDescent="0.55000000000000004">
      <c r="A386" s="1" t="s">
        <v>384</v>
      </c>
      <c r="B386" t="s">
        <v>650</v>
      </c>
      <c r="C386" t="s">
        <v>669</v>
      </c>
      <c r="E386" t="s">
        <v>651</v>
      </c>
      <c r="F386">
        <f t="shared" si="19"/>
        <v>0</v>
      </c>
      <c r="G386" t="s">
        <v>676</v>
      </c>
      <c r="H386">
        <f t="shared" si="20"/>
        <v>0</v>
      </c>
      <c r="Q386" t="s">
        <v>676</v>
      </c>
      <c r="R386" t="str">
        <f t="shared" si="21"/>
        <v>Vulnerability</v>
      </c>
    </row>
    <row r="387" spans="1:18" x14ac:dyDescent="0.55000000000000004">
      <c r="A387" s="1" t="s">
        <v>385</v>
      </c>
      <c r="B387" t="s">
        <v>651</v>
      </c>
      <c r="C387" t="s">
        <v>657</v>
      </c>
      <c r="E387" t="s">
        <v>651</v>
      </c>
      <c r="F387">
        <f t="shared" ref="F387:F450" si="22">IF(B387=E387,1,0)</f>
        <v>1</v>
      </c>
      <c r="G387" t="s">
        <v>657</v>
      </c>
      <c r="H387">
        <f t="shared" ref="H387:H450" si="23">IF(C387=G387,1,0)</f>
        <v>1</v>
      </c>
      <c r="Q387" t="s">
        <v>657</v>
      </c>
      <c r="R387" t="str">
        <f t="shared" ref="R387:R450" si="24">IF(Q387="N/A","",Q387)</f>
        <v>Hack</v>
      </c>
    </row>
    <row r="388" spans="1:18" x14ac:dyDescent="0.55000000000000004">
      <c r="A388" s="1" t="s">
        <v>386</v>
      </c>
      <c r="B388" t="s">
        <v>651</v>
      </c>
      <c r="C388" t="s">
        <v>657</v>
      </c>
      <c r="E388" t="s">
        <v>650</v>
      </c>
      <c r="F388">
        <f t="shared" si="22"/>
        <v>0</v>
      </c>
      <c r="G388" t="s">
        <v>872</v>
      </c>
      <c r="H388">
        <f t="shared" si="23"/>
        <v>0</v>
      </c>
      <c r="Q388" t="s">
        <v>669</v>
      </c>
      <c r="R388" t="str">
        <f t="shared" si="24"/>
        <v/>
      </c>
    </row>
    <row r="389" spans="1:18" x14ac:dyDescent="0.55000000000000004">
      <c r="A389" s="1" t="s">
        <v>387</v>
      </c>
      <c r="B389" t="s">
        <v>650</v>
      </c>
      <c r="C389" t="s">
        <v>669</v>
      </c>
      <c r="E389" t="s">
        <v>650</v>
      </c>
      <c r="F389">
        <f t="shared" si="22"/>
        <v>1</v>
      </c>
      <c r="G389" t="s">
        <v>872</v>
      </c>
      <c r="H389">
        <f t="shared" si="23"/>
        <v>0</v>
      </c>
      <c r="Q389" t="s">
        <v>669</v>
      </c>
      <c r="R389" t="str">
        <f t="shared" si="24"/>
        <v/>
      </c>
    </row>
    <row r="390" spans="1:18" x14ac:dyDescent="0.55000000000000004">
      <c r="A390" s="1" t="s">
        <v>388</v>
      </c>
      <c r="B390" t="s">
        <v>650</v>
      </c>
      <c r="C390" t="s">
        <v>669</v>
      </c>
      <c r="E390" t="s">
        <v>651</v>
      </c>
      <c r="F390">
        <f t="shared" si="22"/>
        <v>0</v>
      </c>
      <c r="G390" t="s">
        <v>657</v>
      </c>
      <c r="H390">
        <f t="shared" si="23"/>
        <v>0</v>
      </c>
      <c r="Q390" t="s">
        <v>657</v>
      </c>
      <c r="R390" t="str">
        <f t="shared" si="24"/>
        <v>Hack</v>
      </c>
    </row>
    <row r="391" spans="1:18" x14ac:dyDescent="0.55000000000000004">
      <c r="A391" s="1" t="s">
        <v>389</v>
      </c>
      <c r="B391" t="s">
        <v>650</v>
      </c>
      <c r="C391" t="s">
        <v>669</v>
      </c>
      <c r="E391" t="s">
        <v>650</v>
      </c>
      <c r="F391">
        <f t="shared" si="22"/>
        <v>1</v>
      </c>
      <c r="G391" t="s">
        <v>872</v>
      </c>
      <c r="H391">
        <f t="shared" si="23"/>
        <v>0</v>
      </c>
      <c r="Q391" t="s">
        <v>669</v>
      </c>
      <c r="R391" t="str">
        <f t="shared" si="24"/>
        <v/>
      </c>
    </row>
    <row r="392" spans="1:18" x14ac:dyDescent="0.55000000000000004">
      <c r="A392" s="1" t="s">
        <v>390</v>
      </c>
      <c r="B392" t="s">
        <v>650</v>
      </c>
      <c r="C392" t="s">
        <v>669</v>
      </c>
      <c r="E392" t="s">
        <v>650</v>
      </c>
      <c r="F392">
        <f t="shared" si="22"/>
        <v>1</v>
      </c>
      <c r="G392" t="s">
        <v>872</v>
      </c>
      <c r="H392">
        <f t="shared" si="23"/>
        <v>0</v>
      </c>
      <c r="Q392" t="s">
        <v>669</v>
      </c>
      <c r="R392" t="str">
        <f t="shared" si="24"/>
        <v/>
      </c>
    </row>
    <row r="393" spans="1:18" x14ac:dyDescent="0.55000000000000004">
      <c r="A393" s="1" t="s">
        <v>391</v>
      </c>
      <c r="B393" t="s">
        <v>650</v>
      </c>
      <c r="C393" t="s">
        <v>669</v>
      </c>
      <c r="E393" t="s">
        <v>650</v>
      </c>
      <c r="F393">
        <f t="shared" si="22"/>
        <v>1</v>
      </c>
      <c r="G393" t="s">
        <v>872</v>
      </c>
      <c r="H393">
        <f t="shared" si="23"/>
        <v>0</v>
      </c>
      <c r="Q393" t="s">
        <v>669</v>
      </c>
      <c r="R393" t="str">
        <f t="shared" si="24"/>
        <v/>
      </c>
    </row>
    <row r="394" spans="1:18" x14ac:dyDescent="0.55000000000000004">
      <c r="A394" s="1" t="s">
        <v>392</v>
      </c>
      <c r="B394" t="s">
        <v>651</v>
      </c>
      <c r="C394" t="s">
        <v>663</v>
      </c>
      <c r="E394" t="s">
        <v>650</v>
      </c>
      <c r="F394">
        <f t="shared" si="22"/>
        <v>0</v>
      </c>
      <c r="G394" t="s">
        <v>872</v>
      </c>
      <c r="H394">
        <f t="shared" si="23"/>
        <v>0</v>
      </c>
      <c r="Q394" t="s">
        <v>669</v>
      </c>
      <c r="R394" t="str">
        <f t="shared" si="24"/>
        <v/>
      </c>
    </row>
    <row r="395" spans="1:18" x14ac:dyDescent="0.55000000000000004">
      <c r="A395" s="1" t="s">
        <v>393</v>
      </c>
      <c r="B395" t="s">
        <v>650</v>
      </c>
      <c r="C395" t="s">
        <v>669</v>
      </c>
      <c r="E395" t="s">
        <v>650</v>
      </c>
      <c r="F395">
        <f t="shared" si="22"/>
        <v>1</v>
      </c>
      <c r="G395" t="s">
        <v>872</v>
      </c>
      <c r="H395">
        <f t="shared" si="23"/>
        <v>0</v>
      </c>
      <c r="Q395" t="s">
        <v>669</v>
      </c>
      <c r="R395" t="str">
        <f t="shared" si="24"/>
        <v/>
      </c>
    </row>
    <row r="396" spans="1:18" x14ac:dyDescent="0.55000000000000004">
      <c r="A396" s="1" t="s">
        <v>394</v>
      </c>
      <c r="B396" t="s">
        <v>651</v>
      </c>
      <c r="C396" t="s">
        <v>657</v>
      </c>
      <c r="E396" t="s">
        <v>651</v>
      </c>
      <c r="F396">
        <f t="shared" si="22"/>
        <v>1</v>
      </c>
      <c r="G396" t="s">
        <v>663</v>
      </c>
      <c r="H396">
        <f t="shared" si="23"/>
        <v>0</v>
      </c>
      <c r="Q396" t="s">
        <v>663</v>
      </c>
      <c r="R396" t="str">
        <f t="shared" si="24"/>
        <v>Malware</v>
      </c>
    </row>
    <row r="397" spans="1:18" x14ac:dyDescent="0.55000000000000004">
      <c r="A397" s="1" t="s">
        <v>395</v>
      </c>
      <c r="B397" t="s">
        <v>651</v>
      </c>
      <c r="C397" t="s">
        <v>657</v>
      </c>
      <c r="E397" t="s">
        <v>651</v>
      </c>
      <c r="F397">
        <f t="shared" si="22"/>
        <v>1</v>
      </c>
      <c r="G397" t="s">
        <v>657</v>
      </c>
      <c r="H397">
        <f t="shared" si="23"/>
        <v>1</v>
      </c>
      <c r="Q397" t="s">
        <v>657</v>
      </c>
      <c r="R397" t="str">
        <f t="shared" si="24"/>
        <v>Hack</v>
      </c>
    </row>
    <row r="398" spans="1:18" x14ac:dyDescent="0.55000000000000004">
      <c r="A398" s="1" t="s">
        <v>396</v>
      </c>
      <c r="B398" t="s">
        <v>651</v>
      </c>
      <c r="C398" t="s">
        <v>663</v>
      </c>
      <c r="E398" t="s">
        <v>651</v>
      </c>
      <c r="F398">
        <f t="shared" si="22"/>
        <v>1</v>
      </c>
      <c r="G398" t="s">
        <v>657</v>
      </c>
      <c r="H398">
        <f t="shared" si="23"/>
        <v>0</v>
      </c>
      <c r="Q398" t="s">
        <v>657</v>
      </c>
      <c r="R398" t="str">
        <f t="shared" si="24"/>
        <v>Hack</v>
      </c>
    </row>
    <row r="399" spans="1:18" x14ac:dyDescent="0.55000000000000004">
      <c r="A399" s="1" t="s">
        <v>397</v>
      </c>
      <c r="B399" t="s">
        <v>650</v>
      </c>
      <c r="C399" t="s">
        <v>669</v>
      </c>
      <c r="E399" t="s">
        <v>650</v>
      </c>
      <c r="F399">
        <f t="shared" si="22"/>
        <v>1</v>
      </c>
      <c r="G399" t="s">
        <v>872</v>
      </c>
      <c r="H399">
        <f t="shared" si="23"/>
        <v>0</v>
      </c>
      <c r="Q399" t="s">
        <v>669</v>
      </c>
      <c r="R399" t="str">
        <f t="shared" si="24"/>
        <v/>
      </c>
    </row>
    <row r="400" spans="1:18" x14ac:dyDescent="0.55000000000000004">
      <c r="A400" s="1" t="s">
        <v>398</v>
      </c>
      <c r="B400" t="s">
        <v>650</v>
      </c>
      <c r="C400" t="s">
        <v>669</v>
      </c>
      <c r="E400" t="s">
        <v>651</v>
      </c>
      <c r="F400">
        <f t="shared" si="22"/>
        <v>0</v>
      </c>
      <c r="G400" t="s">
        <v>657</v>
      </c>
      <c r="H400">
        <f t="shared" si="23"/>
        <v>0</v>
      </c>
      <c r="Q400" t="s">
        <v>657</v>
      </c>
      <c r="R400" t="str">
        <f t="shared" si="24"/>
        <v>Hack</v>
      </c>
    </row>
    <row r="401" spans="1:18" x14ac:dyDescent="0.55000000000000004">
      <c r="A401" s="1" t="s">
        <v>399</v>
      </c>
      <c r="B401" t="s">
        <v>651</v>
      </c>
      <c r="C401" t="s">
        <v>657</v>
      </c>
      <c r="E401" t="s">
        <v>650</v>
      </c>
      <c r="F401">
        <f t="shared" si="22"/>
        <v>0</v>
      </c>
      <c r="G401" t="s">
        <v>872</v>
      </c>
      <c r="H401">
        <f t="shared" si="23"/>
        <v>0</v>
      </c>
      <c r="Q401" t="s">
        <v>669</v>
      </c>
      <c r="R401" t="str">
        <f t="shared" si="24"/>
        <v/>
      </c>
    </row>
    <row r="402" spans="1:18" x14ac:dyDescent="0.55000000000000004">
      <c r="A402" s="1" t="s">
        <v>400</v>
      </c>
      <c r="B402" t="s">
        <v>650</v>
      </c>
      <c r="C402" t="s">
        <v>669</v>
      </c>
      <c r="E402" t="s">
        <v>651</v>
      </c>
      <c r="F402">
        <f t="shared" si="22"/>
        <v>0</v>
      </c>
      <c r="G402" t="s">
        <v>657</v>
      </c>
      <c r="H402">
        <f t="shared" si="23"/>
        <v>0</v>
      </c>
      <c r="Q402" t="s">
        <v>657</v>
      </c>
      <c r="R402" t="str">
        <f t="shared" si="24"/>
        <v>Hack</v>
      </c>
    </row>
    <row r="403" spans="1:18" x14ac:dyDescent="0.55000000000000004">
      <c r="A403" s="1" t="s">
        <v>401</v>
      </c>
      <c r="B403" t="s">
        <v>650</v>
      </c>
      <c r="C403" t="s">
        <v>669</v>
      </c>
      <c r="E403" t="s">
        <v>651</v>
      </c>
      <c r="F403">
        <f t="shared" si="22"/>
        <v>0</v>
      </c>
      <c r="G403" t="s">
        <v>663</v>
      </c>
      <c r="H403">
        <f t="shared" si="23"/>
        <v>0</v>
      </c>
      <c r="Q403" t="s">
        <v>663</v>
      </c>
      <c r="R403" t="str">
        <f t="shared" si="24"/>
        <v>Malware</v>
      </c>
    </row>
    <row r="404" spans="1:18" x14ac:dyDescent="0.55000000000000004">
      <c r="A404" s="1" t="s">
        <v>402</v>
      </c>
      <c r="B404" t="s">
        <v>651</v>
      </c>
      <c r="C404" t="s">
        <v>657</v>
      </c>
      <c r="E404" t="s">
        <v>651</v>
      </c>
      <c r="F404">
        <f t="shared" si="22"/>
        <v>1</v>
      </c>
      <c r="G404" t="s">
        <v>663</v>
      </c>
      <c r="H404">
        <f t="shared" si="23"/>
        <v>0</v>
      </c>
      <c r="Q404" t="s">
        <v>663</v>
      </c>
      <c r="R404" t="str">
        <f t="shared" si="24"/>
        <v>Malware</v>
      </c>
    </row>
    <row r="405" spans="1:18" x14ac:dyDescent="0.55000000000000004">
      <c r="A405" s="1" t="s">
        <v>403</v>
      </c>
      <c r="B405" t="s">
        <v>651</v>
      </c>
      <c r="C405" t="s">
        <v>657</v>
      </c>
      <c r="E405" t="s">
        <v>651</v>
      </c>
      <c r="F405">
        <f t="shared" si="22"/>
        <v>1</v>
      </c>
      <c r="G405" t="s">
        <v>676</v>
      </c>
      <c r="H405">
        <f t="shared" si="23"/>
        <v>0</v>
      </c>
      <c r="Q405" t="s">
        <v>676</v>
      </c>
      <c r="R405" t="str">
        <f t="shared" si="24"/>
        <v>Vulnerability</v>
      </c>
    </row>
    <row r="406" spans="1:18" x14ac:dyDescent="0.55000000000000004">
      <c r="A406" s="1" t="s">
        <v>404</v>
      </c>
      <c r="B406" t="s">
        <v>650</v>
      </c>
      <c r="C406" t="s">
        <v>669</v>
      </c>
      <c r="E406" t="s">
        <v>650</v>
      </c>
      <c r="F406">
        <f t="shared" si="22"/>
        <v>1</v>
      </c>
      <c r="G406" t="s">
        <v>872</v>
      </c>
      <c r="H406">
        <f t="shared" si="23"/>
        <v>0</v>
      </c>
      <c r="Q406" t="s">
        <v>669</v>
      </c>
      <c r="R406" t="str">
        <f t="shared" si="24"/>
        <v/>
      </c>
    </row>
    <row r="407" spans="1:18" x14ac:dyDescent="0.55000000000000004">
      <c r="A407" s="1" t="s">
        <v>405</v>
      </c>
      <c r="B407" t="s">
        <v>650</v>
      </c>
      <c r="C407" t="s">
        <v>669</v>
      </c>
      <c r="E407" t="s">
        <v>650</v>
      </c>
      <c r="F407">
        <f t="shared" si="22"/>
        <v>1</v>
      </c>
      <c r="G407" t="s">
        <v>872</v>
      </c>
      <c r="H407">
        <f t="shared" si="23"/>
        <v>0</v>
      </c>
      <c r="Q407" t="s">
        <v>669</v>
      </c>
      <c r="R407" t="str">
        <f t="shared" si="24"/>
        <v/>
      </c>
    </row>
    <row r="408" spans="1:18" x14ac:dyDescent="0.55000000000000004">
      <c r="A408" s="1" t="s">
        <v>406</v>
      </c>
      <c r="B408" t="s">
        <v>650</v>
      </c>
      <c r="C408" t="s">
        <v>669</v>
      </c>
      <c r="E408" t="s">
        <v>651</v>
      </c>
      <c r="F408">
        <f t="shared" si="22"/>
        <v>0</v>
      </c>
      <c r="G408" t="s">
        <v>663</v>
      </c>
      <c r="H408">
        <f t="shared" si="23"/>
        <v>0</v>
      </c>
      <c r="Q408" t="s">
        <v>663</v>
      </c>
      <c r="R408" t="str">
        <f t="shared" si="24"/>
        <v>Malware</v>
      </c>
    </row>
    <row r="409" spans="1:18" x14ac:dyDescent="0.55000000000000004">
      <c r="A409" s="1" t="s">
        <v>407</v>
      </c>
      <c r="B409" t="s">
        <v>650</v>
      </c>
      <c r="C409" t="s">
        <v>669</v>
      </c>
      <c r="E409" t="s">
        <v>651</v>
      </c>
      <c r="F409">
        <f t="shared" si="22"/>
        <v>0</v>
      </c>
      <c r="G409" t="s">
        <v>663</v>
      </c>
      <c r="H409">
        <f t="shared" si="23"/>
        <v>0</v>
      </c>
      <c r="Q409" t="s">
        <v>663</v>
      </c>
      <c r="R409" t="str">
        <f t="shared" si="24"/>
        <v>Malware</v>
      </c>
    </row>
    <row r="410" spans="1:18" x14ac:dyDescent="0.55000000000000004">
      <c r="A410" s="1" t="s">
        <v>408</v>
      </c>
      <c r="B410" t="s">
        <v>650</v>
      </c>
      <c r="C410" t="s">
        <v>669</v>
      </c>
      <c r="E410" t="s">
        <v>650</v>
      </c>
      <c r="F410">
        <f t="shared" si="22"/>
        <v>1</v>
      </c>
      <c r="G410" t="s">
        <v>872</v>
      </c>
      <c r="H410">
        <f t="shared" si="23"/>
        <v>0</v>
      </c>
      <c r="Q410" t="s">
        <v>669</v>
      </c>
      <c r="R410" t="str">
        <f t="shared" si="24"/>
        <v/>
      </c>
    </row>
    <row r="411" spans="1:18" x14ac:dyDescent="0.55000000000000004">
      <c r="A411" s="1" t="s">
        <v>409</v>
      </c>
      <c r="B411" t="s">
        <v>650</v>
      </c>
      <c r="C411" t="s">
        <v>669</v>
      </c>
      <c r="E411" t="s">
        <v>650</v>
      </c>
      <c r="F411">
        <f t="shared" si="22"/>
        <v>1</v>
      </c>
      <c r="G411" t="s">
        <v>872</v>
      </c>
      <c r="H411">
        <f t="shared" si="23"/>
        <v>0</v>
      </c>
      <c r="Q411" t="s">
        <v>669</v>
      </c>
      <c r="R411" t="str">
        <f t="shared" si="24"/>
        <v/>
      </c>
    </row>
    <row r="412" spans="1:18" x14ac:dyDescent="0.55000000000000004">
      <c r="A412" s="1" t="s">
        <v>410</v>
      </c>
      <c r="B412" t="s">
        <v>650</v>
      </c>
      <c r="C412" t="s">
        <v>669</v>
      </c>
      <c r="E412" t="s">
        <v>650</v>
      </c>
      <c r="F412">
        <f t="shared" si="22"/>
        <v>1</v>
      </c>
      <c r="G412" t="s">
        <v>872</v>
      </c>
      <c r="H412">
        <f t="shared" si="23"/>
        <v>0</v>
      </c>
      <c r="Q412" t="s">
        <v>669</v>
      </c>
      <c r="R412" t="str">
        <f t="shared" si="24"/>
        <v/>
      </c>
    </row>
    <row r="413" spans="1:18" x14ac:dyDescent="0.55000000000000004">
      <c r="A413" s="1" t="s">
        <v>411</v>
      </c>
      <c r="B413" t="s">
        <v>651</v>
      </c>
      <c r="C413" t="s">
        <v>657</v>
      </c>
      <c r="E413" t="s">
        <v>651</v>
      </c>
      <c r="F413">
        <f t="shared" si="22"/>
        <v>1</v>
      </c>
      <c r="G413" t="s">
        <v>657</v>
      </c>
      <c r="H413">
        <f t="shared" si="23"/>
        <v>1</v>
      </c>
      <c r="Q413" t="s">
        <v>657</v>
      </c>
      <c r="R413" t="str">
        <f t="shared" si="24"/>
        <v>Hack</v>
      </c>
    </row>
    <row r="414" spans="1:18" x14ac:dyDescent="0.55000000000000004">
      <c r="A414" s="1" t="s">
        <v>412</v>
      </c>
      <c r="B414" t="s">
        <v>651</v>
      </c>
      <c r="C414" t="s">
        <v>663</v>
      </c>
      <c r="E414" t="s">
        <v>651</v>
      </c>
      <c r="F414">
        <f t="shared" si="22"/>
        <v>1</v>
      </c>
      <c r="G414" t="s">
        <v>676</v>
      </c>
      <c r="H414">
        <f t="shared" si="23"/>
        <v>0</v>
      </c>
      <c r="Q414" t="s">
        <v>676</v>
      </c>
      <c r="R414" t="str">
        <f t="shared" si="24"/>
        <v>Vulnerability</v>
      </c>
    </row>
    <row r="415" spans="1:18" x14ac:dyDescent="0.55000000000000004">
      <c r="A415" s="1" t="s">
        <v>413</v>
      </c>
      <c r="B415" t="s">
        <v>650</v>
      </c>
      <c r="C415" t="s">
        <v>669</v>
      </c>
      <c r="E415" t="s">
        <v>650</v>
      </c>
      <c r="F415">
        <f t="shared" si="22"/>
        <v>1</v>
      </c>
      <c r="G415" t="s">
        <v>872</v>
      </c>
      <c r="H415">
        <f t="shared" si="23"/>
        <v>0</v>
      </c>
      <c r="Q415" t="s">
        <v>669</v>
      </c>
      <c r="R415" t="str">
        <f t="shared" si="24"/>
        <v/>
      </c>
    </row>
    <row r="416" spans="1:18" x14ac:dyDescent="0.55000000000000004">
      <c r="A416" s="1" t="s">
        <v>414</v>
      </c>
      <c r="B416" t="s">
        <v>650</v>
      </c>
      <c r="C416" t="s">
        <v>669</v>
      </c>
      <c r="E416" t="s">
        <v>650</v>
      </c>
      <c r="F416">
        <f t="shared" si="22"/>
        <v>1</v>
      </c>
      <c r="G416" t="s">
        <v>872</v>
      </c>
      <c r="H416">
        <f t="shared" si="23"/>
        <v>0</v>
      </c>
      <c r="Q416" t="s">
        <v>669</v>
      </c>
      <c r="R416" t="str">
        <f t="shared" si="24"/>
        <v/>
      </c>
    </row>
    <row r="417" spans="1:18" x14ac:dyDescent="0.55000000000000004">
      <c r="A417" s="1" t="s">
        <v>415</v>
      </c>
      <c r="B417" t="s">
        <v>650</v>
      </c>
      <c r="C417" t="s">
        <v>669</v>
      </c>
      <c r="E417" t="s">
        <v>650</v>
      </c>
      <c r="F417">
        <f t="shared" si="22"/>
        <v>1</v>
      </c>
      <c r="G417" t="s">
        <v>872</v>
      </c>
      <c r="H417">
        <f t="shared" si="23"/>
        <v>0</v>
      </c>
      <c r="Q417" t="s">
        <v>669</v>
      </c>
      <c r="R417" t="str">
        <f t="shared" si="24"/>
        <v/>
      </c>
    </row>
    <row r="418" spans="1:18" x14ac:dyDescent="0.55000000000000004">
      <c r="A418" s="1" t="s">
        <v>416</v>
      </c>
      <c r="B418" t="s">
        <v>651</v>
      </c>
      <c r="C418" t="s">
        <v>657</v>
      </c>
      <c r="E418" t="s">
        <v>651</v>
      </c>
      <c r="F418">
        <f t="shared" si="22"/>
        <v>1</v>
      </c>
      <c r="G418" t="s">
        <v>657</v>
      </c>
      <c r="H418">
        <f t="shared" si="23"/>
        <v>1</v>
      </c>
      <c r="Q418" t="s">
        <v>657</v>
      </c>
      <c r="R418" t="str">
        <f t="shared" si="24"/>
        <v>Hack</v>
      </c>
    </row>
    <row r="419" spans="1:18" x14ac:dyDescent="0.55000000000000004">
      <c r="A419" s="1" t="s">
        <v>417</v>
      </c>
      <c r="B419" t="s">
        <v>650</v>
      </c>
      <c r="C419" t="s">
        <v>669</v>
      </c>
      <c r="E419" t="s">
        <v>651</v>
      </c>
      <c r="F419">
        <f t="shared" si="22"/>
        <v>0</v>
      </c>
      <c r="G419" t="s">
        <v>657</v>
      </c>
      <c r="H419">
        <f t="shared" si="23"/>
        <v>0</v>
      </c>
      <c r="Q419" t="s">
        <v>657</v>
      </c>
      <c r="R419" t="str">
        <f t="shared" si="24"/>
        <v>Hack</v>
      </c>
    </row>
    <row r="420" spans="1:18" x14ac:dyDescent="0.55000000000000004">
      <c r="A420" s="1" t="s">
        <v>418</v>
      </c>
      <c r="B420" t="s">
        <v>651</v>
      </c>
      <c r="C420" t="s">
        <v>657</v>
      </c>
      <c r="E420" t="s">
        <v>651</v>
      </c>
      <c r="F420">
        <f t="shared" si="22"/>
        <v>1</v>
      </c>
      <c r="G420" t="s">
        <v>663</v>
      </c>
      <c r="H420">
        <f t="shared" si="23"/>
        <v>0</v>
      </c>
      <c r="Q420" t="s">
        <v>663</v>
      </c>
      <c r="R420" t="str">
        <f t="shared" si="24"/>
        <v>Malware</v>
      </c>
    </row>
    <row r="421" spans="1:18" x14ac:dyDescent="0.55000000000000004">
      <c r="A421" s="1" t="s">
        <v>419</v>
      </c>
      <c r="B421" t="s">
        <v>651</v>
      </c>
      <c r="C421" t="s">
        <v>657</v>
      </c>
      <c r="E421" t="s">
        <v>651</v>
      </c>
      <c r="F421">
        <f t="shared" si="22"/>
        <v>1</v>
      </c>
      <c r="G421" t="s">
        <v>657</v>
      </c>
      <c r="H421">
        <f t="shared" si="23"/>
        <v>1</v>
      </c>
      <c r="Q421" t="s">
        <v>657</v>
      </c>
      <c r="R421" t="str">
        <f t="shared" si="24"/>
        <v>Hack</v>
      </c>
    </row>
    <row r="422" spans="1:18" x14ac:dyDescent="0.55000000000000004">
      <c r="A422" s="1" t="s">
        <v>420</v>
      </c>
      <c r="B422" t="s">
        <v>650</v>
      </c>
      <c r="C422" t="s">
        <v>669</v>
      </c>
      <c r="E422" t="s">
        <v>650</v>
      </c>
      <c r="F422">
        <f t="shared" si="22"/>
        <v>1</v>
      </c>
      <c r="G422" t="s">
        <v>872</v>
      </c>
      <c r="H422">
        <f t="shared" si="23"/>
        <v>0</v>
      </c>
      <c r="Q422" t="s">
        <v>669</v>
      </c>
      <c r="R422" t="str">
        <f t="shared" si="24"/>
        <v/>
      </c>
    </row>
    <row r="423" spans="1:18" x14ac:dyDescent="0.55000000000000004">
      <c r="A423" s="1" t="s">
        <v>421</v>
      </c>
      <c r="B423" t="s">
        <v>651</v>
      </c>
      <c r="C423" t="s">
        <v>657</v>
      </c>
      <c r="E423" t="s">
        <v>651</v>
      </c>
      <c r="F423">
        <f t="shared" si="22"/>
        <v>1</v>
      </c>
      <c r="G423" t="s">
        <v>657</v>
      </c>
      <c r="H423">
        <f t="shared" si="23"/>
        <v>1</v>
      </c>
      <c r="Q423" t="s">
        <v>657</v>
      </c>
      <c r="R423" t="str">
        <f t="shared" si="24"/>
        <v>Hack</v>
      </c>
    </row>
    <row r="424" spans="1:18" x14ac:dyDescent="0.55000000000000004">
      <c r="A424" s="1" t="s">
        <v>422</v>
      </c>
      <c r="B424" t="s">
        <v>650</v>
      </c>
      <c r="C424" t="s">
        <v>669</v>
      </c>
      <c r="E424" t="s">
        <v>650</v>
      </c>
      <c r="F424">
        <f t="shared" si="22"/>
        <v>1</v>
      </c>
      <c r="G424" t="s">
        <v>872</v>
      </c>
      <c r="H424">
        <f t="shared" si="23"/>
        <v>0</v>
      </c>
      <c r="Q424" t="s">
        <v>669</v>
      </c>
      <c r="R424" t="str">
        <f t="shared" si="24"/>
        <v/>
      </c>
    </row>
    <row r="425" spans="1:18" x14ac:dyDescent="0.55000000000000004">
      <c r="A425" s="1" t="s">
        <v>423</v>
      </c>
      <c r="B425" t="s">
        <v>650</v>
      </c>
      <c r="C425" t="s">
        <v>669</v>
      </c>
      <c r="E425" t="s">
        <v>650</v>
      </c>
      <c r="F425">
        <f t="shared" si="22"/>
        <v>1</v>
      </c>
      <c r="G425" t="s">
        <v>872</v>
      </c>
      <c r="H425">
        <f t="shared" si="23"/>
        <v>0</v>
      </c>
      <c r="Q425" t="s">
        <v>669</v>
      </c>
      <c r="R425" t="str">
        <f t="shared" si="24"/>
        <v/>
      </c>
    </row>
    <row r="426" spans="1:18" x14ac:dyDescent="0.55000000000000004">
      <c r="A426" s="1" t="s">
        <v>424</v>
      </c>
      <c r="B426" t="s">
        <v>651</v>
      </c>
      <c r="C426" t="s">
        <v>663</v>
      </c>
      <c r="E426" t="s">
        <v>651</v>
      </c>
      <c r="F426">
        <f t="shared" si="22"/>
        <v>1</v>
      </c>
      <c r="G426" t="s">
        <v>657</v>
      </c>
      <c r="H426">
        <f t="shared" si="23"/>
        <v>0</v>
      </c>
      <c r="Q426" t="s">
        <v>657</v>
      </c>
      <c r="R426" t="str">
        <f t="shared" si="24"/>
        <v>Hack</v>
      </c>
    </row>
    <row r="427" spans="1:18" x14ac:dyDescent="0.55000000000000004">
      <c r="A427" s="1" t="s">
        <v>425</v>
      </c>
      <c r="B427" t="s">
        <v>650</v>
      </c>
      <c r="C427" t="s">
        <v>669</v>
      </c>
      <c r="E427" t="s">
        <v>650</v>
      </c>
      <c r="F427">
        <f t="shared" si="22"/>
        <v>1</v>
      </c>
      <c r="G427" t="s">
        <v>872</v>
      </c>
      <c r="H427">
        <f t="shared" si="23"/>
        <v>0</v>
      </c>
      <c r="Q427" t="s">
        <v>669</v>
      </c>
      <c r="R427" t="str">
        <f t="shared" si="24"/>
        <v/>
      </c>
    </row>
    <row r="428" spans="1:18" x14ac:dyDescent="0.55000000000000004">
      <c r="A428" s="1" t="s">
        <v>426</v>
      </c>
      <c r="B428" t="s">
        <v>650</v>
      </c>
      <c r="C428" t="s">
        <v>669</v>
      </c>
      <c r="E428" t="s">
        <v>651</v>
      </c>
      <c r="F428">
        <f t="shared" si="22"/>
        <v>0</v>
      </c>
      <c r="G428" t="s">
        <v>657</v>
      </c>
      <c r="H428">
        <f t="shared" si="23"/>
        <v>0</v>
      </c>
      <c r="Q428" t="s">
        <v>657</v>
      </c>
      <c r="R428" t="str">
        <f t="shared" si="24"/>
        <v>Hack</v>
      </c>
    </row>
    <row r="429" spans="1:18" x14ac:dyDescent="0.55000000000000004">
      <c r="A429" s="1" t="s">
        <v>427</v>
      </c>
      <c r="B429" t="s">
        <v>650</v>
      </c>
      <c r="C429" t="s">
        <v>669</v>
      </c>
      <c r="E429" t="s">
        <v>650</v>
      </c>
      <c r="F429">
        <f t="shared" si="22"/>
        <v>1</v>
      </c>
      <c r="G429" t="s">
        <v>872</v>
      </c>
      <c r="H429">
        <f t="shared" si="23"/>
        <v>0</v>
      </c>
      <c r="Q429" t="s">
        <v>669</v>
      </c>
      <c r="R429" t="str">
        <f t="shared" si="24"/>
        <v/>
      </c>
    </row>
    <row r="430" spans="1:18" x14ac:dyDescent="0.55000000000000004">
      <c r="A430" s="1" t="s">
        <v>428</v>
      </c>
      <c r="B430" t="s">
        <v>651</v>
      </c>
      <c r="C430" t="s">
        <v>657</v>
      </c>
      <c r="E430" t="s">
        <v>651</v>
      </c>
      <c r="F430">
        <f t="shared" si="22"/>
        <v>1</v>
      </c>
      <c r="G430" t="s">
        <v>676</v>
      </c>
      <c r="H430">
        <f t="shared" si="23"/>
        <v>0</v>
      </c>
      <c r="Q430" t="s">
        <v>676</v>
      </c>
      <c r="R430" t="str">
        <f t="shared" si="24"/>
        <v>Vulnerability</v>
      </c>
    </row>
    <row r="431" spans="1:18" x14ac:dyDescent="0.55000000000000004">
      <c r="A431" s="1" t="s">
        <v>429</v>
      </c>
      <c r="B431" t="s">
        <v>651</v>
      </c>
      <c r="C431" t="s">
        <v>657</v>
      </c>
      <c r="E431" t="s">
        <v>651</v>
      </c>
      <c r="F431">
        <f t="shared" si="22"/>
        <v>1</v>
      </c>
      <c r="G431" t="s">
        <v>657</v>
      </c>
      <c r="H431">
        <f t="shared" si="23"/>
        <v>1</v>
      </c>
      <c r="Q431" t="s">
        <v>657</v>
      </c>
      <c r="R431" t="str">
        <f t="shared" si="24"/>
        <v>Hack</v>
      </c>
    </row>
    <row r="432" spans="1:18" x14ac:dyDescent="0.55000000000000004">
      <c r="A432" s="1" t="s">
        <v>430</v>
      </c>
      <c r="B432" t="s">
        <v>650</v>
      </c>
      <c r="C432" t="s">
        <v>669</v>
      </c>
      <c r="E432" t="s">
        <v>651</v>
      </c>
      <c r="F432">
        <f t="shared" si="22"/>
        <v>0</v>
      </c>
      <c r="G432" t="s">
        <v>657</v>
      </c>
      <c r="H432">
        <f t="shared" si="23"/>
        <v>0</v>
      </c>
      <c r="Q432" t="s">
        <v>657</v>
      </c>
      <c r="R432" t="str">
        <f t="shared" si="24"/>
        <v>Hack</v>
      </c>
    </row>
    <row r="433" spans="1:18" x14ac:dyDescent="0.55000000000000004">
      <c r="A433" s="1" t="s">
        <v>431</v>
      </c>
      <c r="B433" t="s">
        <v>650</v>
      </c>
      <c r="C433" t="s">
        <v>669</v>
      </c>
      <c r="E433" t="s">
        <v>650</v>
      </c>
      <c r="F433">
        <f t="shared" si="22"/>
        <v>1</v>
      </c>
      <c r="G433" t="s">
        <v>872</v>
      </c>
      <c r="H433">
        <f t="shared" si="23"/>
        <v>0</v>
      </c>
      <c r="Q433" t="s">
        <v>669</v>
      </c>
      <c r="R433" t="str">
        <f t="shared" si="24"/>
        <v/>
      </c>
    </row>
    <row r="434" spans="1:18" x14ac:dyDescent="0.55000000000000004">
      <c r="A434" s="1" t="s">
        <v>432</v>
      </c>
      <c r="B434" t="s">
        <v>651</v>
      </c>
      <c r="C434" t="s">
        <v>657</v>
      </c>
      <c r="E434" t="s">
        <v>651</v>
      </c>
      <c r="F434">
        <f t="shared" si="22"/>
        <v>1</v>
      </c>
      <c r="G434" t="s">
        <v>657</v>
      </c>
      <c r="H434">
        <f t="shared" si="23"/>
        <v>1</v>
      </c>
      <c r="Q434" t="s">
        <v>657</v>
      </c>
      <c r="R434" t="str">
        <f t="shared" si="24"/>
        <v>Hack</v>
      </c>
    </row>
    <row r="435" spans="1:18" x14ac:dyDescent="0.55000000000000004">
      <c r="A435" s="1" t="s">
        <v>433</v>
      </c>
      <c r="B435" t="s">
        <v>651</v>
      </c>
      <c r="C435" t="s">
        <v>657</v>
      </c>
      <c r="E435" t="s">
        <v>650</v>
      </c>
      <c r="F435">
        <f t="shared" si="22"/>
        <v>0</v>
      </c>
      <c r="G435" t="s">
        <v>872</v>
      </c>
      <c r="H435">
        <f t="shared" si="23"/>
        <v>0</v>
      </c>
      <c r="Q435" t="s">
        <v>669</v>
      </c>
      <c r="R435" t="str">
        <f t="shared" si="24"/>
        <v/>
      </c>
    </row>
    <row r="436" spans="1:18" x14ac:dyDescent="0.55000000000000004">
      <c r="A436" s="1" t="s">
        <v>434</v>
      </c>
      <c r="B436" t="s">
        <v>650</v>
      </c>
      <c r="C436" t="s">
        <v>669</v>
      </c>
      <c r="E436" t="s">
        <v>651</v>
      </c>
      <c r="F436">
        <f t="shared" si="22"/>
        <v>0</v>
      </c>
      <c r="G436" t="s">
        <v>657</v>
      </c>
      <c r="H436">
        <f t="shared" si="23"/>
        <v>0</v>
      </c>
      <c r="Q436" t="s">
        <v>657</v>
      </c>
      <c r="R436" t="str">
        <f t="shared" si="24"/>
        <v>Hack</v>
      </c>
    </row>
    <row r="437" spans="1:18" x14ac:dyDescent="0.55000000000000004">
      <c r="A437" s="1" t="s">
        <v>435</v>
      </c>
      <c r="B437" t="s">
        <v>650</v>
      </c>
      <c r="C437" t="s">
        <v>669</v>
      </c>
      <c r="E437" t="s">
        <v>650</v>
      </c>
      <c r="F437">
        <f t="shared" si="22"/>
        <v>1</v>
      </c>
      <c r="G437" t="s">
        <v>872</v>
      </c>
      <c r="H437">
        <f t="shared" si="23"/>
        <v>0</v>
      </c>
      <c r="Q437" t="s">
        <v>669</v>
      </c>
      <c r="R437" t="str">
        <f t="shared" si="24"/>
        <v/>
      </c>
    </row>
    <row r="438" spans="1:18" x14ac:dyDescent="0.55000000000000004">
      <c r="A438" s="1" t="s">
        <v>436</v>
      </c>
      <c r="B438" t="s">
        <v>651</v>
      </c>
      <c r="C438" t="s">
        <v>657</v>
      </c>
      <c r="E438" t="s">
        <v>650</v>
      </c>
      <c r="F438">
        <f t="shared" si="22"/>
        <v>0</v>
      </c>
      <c r="G438" t="s">
        <v>872</v>
      </c>
      <c r="H438">
        <f t="shared" si="23"/>
        <v>0</v>
      </c>
      <c r="Q438" t="s">
        <v>669</v>
      </c>
      <c r="R438" t="str">
        <f t="shared" si="24"/>
        <v/>
      </c>
    </row>
    <row r="439" spans="1:18" x14ac:dyDescent="0.55000000000000004">
      <c r="A439" s="1" t="s">
        <v>437</v>
      </c>
      <c r="B439" t="s">
        <v>651</v>
      </c>
      <c r="C439" t="s">
        <v>663</v>
      </c>
      <c r="E439" t="s">
        <v>651</v>
      </c>
      <c r="F439">
        <f t="shared" si="22"/>
        <v>1</v>
      </c>
      <c r="G439" t="s">
        <v>663</v>
      </c>
      <c r="H439">
        <f t="shared" si="23"/>
        <v>1</v>
      </c>
      <c r="Q439" t="s">
        <v>663</v>
      </c>
      <c r="R439" t="str">
        <f t="shared" si="24"/>
        <v>Malware</v>
      </c>
    </row>
    <row r="440" spans="1:18" x14ac:dyDescent="0.55000000000000004">
      <c r="A440" s="1" t="s">
        <v>438</v>
      </c>
      <c r="B440" t="s">
        <v>651</v>
      </c>
      <c r="C440" t="s">
        <v>657</v>
      </c>
      <c r="E440" t="s">
        <v>651</v>
      </c>
      <c r="F440">
        <f t="shared" si="22"/>
        <v>1</v>
      </c>
      <c r="G440" t="s">
        <v>657</v>
      </c>
      <c r="H440">
        <f t="shared" si="23"/>
        <v>1</v>
      </c>
      <c r="Q440" t="s">
        <v>657</v>
      </c>
      <c r="R440" t="str">
        <f t="shared" si="24"/>
        <v>Hack</v>
      </c>
    </row>
    <row r="441" spans="1:18" x14ac:dyDescent="0.55000000000000004">
      <c r="A441" s="1" t="s">
        <v>439</v>
      </c>
      <c r="B441" t="s">
        <v>650</v>
      </c>
      <c r="C441" t="s">
        <v>669</v>
      </c>
      <c r="E441" t="s">
        <v>650</v>
      </c>
      <c r="F441">
        <f t="shared" si="22"/>
        <v>1</v>
      </c>
      <c r="G441" t="s">
        <v>872</v>
      </c>
      <c r="H441">
        <f t="shared" si="23"/>
        <v>0</v>
      </c>
      <c r="Q441" t="s">
        <v>669</v>
      </c>
      <c r="R441" t="str">
        <f t="shared" si="24"/>
        <v/>
      </c>
    </row>
    <row r="442" spans="1:18" x14ac:dyDescent="0.55000000000000004">
      <c r="A442" s="1" t="s">
        <v>440</v>
      </c>
      <c r="B442" t="s">
        <v>650</v>
      </c>
      <c r="C442" t="s">
        <v>669</v>
      </c>
      <c r="E442" t="s">
        <v>651</v>
      </c>
      <c r="F442">
        <f t="shared" si="22"/>
        <v>0</v>
      </c>
      <c r="G442" t="s">
        <v>663</v>
      </c>
      <c r="H442">
        <f t="shared" si="23"/>
        <v>0</v>
      </c>
      <c r="Q442" t="s">
        <v>663</v>
      </c>
      <c r="R442" t="str">
        <f t="shared" si="24"/>
        <v>Malware</v>
      </c>
    </row>
    <row r="443" spans="1:18" x14ac:dyDescent="0.55000000000000004">
      <c r="A443" s="1" t="s">
        <v>441</v>
      </c>
      <c r="B443" t="s">
        <v>650</v>
      </c>
      <c r="C443" t="s">
        <v>669</v>
      </c>
      <c r="E443" t="s">
        <v>650</v>
      </c>
      <c r="F443">
        <f t="shared" si="22"/>
        <v>1</v>
      </c>
      <c r="G443" t="s">
        <v>872</v>
      </c>
      <c r="H443">
        <f t="shared" si="23"/>
        <v>0</v>
      </c>
      <c r="Q443" t="s">
        <v>669</v>
      </c>
      <c r="R443" t="str">
        <f t="shared" si="24"/>
        <v/>
      </c>
    </row>
    <row r="444" spans="1:18" x14ac:dyDescent="0.55000000000000004">
      <c r="A444" s="1" t="s">
        <v>442</v>
      </c>
      <c r="B444" t="s">
        <v>650</v>
      </c>
      <c r="C444" t="s">
        <v>669</v>
      </c>
      <c r="E444" t="s">
        <v>650</v>
      </c>
      <c r="F444">
        <f t="shared" si="22"/>
        <v>1</v>
      </c>
      <c r="G444" t="s">
        <v>872</v>
      </c>
      <c r="H444">
        <f t="shared" si="23"/>
        <v>0</v>
      </c>
      <c r="Q444" t="s">
        <v>669</v>
      </c>
      <c r="R444" t="str">
        <f t="shared" si="24"/>
        <v/>
      </c>
    </row>
    <row r="445" spans="1:18" x14ac:dyDescent="0.55000000000000004">
      <c r="A445" s="1" t="s">
        <v>443</v>
      </c>
      <c r="B445" t="s">
        <v>650</v>
      </c>
      <c r="C445" t="s">
        <v>669</v>
      </c>
      <c r="E445" t="s">
        <v>650</v>
      </c>
      <c r="F445">
        <f t="shared" si="22"/>
        <v>1</v>
      </c>
      <c r="G445" t="s">
        <v>872</v>
      </c>
      <c r="H445">
        <f t="shared" si="23"/>
        <v>0</v>
      </c>
      <c r="Q445" t="s">
        <v>669</v>
      </c>
      <c r="R445" t="str">
        <f t="shared" si="24"/>
        <v/>
      </c>
    </row>
    <row r="446" spans="1:18" x14ac:dyDescent="0.55000000000000004">
      <c r="A446" s="1" t="s">
        <v>444</v>
      </c>
      <c r="B446" t="s">
        <v>651</v>
      </c>
      <c r="C446" t="s">
        <v>657</v>
      </c>
      <c r="E446" t="s">
        <v>650</v>
      </c>
      <c r="F446">
        <f t="shared" si="22"/>
        <v>0</v>
      </c>
      <c r="G446" t="s">
        <v>872</v>
      </c>
      <c r="H446">
        <f t="shared" si="23"/>
        <v>0</v>
      </c>
      <c r="Q446" t="s">
        <v>669</v>
      </c>
      <c r="R446" t="str">
        <f t="shared" si="24"/>
        <v/>
      </c>
    </row>
    <row r="447" spans="1:18" x14ac:dyDescent="0.55000000000000004">
      <c r="A447" s="1" t="s">
        <v>445</v>
      </c>
      <c r="B447" t="s">
        <v>651</v>
      </c>
      <c r="C447" t="s">
        <v>657</v>
      </c>
      <c r="E447" t="s">
        <v>651</v>
      </c>
      <c r="F447">
        <f t="shared" si="22"/>
        <v>1</v>
      </c>
      <c r="G447" t="s">
        <v>657</v>
      </c>
      <c r="H447">
        <f t="shared" si="23"/>
        <v>1</v>
      </c>
      <c r="Q447" t="s">
        <v>657</v>
      </c>
      <c r="R447" t="str">
        <f t="shared" si="24"/>
        <v>Hack</v>
      </c>
    </row>
    <row r="448" spans="1:18" x14ac:dyDescent="0.55000000000000004">
      <c r="A448" s="1" t="s">
        <v>446</v>
      </c>
      <c r="B448" t="s">
        <v>651</v>
      </c>
      <c r="C448" t="s">
        <v>663</v>
      </c>
      <c r="E448" t="s">
        <v>651</v>
      </c>
      <c r="F448">
        <f t="shared" si="22"/>
        <v>1</v>
      </c>
      <c r="G448" t="s">
        <v>663</v>
      </c>
      <c r="H448">
        <f t="shared" si="23"/>
        <v>1</v>
      </c>
      <c r="Q448" t="s">
        <v>663</v>
      </c>
      <c r="R448" t="str">
        <f t="shared" si="24"/>
        <v>Malware</v>
      </c>
    </row>
    <row r="449" spans="1:18" x14ac:dyDescent="0.55000000000000004">
      <c r="A449" s="1" t="s">
        <v>447</v>
      </c>
      <c r="B449" t="s">
        <v>651</v>
      </c>
      <c r="C449" t="s">
        <v>683</v>
      </c>
      <c r="E449" t="s">
        <v>651</v>
      </c>
      <c r="F449">
        <f t="shared" si="22"/>
        <v>1</v>
      </c>
      <c r="G449" t="s">
        <v>676</v>
      </c>
      <c r="H449">
        <f t="shared" si="23"/>
        <v>0</v>
      </c>
      <c r="Q449" t="s">
        <v>676</v>
      </c>
      <c r="R449" t="str">
        <f t="shared" si="24"/>
        <v>Vulnerability</v>
      </c>
    </row>
    <row r="450" spans="1:18" x14ac:dyDescent="0.55000000000000004">
      <c r="A450" s="1" t="s">
        <v>448</v>
      </c>
      <c r="B450" t="s">
        <v>650</v>
      </c>
      <c r="C450" t="s">
        <v>669</v>
      </c>
      <c r="E450" t="s">
        <v>650</v>
      </c>
      <c r="F450">
        <f t="shared" si="22"/>
        <v>1</v>
      </c>
      <c r="G450" t="s">
        <v>872</v>
      </c>
      <c r="H450">
        <f t="shared" si="23"/>
        <v>0</v>
      </c>
      <c r="Q450" t="s">
        <v>669</v>
      </c>
      <c r="R450" t="str">
        <f t="shared" si="24"/>
        <v/>
      </c>
    </row>
    <row r="451" spans="1:18" x14ac:dyDescent="0.55000000000000004">
      <c r="A451" s="1" t="s">
        <v>449</v>
      </c>
      <c r="B451" t="s">
        <v>651</v>
      </c>
      <c r="C451" t="s">
        <v>663</v>
      </c>
      <c r="E451" t="s">
        <v>651</v>
      </c>
      <c r="F451">
        <f t="shared" ref="F451:F514" si="25">IF(B451=E451,1,0)</f>
        <v>1</v>
      </c>
      <c r="G451" t="s">
        <v>863</v>
      </c>
      <c r="H451">
        <f t="shared" ref="H451:H514" si="26">IF(C451=G451,1,0)</f>
        <v>0</v>
      </c>
      <c r="Q451" t="s">
        <v>863</v>
      </c>
      <c r="R451" t="str">
        <f t="shared" ref="R451:R514" si="27">IF(Q451="N/A","",Q451)</f>
        <v>Article</v>
      </c>
    </row>
    <row r="452" spans="1:18" x14ac:dyDescent="0.55000000000000004">
      <c r="A452" s="1" t="s">
        <v>450</v>
      </c>
      <c r="B452" t="s">
        <v>651</v>
      </c>
      <c r="C452" t="s">
        <v>657</v>
      </c>
      <c r="E452" t="s">
        <v>651</v>
      </c>
      <c r="F452">
        <f t="shared" si="25"/>
        <v>1</v>
      </c>
      <c r="G452" t="s">
        <v>657</v>
      </c>
      <c r="H452">
        <f t="shared" si="26"/>
        <v>1</v>
      </c>
      <c r="Q452" t="s">
        <v>657</v>
      </c>
      <c r="R452" t="str">
        <f t="shared" si="27"/>
        <v>Hack</v>
      </c>
    </row>
    <row r="453" spans="1:18" x14ac:dyDescent="0.55000000000000004">
      <c r="A453" s="1" t="s">
        <v>451</v>
      </c>
      <c r="B453" t="s">
        <v>650</v>
      </c>
      <c r="C453" t="s">
        <v>669</v>
      </c>
      <c r="E453" t="s">
        <v>651</v>
      </c>
      <c r="F453">
        <f t="shared" si="25"/>
        <v>0</v>
      </c>
      <c r="G453" t="s">
        <v>657</v>
      </c>
      <c r="H453">
        <f t="shared" si="26"/>
        <v>0</v>
      </c>
      <c r="Q453" t="s">
        <v>657</v>
      </c>
      <c r="R453" t="str">
        <f t="shared" si="27"/>
        <v>Hack</v>
      </c>
    </row>
    <row r="454" spans="1:18" x14ac:dyDescent="0.55000000000000004">
      <c r="A454" s="1" t="s">
        <v>452</v>
      </c>
      <c r="B454" t="s">
        <v>650</v>
      </c>
      <c r="C454" t="s">
        <v>669</v>
      </c>
      <c r="E454" t="s">
        <v>650</v>
      </c>
      <c r="F454">
        <f t="shared" si="25"/>
        <v>1</v>
      </c>
      <c r="G454" t="s">
        <v>872</v>
      </c>
      <c r="H454">
        <f t="shared" si="26"/>
        <v>0</v>
      </c>
      <c r="Q454" t="s">
        <v>669</v>
      </c>
      <c r="R454" t="str">
        <f t="shared" si="27"/>
        <v/>
      </c>
    </row>
    <row r="455" spans="1:18" x14ac:dyDescent="0.55000000000000004">
      <c r="A455" s="1" t="s">
        <v>453</v>
      </c>
      <c r="B455" t="s">
        <v>650</v>
      </c>
      <c r="C455" t="s">
        <v>669</v>
      </c>
      <c r="E455" t="s">
        <v>650</v>
      </c>
      <c r="F455">
        <f t="shared" si="25"/>
        <v>1</v>
      </c>
      <c r="G455" t="s">
        <v>872</v>
      </c>
      <c r="H455">
        <f t="shared" si="26"/>
        <v>0</v>
      </c>
      <c r="Q455" t="s">
        <v>669</v>
      </c>
      <c r="R455" t="str">
        <f t="shared" si="27"/>
        <v/>
      </c>
    </row>
    <row r="456" spans="1:18" x14ac:dyDescent="0.55000000000000004">
      <c r="A456" s="1" t="s">
        <v>454</v>
      </c>
      <c r="B456" t="s">
        <v>650</v>
      </c>
      <c r="C456" t="s">
        <v>669</v>
      </c>
      <c r="E456" t="s">
        <v>650</v>
      </c>
      <c r="F456">
        <f t="shared" si="25"/>
        <v>1</v>
      </c>
      <c r="G456" t="s">
        <v>872</v>
      </c>
      <c r="H456">
        <f t="shared" si="26"/>
        <v>0</v>
      </c>
      <c r="Q456" t="s">
        <v>669</v>
      </c>
      <c r="R456" t="str">
        <f t="shared" si="27"/>
        <v/>
      </c>
    </row>
    <row r="457" spans="1:18" x14ac:dyDescent="0.55000000000000004">
      <c r="A457" s="1" t="s">
        <v>455</v>
      </c>
      <c r="B457" t="s">
        <v>650</v>
      </c>
      <c r="C457" t="s">
        <v>669</v>
      </c>
      <c r="E457" t="s">
        <v>650</v>
      </c>
      <c r="F457">
        <f t="shared" si="25"/>
        <v>1</v>
      </c>
      <c r="G457" t="s">
        <v>872</v>
      </c>
      <c r="H457">
        <f t="shared" si="26"/>
        <v>0</v>
      </c>
      <c r="Q457" t="s">
        <v>669</v>
      </c>
      <c r="R457" t="str">
        <f t="shared" si="27"/>
        <v/>
      </c>
    </row>
    <row r="458" spans="1:18" x14ac:dyDescent="0.55000000000000004">
      <c r="A458" s="1" t="s">
        <v>456</v>
      </c>
      <c r="B458" t="s">
        <v>650</v>
      </c>
      <c r="C458" t="s">
        <v>669</v>
      </c>
      <c r="E458" t="s">
        <v>650</v>
      </c>
      <c r="F458">
        <f t="shared" si="25"/>
        <v>1</v>
      </c>
      <c r="G458" t="s">
        <v>872</v>
      </c>
      <c r="H458">
        <f t="shared" si="26"/>
        <v>0</v>
      </c>
      <c r="Q458" t="s">
        <v>669</v>
      </c>
      <c r="R458" t="str">
        <f t="shared" si="27"/>
        <v/>
      </c>
    </row>
    <row r="459" spans="1:18" x14ac:dyDescent="0.55000000000000004">
      <c r="A459" s="1" t="s">
        <v>457</v>
      </c>
      <c r="B459" t="s">
        <v>650</v>
      </c>
      <c r="C459" t="s">
        <v>669</v>
      </c>
      <c r="E459" t="s">
        <v>650</v>
      </c>
      <c r="F459">
        <f t="shared" si="25"/>
        <v>1</v>
      </c>
      <c r="G459" t="s">
        <v>872</v>
      </c>
      <c r="H459">
        <f t="shared" si="26"/>
        <v>0</v>
      </c>
      <c r="Q459" t="s">
        <v>669</v>
      </c>
      <c r="R459" t="str">
        <f t="shared" si="27"/>
        <v/>
      </c>
    </row>
    <row r="460" spans="1:18" x14ac:dyDescent="0.55000000000000004">
      <c r="A460" s="1" t="s">
        <v>458</v>
      </c>
      <c r="B460" t="s">
        <v>651</v>
      </c>
      <c r="C460" t="s">
        <v>657</v>
      </c>
      <c r="E460" t="s">
        <v>872</v>
      </c>
      <c r="F460">
        <f t="shared" si="25"/>
        <v>0</v>
      </c>
      <c r="G460" t="s">
        <v>872</v>
      </c>
      <c r="H460">
        <f t="shared" si="26"/>
        <v>0</v>
      </c>
      <c r="Q460" t="e">
        <v>#N/A</v>
      </c>
      <c r="R460" t="e">
        <f t="shared" si="27"/>
        <v>#N/A</v>
      </c>
    </row>
    <row r="461" spans="1:18" x14ac:dyDescent="0.55000000000000004">
      <c r="A461" s="1" t="s">
        <v>459</v>
      </c>
      <c r="B461" t="s">
        <v>651</v>
      </c>
      <c r="C461" t="s">
        <v>663</v>
      </c>
      <c r="E461" t="s">
        <v>651</v>
      </c>
      <c r="F461">
        <f t="shared" si="25"/>
        <v>1</v>
      </c>
      <c r="G461" t="s">
        <v>663</v>
      </c>
      <c r="H461">
        <f t="shared" si="26"/>
        <v>1</v>
      </c>
      <c r="Q461" t="s">
        <v>663</v>
      </c>
      <c r="R461" t="str">
        <f t="shared" si="27"/>
        <v>Malware</v>
      </c>
    </row>
    <row r="462" spans="1:18" x14ac:dyDescent="0.55000000000000004">
      <c r="A462" s="1" t="s">
        <v>460</v>
      </c>
      <c r="B462" t="s">
        <v>650</v>
      </c>
      <c r="C462" t="s">
        <v>669</v>
      </c>
      <c r="E462" t="s">
        <v>650</v>
      </c>
      <c r="F462">
        <f t="shared" si="25"/>
        <v>1</v>
      </c>
      <c r="G462" t="s">
        <v>872</v>
      </c>
      <c r="H462">
        <f t="shared" si="26"/>
        <v>0</v>
      </c>
      <c r="Q462" t="s">
        <v>669</v>
      </c>
      <c r="R462" t="str">
        <f t="shared" si="27"/>
        <v/>
      </c>
    </row>
    <row r="463" spans="1:18" x14ac:dyDescent="0.55000000000000004">
      <c r="A463" s="1" t="s">
        <v>461</v>
      </c>
      <c r="B463" t="s">
        <v>650</v>
      </c>
      <c r="C463" t="s">
        <v>669</v>
      </c>
      <c r="E463" t="s">
        <v>651</v>
      </c>
      <c r="F463">
        <f t="shared" si="25"/>
        <v>0</v>
      </c>
      <c r="G463" t="s">
        <v>663</v>
      </c>
      <c r="H463">
        <f t="shared" si="26"/>
        <v>0</v>
      </c>
      <c r="Q463" t="s">
        <v>663</v>
      </c>
      <c r="R463" t="str">
        <f t="shared" si="27"/>
        <v>Malware</v>
      </c>
    </row>
    <row r="464" spans="1:18" x14ac:dyDescent="0.55000000000000004">
      <c r="A464" s="1" t="s">
        <v>462</v>
      </c>
      <c r="B464" t="s">
        <v>650</v>
      </c>
      <c r="C464" t="s">
        <v>669</v>
      </c>
      <c r="E464" t="s">
        <v>651</v>
      </c>
      <c r="F464">
        <f t="shared" si="25"/>
        <v>0</v>
      </c>
      <c r="G464" t="s">
        <v>663</v>
      </c>
      <c r="H464">
        <f t="shared" si="26"/>
        <v>0</v>
      </c>
      <c r="Q464" t="s">
        <v>663</v>
      </c>
      <c r="R464" t="str">
        <f t="shared" si="27"/>
        <v>Malware</v>
      </c>
    </row>
    <row r="465" spans="1:18" x14ac:dyDescent="0.55000000000000004">
      <c r="A465" s="1" t="s">
        <v>463</v>
      </c>
      <c r="B465" t="s">
        <v>651</v>
      </c>
      <c r="C465" t="s">
        <v>657</v>
      </c>
      <c r="E465" t="s">
        <v>650</v>
      </c>
      <c r="F465">
        <f t="shared" si="25"/>
        <v>0</v>
      </c>
      <c r="G465" t="s">
        <v>872</v>
      </c>
      <c r="H465">
        <f t="shared" si="26"/>
        <v>0</v>
      </c>
      <c r="Q465" t="s">
        <v>669</v>
      </c>
      <c r="R465" t="str">
        <f t="shared" si="27"/>
        <v/>
      </c>
    </row>
    <row r="466" spans="1:18" x14ac:dyDescent="0.55000000000000004">
      <c r="A466" s="1" t="s">
        <v>464</v>
      </c>
      <c r="B466" t="s">
        <v>651</v>
      </c>
      <c r="C466" t="s">
        <v>657</v>
      </c>
      <c r="E466" t="s">
        <v>651</v>
      </c>
      <c r="F466">
        <f t="shared" si="25"/>
        <v>1</v>
      </c>
      <c r="G466" t="s">
        <v>663</v>
      </c>
      <c r="H466">
        <f t="shared" si="26"/>
        <v>0</v>
      </c>
      <c r="Q466" t="s">
        <v>663</v>
      </c>
      <c r="R466" t="str">
        <f t="shared" si="27"/>
        <v>Malware</v>
      </c>
    </row>
    <row r="467" spans="1:18" x14ac:dyDescent="0.55000000000000004">
      <c r="A467" s="1" t="s">
        <v>465</v>
      </c>
      <c r="B467" t="s">
        <v>650</v>
      </c>
      <c r="C467" t="s">
        <v>669</v>
      </c>
      <c r="E467" t="s">
        <v>651</v>
      </c>
      <c r="F467">
        <f t="shared" si="25"/>
        <v>0</v>
      </c>
      <c r="G467" t="s">
        <v>862</v>
      </c>
      <c r="H467">
        <f t="shared" si="26"/>
        <v>0</v>
      </c>
      <c r="Q467" t="s">
        <v>862</v>
      </c>
      <c r="R467" t="str">
        <f t="shared" si="27"/>
        <v>Blog Post</v>
      </c>
    </row>
    <row r="468" spans="1:18" x14ac:dyDescent="0.55000000000000004">
      <c r="A468" s="1" t="s">
        <v>466</v>
      </c>
      <c r="B468" t="s">
        <v>650</v>
      </c>
      <c r="C468" t="s">
        <v>669</v>
      </c>
      <c r="E468" t="s">
        <v>651</v>
      </c>
      <c r="F468">
        <f t="shared" si="25"/>
        <v>0</v>
      </c>
      <c r="G468" t="s">
        <v>657</v>
      </c>
      <c r="H468">
        <f t="shared" si="26"/>
        <v>0</v>
      </c>
      <c r="Q468" t="s">
        <v>657</v>
      </c>
      <c r="R468" t="str">
        <f t="shared" si="27"/>
        <v>Hack</v>
      </c>
    </row>
    <row r="469" spans="1:18" x14ac:dyDescent="0.55000000000000004">
      <c r="A469" s="1" t="s">
        <v>467</v>
      </c>
      <c r="B469" t="s">
        <v>650</v>
      </c>
      <c r="C469" t="s">
        <v>669</v>
      </c>
      <c r="E469" t="s">
        <v>650</v>
      </c>
      <c r="F469">
        <f t="shared" si="25"/>
        <v>1</v>
      </c>
      <c r="G469" t="s">
        <v>872</v>
      </c>
      <c r="H469">
        <f t="shared" si="26"/>
        <v>0</v>
      </c>
      <c r="Q469" t="s">
        <v>669</v>
      </c>
      <c r="R469" t="str">
        <f t="shared" si="27"/>
        <v/>
      </c>
    </row>
    <row r="470" spans="1:18" x14ac:dyDescent="0.55000000000000004">
      <c r="A470" s="1" t="s">
        <v>468</v>
      </c>
      <c r="B470" t="s">
        <v>650</v>
      </c>
      <c r="C470" t="s">
        <v>669</v>
      </c>
      <c r="E470" t="s">
        <v>651</v>
      </c>
      <c r="F470">
        <f t="shared" si="25"/>
        <v>0</v>
      </c>
      <c r="G470" t="s">
        <v>657</v>
      </c>
      <c r="H470">
        <f t="shared" si="26"/>
        <v>0</v>
      </c>
      <c r="Q470" t="s">
        <v>657</v>
      </c>
      <c r="R470" t="str">
        <f t="shared" si="27"/>
        <v>Hack</v>
      </c>
    </row>
    <row r="471" spans="1:18" x14ac:dyDescent="0.55000000000000004">
      <c r="A471" s="1" t="s">
        <v>469</v>
      </c>
      <c r="B471" t="s">
        <v>650</v>
      </c>
      <c r="C471" t="s">
        <v>669</v>
      </c>
      <c r="E471" t="s">
        <v>650</v>
      </c>
      <c r="F471">
        <f t="shared" si="25"/>
        <v>1</v>
      </c>
      <c r="G471" t="s">
        <v>872</v>
      </c>
      <c r="H471">
        <f t="shared" si="26"/>
        <v>0</v>
      </c>
      <c r="Q471" t="s">
        <v>669</v>
      </c>
      <c r="R471" t="str">
        <f t="shared" si="27"/>
        <v/>
      </c>
    </row>
    <row r="472" spans="1:18" x14ac:dyDescent="0.55000000000000004">
      <c r="A472" s="1" t="s">
        <v>470</v>
      </c>
      <c r="B472" t="s">
        <v>650</v>
      </c>
      <c r="C472" t="s">
        <v>669</v>
      </c>
      <c r="E472" t="s">
        <v>650</v>
      </c>
      <c r="F472">
        <f t="shared" si="25"/>
        <v>1</v>
      </c>
      <c r="G472" t="s">
        <v>872</v>
      </c>
      <c r="H472">
        <f t="shared" si="26"/>
        <v>0</v>
      </c>
      <c r="Q472" t="s">
        <v>669</v>
      </c>
      <c r="R472" t="str">
        <f t="shared" si="27"/>
        <v/>
      </c>
    </row>
    <row r="473" spans="1:18" x14ac:dyDescent="0.55000000000000004">
      <c r="A473" s="1" t="s">
        <v>471</v>
      </c>
      <c r="B473" t="s">
        <v>651</v>
      </c>
      <c r="C473" t="s">
        <v>657</v>
      </c>
      <c r="E473" t="s">
        <v>651</v>
      </c>
      <c r="F473">
        <f t="shared" si="25"/>
        <v>1</v>
      </c>
      <c r="G473" t="s">
        <v>676</v>
      </c>
      <c r="H473">
        <f t="shared" si="26"/>
        <v>0</v>
      </c>
      <c r="Q473" t="s">
        <v>676</v>
      </c>
      <c r="R473" t="str">
        <f t="shared" si="27"/>
        <v>Vulnerability</v>
      </c>
    </row>
    <row r="474" spans="1:18" x14ac:dyDescent="0.55000000000000004">
      <c r="A474" s="1" t="s">
        <v>472</v>
      </c>
      <c r="B474" t="s">
        <v>650</v>
      </c>
      <c r="C474" t="s">
        <v>669</v>
      </c>
      <c r="E474" t="s">
        <v>650</v>
      </c>
      <c r="F474">
        <f t="shared" si="25"/>
        <v>1</v>
      </c>
      <c r="G474" t="s">
        <v>872</v>
      </c>
      <c r="H474">
        <f t="shared" si="26"/>
        <v>0</v>
      </c>
      <c r="Q474" t="s">
        <v>669</v>
      </c>
      <c r="R474" t="str">
        <f t="shared" si="27"/>
        <v/>
      </c>
    </row>
    <row r="475" spans="1:18" x14ac:dyDescent="0.55000000000000004">
      <c r="A475" s="1" t="s">
        <v>473</v>
      </c>
      <c r="B475" t="s">
        <v>651</v>
      </c>
      <c r="C475" t="s">
        <v>657</v>
      </c>
      <c r="E475" t="s">
        <v>650</v>
      </c>
      <c r="F475">
        <f t="shared" si="25"/>
        <v>0</v>
      </c>
      <c r="G475" t="s">
        <v>872</v>
      </c>
      <c r="H475">
        <f t="shared" si="26"/>
        <v>0</v>
      </c>
      <c r="Q475" t="s">
        <v>669</v>
      </c>
      <c r="R475" t="str">
        <f t="shared" si="27"/>
        <v/>
      </c>
    </row>
    <row r="476" spans="1:18" x14ac:dyDescent="0.55000000000000004">
      <c r="A476" s="1" t="s">
        <v>474</v>
      </c>
      <c r="B476" t="s">
        <v>651</v>
      </c>
      <c r="C476" t="s">
        <v>657</v>
      </c>
      <c r="E476" t="s">
        <v>651</v>
      </c>
      <c r="F476">
        <f t="shared" si="25"/>
        <v>1</v>
      </c>
      <c r="G476" t="s">
        <v>657</v>
      </c>
      <c r="H476">
        <f t="shared" si="26"/>
        <v>1</v>
      </c>
      <c r="Q476" t="s">
        <v>871</v>
      </c>
      <c r="R476" t="str">
        <f t="shared" si="27"/>
        <v xml:space="preserve"> Hack</v>
      </c>
    </row>
    <row r="477" spans="1:18" x14ac:dyDescent="0.55000000000000004">
      <c r="A477" s="1" t="s">
        <v>475</v>
      </c>
      <c r="B477" t="s">
        <v>650</v>
      </c>
      <c r="C477" t="s">
        <v>669</v>
      </c>
      <c r="E477" t="s">
        <v>650</v>
      </c>
      <c r="F477">
        <f t="shared" si="25"/>
        <v>1</v>
      </c>
      <c r="G477" t="s">
        <v>872</v>
      </c>
      <c r="H477">
        <f t="shared" si="26"/>
        <v>0</v>
      </c>
      <c r="Q477" t="s">
        <v>669</v>
      </c>
      <c r="R477" t="str">
        <f t="shared" si="27"/>
        <v/>
      </c>
    </row>
    <row r="478" spans="1:18" x14ac:dyDescent="0.55000000000000004">
      <c r="A478" s="1" t="s">
        <v>476</v>
      </c>
      <c r="B478" t="s">
        <v>651</v>
      </c>
      <c r="C478" t="s">
        <v>657</v>
      </c>
      <c r="E478" t="s">
        <v>651</v>
      </c>
      <c r="F478">
        <f t="shared" si="25"/>
        <v>1</v>
      </c>
      <c r="G478" t="s">
        <v>657</v>
      </c>
      <c r="H478">
        <f t="shared" si="26"/>
        <v>1</v>
      </c>
      <c r="Q478" t="s">
        <v>657</v>
      </c>
      <c r="R478" t="str">
        <f t="shared" si="27"/>
        <v>Hack</v>
      </c>
    </row>
    <row r="479" spans="1:18" x14ac:dyDescent="0.55000000000000004">
      <c r="A479" s="1" t="s">
        <v>477</v>
      </c>
      <c r="B479" t="s">
        <v>651</v>
      </c>
      <c r="C479" t="s">
        <v>657</v>
      </c>
      <c r="E479" t="s">
        <v>650</v>
      </c>
      <c r="F479">
        <f t="shared" si="25"/>
        <v>0</v>
      </c>
      <c r="G479" t="s">
        <v>872</v>
      </c>
      <c r="H479">
        <f t="shared" si="26"/>
        <v>0</v>
      </c>
      <c r="Q479" t="s">
        <v>669</v>
      </c>
      <c r="R479" t="str">
        <f t="shared" si="27"/>
        <v/>
      </c>
    </row>
    <row r="480" spans="1:18" x14ac:dyDescent="0.55000000000000004">
      <c r="A480" s="1" t="s">
        <v>478</v>
      </c>
      <c r="B480" t="s">
        <v>650</v>
      </c>
      <c r="C480" t="s">
        <v>669</v>
      </c>
      <c r="E480" t="s">
        <v>650</v>
      </c>
      <c r="F480">
        <f t="shared" si="25"/>
        <v>1</v>
      </c>
      <c r="G480" t="s">
        <v>872</v>
      </c>
      <c r="H480">
        <f t="shared" si="26"/>
        <v>0</v>
      </c>
      <c r="Q480" t="s">
        <v>669</v>
      </c>
      <c r="R480" t="str">
        <f t="shared" si="27"/>
        <v/>
      </c>
    </row>
    <row r="481" spans="1:18" x14ac:dyDescent="0.55000000000000004">
      <c r="A481" s="1" t="s">
        <v>479</v>
      </c>
      <c r="B481" t="s">
        <v>651</v>
      </c>
      <c r="C481" t="s">
        <v>676</v>
      </c>
      <c r="E481" t="s">
        <v>651</v>
      </c>
      <c r="F481">
        <f t="shared" si="25"/>
        <v>1</v>
      </c>
      <c r="G481" t="s">
        <v>676</v>
      </c>
      <c r="H481">
        <f t="shared" si="26"/>
        <v>1</v>
      </c>
      <c r="Q481" t="s">
        <v>676</v>
      </c>
      <c r="R481" t="str">
        <f t="shared" si="27"/>
        <v>Vulnerability</v>
      </c>
    </row>
    <row r="482" spans="1:18" x14ac:dyDescent="0.55000000000000004">
      <c r="A482" s="1" t="s">
        <v>480</v>
      </c>
      <c r="B482" t="s">
        <v>650</v>
      </c>
      <c r="C482" t="s">
        <v>669</v>
      </c>
      <c r="E482" t="s">
        <v>650</v>
      </c>
      <c r="F482">
        <f t="shared" si="25"/>
        <v>1</v>
      </c>
      <c r="G482" t="s">
        <v>872</v>
      </c>
      <c r="H482">
        <f t="shared" si="26"/>
        <v>0</v>
      </c>
      <c r="Q482" t="s">
        <v>669</v>
      </c>
      <c r="R482" t="str">
        <f t="shared" si="27"/>
        <v/>
      </c>
    </row>
    <row r="483" spans="1:18" x14ac:dyDescent="0.55000000000000004">
      <c r="A483" s="1" t="s">
        <v>481</v>
      </c>
      <c r="B483" t="s">
        <v>651</v>
      </c>
      <c r="C483" t="s">
        <v>663</v>
      </c>
      <c r="E483" t="s">
        <v>651</v>
      </c>
      <c r="F483">
        <f t="shared" si="25"/>
        <v>1</v>
      </c>
      <c r="G483" t="s">
        <v>676</v>
      </c>
      <c r="H483">
        <f t="shared" si="26"/>
        <v>0</v>
      </c>
      <c r="Q483" t="s">
        <v>676</v>
      </c>
      <c r="R483" t="str">
        <f t="shared" si="27"/>
        <v>Vulnerability</v>
      </c>
    </row>
    <row r="484" spans="1:18" x14ac:dyDescent="0.55000000000000004">
      <c r="A484" s="1" t="s">
        <v>482</v>
      </c>
      <c r="B484" t="s">
        <v>651</v>
      </c>
      <c r="C484" t="s">
        <v>657</v>
      </c>
      <c r="E484" t="s">
        <v>651</v>
      </c>
      <c r="F484">
        <f t="shared" si="25"/>
        <v>1</v>
      </c>
      <c r="G484" t="s">
        <v>657</v>
      </c>
      <c r="H484">
        <f t="shared" si="26"/>
        <v>1</v>
      </c>
      <c r="Q484" t="s">
        <v>657</v>
      </c>
      <c r="R484" t="str">
        <f t="shared" si="27"/>
        <v>Hack</v>
      </c>
    </row>
    <row r="485" spans="1:18" x14ac:dyDescent="0.55000000000000004">
      <c r="A485" s="1" t="s">
        <v>483</v>
      </c>
      <c r="B485" t="s">
        <v>651</v>
      </c>
      <c r="C485" t="s">
        <v>657</v>
      </c>
      <c r="E485" t="s">
        <v>650</v>
      </c>
      <c r="F485">
        <f t="shared" si="25"/>
        <v>0</v>
      </c>
      <c r="G485" t="s">
        <v>872</v>
      </c>
      <c r="H485">
        <f t="shared" si="26"/>
        <v>0</v>
      </c>
      <c r="Q485" t="s">
        <v>669</v>
      </c>
      <c r="R485" t="str">
        <f t="shared" si="27"/>
        <v/>
      </c>
    </row>
    <row r="486" spans="1:18" x14ac:dyDescent="0.55000000000000004">
      <c r="A486" s="1" t="s">
        <v>484</v>
      </c>
      <c r="B486" t="s">
        <v>650</v>
      </c>
      <c r="C486" t="s">
        <v>669</v>
      </c>
      <c r="E486" t="s">
        <v>651</v>
      </c>
      <c r="F486">
        <f t="shared" si="25"/>
        <v>0</v>
      </c>
      <c r="G486" t="s">
        <v>657</v>
      </c>
      <c r="H486">
        <f t="shared" si="26"/>
        <v>0</v>
      </c>
      <c r="Q486" t="s">
        <v>657</v>
      </c>
      <c r="R486" t="str">
        <f t="shared" si="27"/>
        <v>Hack</v>
      </c>
    </row>
    <row r="487" spans="1:18" x14ac:dyDescent="0.55000000000000004">
      <c r="A487" s="1" t="s">
        <v>485</v>
      </c>
      <c r="B487" t="s">
        <v>651</v>
      </c>
      <c r="C487" t="s">
        <v>663</v>
      </c>
      <c r="E487" t="s">
        <v>651</v>
      </c>
      <c r="F487">
        <f t="shared" si="25"/>
        <v>1</v>
      </c>
      <c r="G487" t="s">
        <v>663</v>
      </c>
      <c r="H487">
        <f t="shared" si="26"/>
        <v>1</v>
      </c>
      <c r="Q487" t="s">
        <v>663</v>
      </c>
      <c r="R487" t="str">
        <f t="shared" si="27"/>
        <v>Malware</v>
      </c>
    </row>
    <row r="488" spans="1:18" x14ac:dyDescent="0.55000000000000004">
      <c r="A488" s="1" t="s">
        <v>486</v>
      </c>
      <c r="B488" t="s">
        <v>650</v>
      </c>
      <c r="C488" t="s">
        <v>669</v>
      </c>
      <c r="E488" t="s">
        <v>650</v>
      </c>
      <c r="F488">
        <f t="shared" si="25"/>
        <v>1</v>
      </c>
      <c r="G488" t="s">
        <v>872</v>
      </c>
      <c r="H488">
        <f t="shared" si="26"/>
        <v>0</v>
      </c>
      <c r="Q488" t="s">
        <v>669</v>
      </c>
      <c r="R488" t="str">
        <f t="shared" si="27"/>
        <v/>
      </c>
    </row>
    <row r="489" spans="1:18" x14ac:dyDescent="0.55000000000000004">
      <c r="A489" s="1" t="s">
        <v>487</v>
      </c>
      <c r="B489" t="s">
        <v>650</v>
      </c>
      <c r="C489" t="s">
        <v>669</v>
      </c>
      <c r="E489" t="s">
        <v>651</v>
      </c>
      <c r="F489">
        <f t="shared" si="25"/>
        <v>0</v>
      </c>
      <c r="G489" t="s">
        <v>663</v>
      </c>
      <c r="H489">
        <f t="shared" si="26"/>
        <v>0</v>
      </c>
      <c r="Q489" t="s">
        <v>663</v>
      </c>
      <c r="R489" t="str">
        <f t="shared" si="27"/>
        <v>Malware</v>
      </c>
    </row>
    <row r="490" spans="1:18" x14ac:dyDescent="0.55000000000000004">
      <c r="A490" s="1" t="s">
        <v>488</v>
      </c>
      <c r="B490" t="s">
        <v>650</v>
      </c>
      <c r="C490" t="s">
        <v>669</v>
      </c>
      <c r="E490" t="s">
        <v>650</v>
      </c>
      <c r="F490">
        <f t="shared" si="25"/>
        <v>1</v>
      </c>
      <c r="G490" t="s">
        <v>872</v>
      </c>
      <c r="H490">
        <f t="shared" si="26"/>
        <v>0</v>
      </c>
      <c r="Q490" t="s">
        <v>669</v>
      </c>
      <c r="R490" t="str">
        <f t="shared" si="27"/>
        <v/>
      </c>
    </row>
    <row r="491" spans="1:18" x14ac:dyDescent="0.55000000000000004">
      <c r="A491" s="1" t="s">
        <v>489</v>
      </c>
      <c r="B491" t="s">
        <v>651</v>
      </c>
      <c r="C491" t="s">
        <v>657</v>
      </c>
      <c r="E491" t="s">
        <v>651</v>
      </c>
      <c r="F491">
        <f t="shared" si="25"/>
        <v>1</v>
      </c>
      <c r="G491" t="s">
        <v>657</v>
      </c>
      <c r="H491">
        <f t="shared" si="26"/>
        <v>1</v>
      </c>
      <c r="Q491" t="s">
        <v>657</v>
      </c>
      <c r="R491" t="str">
        <f t="shared" si="27"/>
        <v>Hack</v>
      </c>
    </row>
    <row r="492" spans="1:18" x14ac:dyDescent="0.55000000000000004">
      <c r="A492" s="1" t="s">
        <v>490</v>
      </c>
      <c r="B492" t="s">
        <v>651</v>
      </c>
      <c r="C492" t="s">
        <v>657</v>
      </c>
      <c r="E492" t="s">
        <v>651</v>
      </c>
      <c r="F492">
        <f t="shared" si="25"/>
        <v>1</v>
      </c>
      <c r="G492" t="s">
        <v>657</v>
      </c>
      <c r="H492">
        <f t="shared" si="26"/>
        <v>1</v>
      </c>
      <c r="Q492" t="s">
        <v>657</v>
      </c>
      <c r="R492" t="str">
        <f t="shared" si="27"/>
        <v>Hack</v>
      </c>
    </row>
    <row r="493" spans="1:18" x14ac:dyDescent="0.55000000000000004">
      <c r="A493" s="1" t="s">
        <v>491</v>
      </c>
      <c r="B493" t="s">
        <v>650</v>
      </c>
      <c r="C493" t="s">
        <v>669</v>
      </c>
      <c r="E493" t="s">
        <v>650</v>
      </c>
      <c r="F493">
        <f t="shared" si="25"/>
        <v>1</v>
      </c>
      <c r="G493" t="s">
        <v>872</v>
      </c>
      <c r="H493">
        <f t="shared" si="26"/>
        <v>0</v>
      </c>
      <c r="Q493" t="s">
        <v>669</v>
      </c>
      <c r="R493" t="str">
        <f t="shared" si="27"/>
        <v/>
      </c>
    </row>
    <row r="494" spans="1:18" x14ac:dyDescent="0.55000000000000004">
      <c r="A494" s="1" t="s">
        <v>492</v>
      </c>
      <c r="B494" t="s">
        <v>650</v>
      </c>
      <c r="C494" t="s">
        <v>669</v>
      </c>
      <c r="E494" t="s">
        <v>651</v>
      </c>
      <c r="F494">
        <f t="shared" si="25"/>
        <v>0</v>
      </c>
      <c r="G494" t="s">
        <v>657</v>
      </c>
      <c r="H494">
        <f t="shared" si="26"/>
        <v>0</v>
      </c>
      <c r="Q494" t="s">
        <v>657</v>
      </c>
      <c r="R494" t="str">
        <f t="shared" si="27"/>
        <v>Hack</v>
      </c>
    </row>
    <row r="495" spans="1:18" x14ac:dyDescent="0.55000000000000004">
      <c r="A495" s="1" t="s">
        <v>493</v>
      </c>
      <c r="B495" t="s">
        <v>651</v>
      </c>
      <c r="C495" t="s">
        <v>657</v>
      </c>
      <c r="E495" t="s">
        <v>651</v>
      </c>
      <c r="F495">
        <f t="shared" si="25"/>
        <v>1</v>
      </c>
      <c r="G495" t="s">
        <v>657</v>
      </c>
      <c r="H495">
        <f t="shared" si="26"/>
        <v>1</v>
      </c>
      <c r="Q495" t="s">
        <v>657</v>
      </c>
      <c r="R495" t="str">
        <f t="shared" si="27"/>
        <v>Hack</v>
      </c>
    </row>
    <row r="496" spans="1:18" x14ac:dyDescent="0.55000000000000004">
      <c r="A496" s="1" t="s">
        <v>494</v>
      </c>
      <c r="B496" t="s">
        <v>651</v>
      </c>
      <c r="C496" t="s">
        <v>657</v>
      </c>
      <c r="E496" t="s">
        <v>650</v>
      </c>
      <c r="F496">
        <f t="shared" si="25"/>
        <v>0</v>
      </c>
      <c r="G496" t="s">
        <v>872</v>
      </c>
      <c r="H496">
        <f t="shared" si="26"/>
        <v>0</v>
      </c>
      <c r="Q496" t="s">
        <v>669</v>
      </c>
      <c r="R496" t="str">
        <f t="shared" si="27"/>
        <v/>
      </c>
    </row>
    <row r="497" spans="1:18" x14ac:dyDescent="0.55000000000000004">
      <c r="A497" s="1" t="s">
        <v>495</v>
      </c>
      <c r="B497" t="s">
        <v>651</v>
      </c>
      <c r="C497" t="s">
        <v>663</v>
      </c>
      <c r="E497" t="s">
        <v>651</v>
      </c>
      <c r="F497">
        <f t="shared" si="25"/>
        <v>1</v>
      </c>
      <c r="G497" t="s">
        <v>663</v>
      </c>
      <c r="H497">
        <f t="shared" si="26"/>
        <v>1</v>
      </c>
      <c r="Q497" t="s">
        <v>663</v>
      </c>
      <c r="R497" t="str">
        <f t="shared" si="27"/>
        <v>Malware</v>
      </c>
    </row>
    <row r="498" spans="1:18" x14ac:dyDescent="0.55000000000000004">
      <c r="A498" s="1" t="s">
        <v>496</v>
      </c>
      <c r="B498" t="s">
        <v>651</v>
      </c>
      <c r="C498" t="s">
        <v>657</v>
      </c>
      <c r="E498" t="s">
        <v>651</v>
      </c>
      <c r="F498">
        <f t="shared" si="25"/>
        <v>1</v>
      </c>
      <c r="G498" t="s">
        <v>869</v>
      </c>
      <c r="H498">
        <f t="shared" si="26"/>
        <v>0</v>
      </c>
      <c r="Q498" t="s">
        <v>869</v>
      </c>
      <c r="R498" t="str">
        <f t="shared" si="27"/>
        <v>Forum</v>
      </c>
    </row>
    <row r="499" spans="1:18" x14ac:dyDescent="0.55000000000000004">
      <c r="A499" s="1" t="s">
        <v>497</v>
      </c>
      <c r="B499" t="s">
        <v>650</v>
      </c>
      <c r="C499" t="s">
        <v>669</v>
      </c>
      <c r="E499" t="s">
        <v>651</v>
      </c>
      <c r="F499">
        <f t="shared" si="25"/>
        <v>0</v>
      </c>
      <c r="G499" t="s">
        <v>657</v>
      </c>
      <c r="H499">
        <f t="shared" si="26"/>
        <v>0</v>
      </c>
      <c r="Q499" t="s">
        <v>657</v>
      </c>
      <c r="R499" t="str">
        <f t="shared" si="27"/>
        <v>Hack</v>
      </c>
    </row>
    <row r="500" spans="1:18" x14ac:dyDescent="0.55000000000000004">
      <c r="A500" s="1" t="s">
        <v>498</v>
      </c>
      <c r="B500" t="s">
        <v>650</v>
      </c>
      <c r="C500" t="s">
        <v>669</v>
      </c>
      <c r="E500" t="s">
        <v>650</v>
      </c>
      <c r="F500">
        <f t="shared" si="25"/>
        <v>1</v>
      </c>
      <c r="G500" t="s">
        <v>872</v>
      </c>
      <c r="H500">
        <f t="shared" si="26"/>
        <v>0</v>
      </c>
      <c r="Q500" t="s">
        <v>669</v>
      </c>
      <c r="R500" t="str">
        <f t="shared" si="27"/>
        <v/>
      </c>
    </row>
    <row r="501" spans="1:18" x14ac:dyDescent="0.55000000000000004">
      <c r="A501" s="1" t="s">
        <v>499</v>
      </c>
      <c r="B501" t="s">
        <v>651</v>
      </c>
      <c r="C501" t="s">
        <v>657</v>
      </c>
      <c r="E501" t="s">
        <v>650</v>
      </c>
      <c r="F501">
        <f t="shared" si="25"/>
        <v>0</v>
      </c>
      <c r="G501" t="s">
        <v>872</v>
      </c>
      <c r="H501">
        <f t="shared" si="26"/>
        <v>0</v>
      </c>
      <c r="Q501" t="s">
        <v>669</v>
      </c>
      <c r="R501" t="str">
        <f t="shared" si="27"/>
        <v/>
      </c>
    </row>
    <row r="502" spans="1:18" x14ac:dyDescent="0.55000000000000004">
      <c r="A502" s="1" t="s">
        <v>500</v>
      </c>
      <c r="B502" t="s">
        <v>651</v>
      </c>
      <c r="C502" t="s">
        <v>663</v>
      </c>
      <c r="E502" t="s">
        <v>650</v>
      </c>
      <c r="F502">
        <f t="shared" si="25"/>
        <v>0</v>
      </c>
      <c r="G502" t="s">
        <v>872</v>
      </c>
      <c r="H502">
        <f t="shared" si="26"/>
        <v>0</v>
      </c>
      <c r="Q502" t="s">
        <v>669</v>
      </c>
      <c r="R502" t="str">
        <f t="shared" si="27"/>
        <v/>
      </c>
    </row>
    <row r="503" spans="1:18" x14ac:dyDescent="0.55000000000000004">
      <c r="A503" s="1" t="s">
        <v>501</v>
      </c>
      <c r="B503" t="s">
        <v>650</v>
      </c>
      <c r="C503" t="s">
        <v>669</v>
      </c>
      <c r="E503" t="s">
        <v>650</v>
      </c>
      <c r="F503">
        <f t="shared" si="25"/>
        <v>1</v>
      </c>
      <c r="G503" t="s">
        <v>872</v>
      </c>
      <c r="H503">
        <f t="shared" si="26"/>
        <v>0</v>
      </c>
      <c r="Q503" t="s">
        <v>669</v>
      </c>
      <c r="R503" t="str">
        <f t="shared" si="27"/>
        <v/>
      </c>
    </row>
    <row r="504" spans="1:18" x14ac:dyDescent="0.55000000000000004">
      <c r="A504" s="1" t="s">
        <v>502</v>
      </c>
      <c r="B504" t="s">
        <v>651</v>
      </c>
      <c r="C504" t="s">
        <v>657</v>
      </c>
      <c r="E504" t="s">
        <v>651</v>
      </c>
      <c r="F504">
        <f t="shared" si="25"/>
        <v>1</v>
      </c>
      <c r="G504" t="s">
        <v>872</v>
      </c>
      <c r="H504">
        <f t="shared" si="26"/>
        <v>0</v>
      </c>
      <c r="Q504" t="s">
        <v>669</v>
      </c>
      <c r="R504" t="str">
        <f t="shared" si="27"/>
        <v/>
      </c>
    </row>
    <row r="505" spans="1:18" x14ac:dyDescent="0.55000000000000004">
      <c r="A505" s="1" t="s">
        <v>503</v>
      </c>
      <c r="B505" t="s">
        <v>650</v>
      </c>
      <c r="C505" t="s">
        <v>669</v>
      </c>
      <c r="E505" t="s">
        <v>650</v>
      </c>
      <c r="F505">
        <f t="shared" si="25"/>
        <v>1</v>
      </c>
      <c r="G505" t="s">
        <v>872</v>
      </c>
      <c r="H505">
        <f t="shared" si="26"/>
        <v>0</v>
      </c>
      <c r="Q505" t="s">
        <v>669</v>
      </c>
      <c r="R505" t="str">
        <f t="shared" si="27"/>
        <v/>
      </c>
    </row>
    <row r="506" spans="1:18" x14ac:dyDescent="0.55000000000000004">
      <c r="A506" s="1" t="s">
        <v>504</v>
      </c>
      <c r="B506" t="s">
        <v>651</v>
      </c>
      <c r="C506" t="s">
        <v>657</v>
      </c>
      <c r="E506" t="s">
        <v>651</v>
      </c>
      <c r="F506">
        <f t="shared" si="25"/>
        <v>1</v>
      </c>
      <c r="G506" t="s">
        <v>657</v>
      </c>
      <c r="H506">
        <f t="shared" si="26"/>
        <v>1</v>
      </c>
      <c r="Q506" t="s">
        <v>657</v>
      </c>
      <c r="R506" t="str">
        <f t="shared" si="27"/>
        <v>Hack</v>
      </c>
    </row>
    <row r="507" spans="1:18" x14ac:dyDescent="0.55000000000000004">
      <c r="A507" s="1" t="s">
        <v>505</v>
      </c>
      <c r="B507" t="s">
        <v>650</v>
      </c>
      <c r="C507" t="s">
        <v>669</v>
      </c>
      <c r="E507" t="s">
        <v>650</v>
      </c>
      <c r="F507">
        <f t="shared" si="25"/>
        <v>1</v>
      </c>
      <c r="G507" t="s">
        <v>872</v>
      </c>
      <c r="H507">
        <f t="shared" si="26"/>
        <v>0</v>
      </c>
      <c r="Q507" t="s">
        <v>669</v>
      </c>
      <c r="R507" t="str">
        <f t="shared" si="27"/>
        <v/>
      </c>
    </row>
    <row r="508" spans="1:18" x14ac:dyDescent="0.55000000000000004">
      <c r="A508" s="1" t="s">
        <v>506</v>
      </c>
      <c r="B508" t="s">
        <v>650</v>
      </c>
      <c r="C508" t="s">
        <v>669</v>
      </c>
      <c r="E508" t="s">
        <v>650</v>
      </c>
      <c r="F508">
        <f t="shared" si="25"/>
        <v>1</v>
      </c>
      <c r="G508" t="s">
        <v>872</v>
      </c>
      <c r="H508">
        <f t="shared" si="26"/>
        <v>0</v>
      </c>
      <c r="Q508" t="s">
        <v>669</v>
      </c>
      <c r="R508" t="str">
        <f t="shared" si="27"/>
        <v/>
      </c>
    </row>
    <row r="509" spans="1:18" x14ac:dyDescent="0.55000000000000004">
      <c r="A509" s="1" t="s">
        <v>507</v>
      </c>
      <c r="B509" t="s">
        <v>651</v>
      </c>
      <c r="C509" t="s">
        <v>676</v>
      </c>
      <c r="E509" t="s">
        <v>651</v>
      </c>
      <c r="F509">
        <f t="shared" si="25"/>
        <v>1</v>
      </c>
      <c r="G509" t="s">
        <v>657</v>
      </c>
      <c r="H509">
        <f t="shared" si="26"/>
        <v>0</v>
      </c>
      <c r="Q509" t="s">
        <v>657</v>
      </c>
      <c r="R509" t="str">
        <f t="shared" si="27"/>
        <v>Hack</v>
      </c>
    </row>
    <row r="510" spans="1:18" x14ac:dyDescent="0.55000000000000004">
      <c r="A510" s="1" t="s">
        <v>508</v>
      </c>
      <c r="B510" t="s">
        <v>651</v>
      </c>
      <c r="C510" t="s">
        <v>657</v>
      </c>
      <c r="E510" t="s">
        <v>651</v>
      </c>
      <c r="F510">
        <f t="shared" si="25"/>
        <v>1</v>
      </c>
      <c r="G510" t="s">
        <v>657</v>
      </c>
      <c r="H510">
        <f t="shared" si="26"/>
        <v>1</v>
      </c>
      <c r="Q510" t="s">
        <v>657</v>
      </c>
      <c r="R510" t="str">
        <f t="shared" si="27"/>
        <v>Hack</v>
      </c>
    </row>
    <row r="511" spans="1:18" x14ac:dyDescent="0.55000000000000004">
      <c r="A511" s="1" t="s">
        <v>509</v>
      </c>
      <c r="B511" t="s">
        <v>651</v>
      </c>
      <c r="C511" t="s">
        <v>663</v>
      </c>
      <c r="E511" t="s">
        <v>650</v>
      </c>
      <c r="F511">
        <f t="shared" si="25"/>
        <v>0</v>
      </c>
      <c r="G511" t="s">
        <v>872</v>
      </c>
      <c r="H511">
        <f t="shared" si="26"/>
        <v>0</v>
      </c>
      <c r="Q511" t="s">
        <v>669</v>
      </c>
      <c r="R511" t="str">
        <f t="shared" si="27"/>
        <v/>
      </c>
    </row>
    <row r="512" spans="1:18" x14ac:dyDescent="0.55000000000000004">
      <c r="A512" s="1" t="s">
        <v>510</v>
      </c>
      <c r="B512" t="s">
        <v>651</v>
      </c>
      <c r="C512" t="s">
        <v>657</v>
      </c>
      <c r="E512" t="s">
        <v>651</v>
      </c>
      <c r="F512">
        <f t="shared" si="25"/>
        <v>1</v>
      </c>
      <c r="G512" t="s">
        <v>663</v>
      </c>
      <c r="H512">
        <f t="shared" si="26"/>
        <v>0</v>
      </c>
      <c r="Q512" t="s">
        <v>663</v>
      </c>
      <c r="R512" t="str">
        <f t="shared" si="27"/>
        <v>Malware</v>
      </c>
    </row>
    <row r="513" spans="1:18" x14ac:dyDescent="0.55000000000000004">
      <c r="A513" s="1" t="s">
        <v>511</v>
      </c>
      <c r="B513" t="s">
        <v>651</v>
      </c>
      <c r="C513" t="s">
        <v>657</v>
      </c>
      <c r="E513" t="s">
        <v>650</v>
      </c>
      <c r="F513">
        <f t="shared" si="25"/>
        <v>0</v>
      </c>
      <c r="G513" t="s">
        <v>872</v>
      </c>
      <c r="H513">
        <f t="shared" si="26"/>
        <v>0</v>
      </c>
      <c r="Q513" t="s">
        <v>669</v>
      </c>
      <c r="R513" t="str">
        <f t="shared" si="27"/>
        <v/>
      </c>
    </row>
    <row r="514" spans="1:18" x14ac:dyDescent="0.55000000000000004">
      <c r="A514" s="1" t="s">
        <v>512</v>
      </c>
      <c r="B514" t="s">
        <v>651</v>
      </c>
      <c r="C514" t="s">
        <v>657</v>
      </c>
      <c r="E514" t="s">
        <v>650</v>
      </c>
      <c r="F514">
        <f t="shared" si="25"/>
        <v>0</v>
      </c>
      <c r="G514" t="s">
        <v>872</v>
      </c>
      <c r="H514">
        <f t="shared" si="26"/>
        <v>0</v>
      </c>
      <c r="Q514" t="s">
        <v>669</v>
      </c>
      <c r="R514" t="str">
        <f t="shared" si="27"/>
        <v/>
      </c>
    </row>
    <row r="515" spans="1:18" x14ac:dyDescent="0.55000000000000004">
      <c r="A515" s="1" t="s">
        <v>513</v>
      </c>
      <c r="B515" t="s">
        <v>651</v>
      </c>
      <c r="C515" t="s">
        <v>657</v>
      </c>
      <c r="E515" t="s">
        <v>651</v>
      </c>
      <c r="F515">
        <f t="shared" ref="F515:F578" si="28">IF(B515=E515,1,0)</f>
        <v>1</v>
      </c>
      <c r="G515" t="s">
        <v>657</v>
      </c>
      <c r="H515">
        <f t="shared" ref="H515:H578" si="29">IF(C515=G515,1,0)</f>
        <v>1</v>
      </c>
      <c r="Q515" t="s">
        <v>657</v>
      </c>
      <c r="R515" t="str">
        <f t="shared" ref="R515:R578" si="30">IF(Q515="N/A","",Q515)</f>
        <v>Hack</v>
      </c>
    </row>
    <row r="516" spans="1:18" x14ac:dyDescent="0.55000000000000004">
      <c r="A516" s="1" t="s">
        <v>514</v>
      </c>
      <c r="B516" t="s">
        <v>650</v>
      </c>
      <c r="C516" t="s">
        <v>669</v>
      </c>
      <c r="E516" t="s">
        <v>650</v>
      </c>
      <c r="F516">
        <f t="shared" si="28"/>
        <v>1</v>
      </c>
      <c r="G516" t="s">
        <v>872</v>
      </c>
      <c r="H516">
        <f t="shared" si="29"/>
        <v>0</v>
      </c>
      <c r="Q516" t="s">
        <v>669</v>
      </c>
      <c r="R516" t="str">
        <f t="shared" si="30"/>
        <v/>
      </c>
    </row>
    <row r="517" spans="1:18" x14ac:dyDescent="0.55000000000000004">
      <c r="A517" s="1" t="s">
        <v>515</v>
      </c>
      <c r="B517" t="s">
        <v>651</v>
      </c>
      <c r="C517" t="s">
        <v>657</v>
      </c>
      <c r="E517" t="s">
        <v>650</v>
      </c>
      <c r="F517">
        <f t="shared" si="28"/>
        <v>0</v>
      </c>
      <c r="G517" t="s">
        <v>872</v>
      </c>
      <c r="H517">
        <f t="shared" si="29"/>
        <v>0</v>
      </c>
      <c r="Q517" t="s">
        <v>669</v>
      </c>
      <c r="R517" t="str">
        <f t="shared" si="30"/>
        <v/>
      </c>
    </row>
    <row r="518" spans="1:18" x14ac:dyDescent="0.55000000000000004">
      <c r="A518" s="1" t="s">
        <v>516</v>
      </c>
      <c r="B518" t="s">
        <v>650</v>
      </c>
      <c r="C518" t="s">
        <v>669</v>
      </c>
      <c r="E518" t="s">
        <v>650</v>
      </c>
      <c r="F518">
        <f t="shared" si="28"/>
        <v>1</v>
      </c>
      <c r="G518" t="s">
        <v>872</v>
      </c>
      <c r="H518">
        <f t="shared" si="29"/>
        <v>0</v>
      </c>
      <c r="Q518" t="s">
        <v>669</v>
      </c>
      <c r="R518" t="str">
        <f t="shared" si="30"/>
        <v/>
      </c>
    </row>
    <row r="519" spans="1:18" x14ac:dyDescent="0.55000000000000004">
      <c r="A519" s="1" t="s">
        <v>517</v>
      </c>
      <c r="B519" t="s">
        <v>651</v>
      </c>
      <c r="C519" t="s">
        <v>657</v>
      </c>
      <c r="E519" t="s">
        <v>650</v>
      </c>
      <c r="F519">
        <f t="shared" si="28"/>
        <v>0</v>
      </c>
      <c r="G519" t="s">
        <v>872</v>
      </c>
      <c r="H519">
        <f t="shared" si="29"/>
        <v>0</v>
      </c>
      <c r="Q519" t="s">
        <v>669</v>
      </c>
      <c r="R519" t="str">
        <f t="shared" si="30"/>
        <v/>
      </c>
    </row>
    <row r="520" spans="1:18" x14ac:dyDescent="0.55000000000000004">
      <c r="A520" s="1" t="s">
        <v>518</v>
      </c>
      <c r="B520" t="s">
        <v>651</v>
      </c>
      <c r="C520" t="s">
        <v>657</v>
      </c>
      <c r="E520" t="s">
        <v>650</v>
      </c>
      <c r="F520">
        <f t="shared" si="28"/>
        <v>0</v>
      </c>
      <c r="G520" t="s">
        <v>872</v>
      </c>
      <c r="H520">
        <f t="shared" si="29"/>
        <v>0</v>
      </c>
      <c r="Q520" t="s">
        <v>669</v>
      </c>
      <c r="R520" t="str">
        <f t="shared" si="30"/>
        <v/>
      </c>
    </row>
    <row r="521" spans="1:18" x14ac:dyDescent="0.55000000000000004">
      <c r="A521" s="1" t="s">
        <v>519</v>
      </c>
      <c r="B521" t="s">
        <v>651</v>
      </c>
      <c r="C521" t="s">
        <v>657</v>
      </c>
      <c r="E521" t="s">
        <v>650</v>
      </c>
      <c r="F521">
        <f t="shared" si="28"/>
        <v>0</v>
      </c>
      <c r="G521" t="s">
        <v>872</v>
      </c>
      <c r="H521">
        <f t="shared" si="29"/>
        <v>0</v>
      </c>
      <c r="Q521" t="s">
        <v>669</v>
      </c>
      <c r="R521" t="str">
        <f t="shared" si="30"/>
        <v/>
      </c>
    </row>
    <row r="522" spans="1:18" x14ac:dyDescent="0.55000000000000004">
      <c r="A522" s="1" t="s">
        <v>520</v>
      </c>
      <c r="B522" t="s">
        <v>650</v>
      </c>
      <c r="C522" t="s">
        <v>669</v>
      </c>
      <c r="E522" t="s">
        <v>651</v>
      </c>
      <c r="F522">
        <f t="shared" si="28"/>
        <v>0</v>
      </c>
      <c r="G522" t="s">
        <v>663</v>
      </c>
      <c r="H522">
        <f t="shared" si="29"/>
        <v>0</v>
      </c>
      <c r="Q522" t="s">
        <v>663</v>
      </c>
      <c r="R522" t="str">
        <f t="shared" si="30"/>
        <v>Malware</v>
      </c>
    </row>
    <row r="523" spans="1:18" x14ac:dyDescent="0.55000000000000004">
      <c r="A523" s="1" t="s">
        <v>521</v>
      </c>
      <c r="B523" t="s">
        <v>651</v>
      </c>
      <c r="C523" t="s">
        <v>663</v>
      </c>
      <c r="E523" t="s">
        <v>651</v>
      </c>
      <c r="F523">
        <f t="shared" si="28"/>
        <v>1</v>
      </c>
      <c r="G523" t="s">
        <v>862</v>
      </c>
      <c r="H523">
        <f t="shared" si="29"/>
        <v>0</v>
      </c>
      <c r="Q523" t="s">
        <v>862</v>
      </c>
      <c r="R523" t="str">
        <f t="shared" si="30"/>
        <v>Blog Post</v>
      </c>
    </row>
    <row r="524" spans="1:18" x14ac:dyDescent="0.55000000000000004">
      <c r="A524" s="1" t="s">
        <v>522</v>
      </c>
      <c r="B524" t="s">
        <v>650</v>
      </c>
      <c r="C524" t="s">
        <v>669</v>
      </c>
      <c r="E524" t="s">
        <v>651</v>
      </c>
      <c r="F524">
        <f t="shared" si="28"/>
        <v>0</v>
      </c>
      <c r="G524" t="s">
        <v>657</v>
      </c>
      <c r="H524">
        <f t="shared" si="29"/>
        <v>0</v>
      </c>
      <c r="Q524" t="s">
        <v>657</v>
      </c>
      <c r="R524" t="str">
        <f t="shared" si="30"/>
        <v>Hack</v>
      </c>
    </row>
    <row r="525" spans="1:18" x14ac:dyDescent="0.55000000000000004">
      <c r="A525" s="1" t="s">
        <v>523</v>
      </c>
      <c r="B525" t="s">
        <v>650</v>
      </c>
      <c r="C525" t="s">
        <v>669</v>
      </c>
      <c r="E525" t="s">
        <v>650</v>
      </c>
      <c r="F525">
        <f t="shared" si="28"/>
        <v>1</v>
      </c>
      <c r="G525" t="s">
        <v>872</v>
      </c>
      <c r="H525">
        <f t="shared" si="29"/>
        <v>0</v>
      </c>
      <c r="Q525" t="s">
        <v>669</v>
      </c>
      <c r="R525" t="str">
        <f t="shared" si="30"/>
        <v/>
      </c>
    </row>
    <row r="526" spans="1:18" x14ac:dyDescent="0.55000000000000004">
      <c r="A526" s="1" t="s">
        <v>524</v>
      </c>
      <c r="B526" t="s">
        <v>650</v>
      </c>
      <c r="C526" t="s">
        <v>669</v>
      </c>
      <c r="E526" t="s">
        <v>650</v>
      </c>
      <c r="F526">
        <f t="shared" si="28"/>
        <v>1</v>
      </c>
      <c r="G526" t="s">
        <v>872</v>
      </c>
      <c r="H526">
        <f t="shared" si="29"/>
        <v>0</v>
      </c>
      <c r="Q526" t="s">
        <v>669</v>
      </c>
      <c r="R526" t="str">
        <f t="shared" si="30"/>
        <v/>
      </c>
    </row>
    <row r="527" spans="1:18" x14ac:dyDescent="0.55000000000000004">
      <c r="A527" s="1" t="s">
        <v>525</v>
      </c>
      <c r="B527" t="s">
        <v>651</v>
      </c>
      <c r="C527" t="s">
        <v>657</v>
      </c>
      <c r="E527" t="s">
        <v>650</v>
      </c>
      <c r="F527">
        <f t="shared" si="28"/>
        <v>0</v>
      </c>
      <c r="G527" t="s">
        <v>872</v>
      </c>
      <c r="H527">
        <f t="shared" si="29"/>
        <v>0</v>
      </c>
      <c r="Q527" t="s">
        <v>669</v>
      </c>
      <c r="R527" t="str">
        <f t="shared" si="30"/>
        <v/>
      </c>
    </row>
    <row r="528" spans="1:18" x14ac:dyDescent="0.55000000000000004">
      <c r="A528" s="1" t="s">
        <v>526</v>
      </c>
      <c r="B528" t="s">
        <v>651</v>
      </c>
      <c r="C528" t="s">
        <v>657</v>
      </c>
      <c r="E528" t="s">
        <v>650</v>
      </c>
      <c r="F528">
        <f t="shared" si="28"/>
        <v>0</v>
      </c>
      <c r="G528" t="s">
        <v>872</v>
      </c>
      <c r="H528">
        <f t="shared" si="29"/>
        <v>0</v>
      </c>
      <c r="Q528" t="s">
        <v>669</v>
      </c>
      <c r="R528" t="str">
        <f t="shared" si="30"/>
        <v/>
      </c>
    </row>
    <row r="529" spans="1:18" x14ac:dyDescent="0.55000000000000004">
      <c r="A529" s="1" t="s">
        <v>527</v>
      </c>
      <c r="B529" t="s">
        <v>650</v>
      </c>
      <c r="C529" t="s">
        <v>669</v>
      </c>
      <c r="E529" t="s">
        <v>650</v>
      </c>
      <c r="F529">
        <f t="shared" si="28"/>
        <v>1</v>
      </c>
      <c r="G529" t="s">
        <v>872</v>
      </c>
      <c r="H529">
        <f t="shared" si="29"/>
        <v>0</v>
      </c>
      <c r="Q529" t="s">
        <v>669</v>
      </c>
      <c r="R529" t="str">
        <f t="shared" si="30"/>
        <v/>
      </c>
    </row>
    <row r="530" spans="1:18" x14ac:dyDescent="0.55000000000000004">
      <c r="A530" s="1" t="s">
        <v>528</v>
      </c>
      <c r="B530" t="s">
        <v>650</v>
      </c>
      <c r="C530" t="s">
        <v>669</v>
      </c>
      <c r="E530" t="s">
        <v>651</v>
      </c>
      <c r="F530">
        <f t="shared" si="28"/>
        <v>0</v>
      </c>
      <c r="G530" t="s">
        <v>868</v>
      </c>
      <c r="H530">
        <f t="shared" si="29"/>
        <v>0</v>
      </c>
      <c r="Q530" t="s">
        <v>868</v>
      </c>
      <c r="R530" t="str">
        <f t="shared" si="30"/>
        <v>Specific Product/Service</v>
      </c>
    </row>
    <row r="531" spans="1:18" x14ac:dyDescent="0.55000000000000004">
      <c r="A531" s="1" t="s">
        <v>529</v>
      </c>
      <c r="B531" t="s">
        <v>651</v>
      </c>
      <c r="C531" t="s">
        <v>663</v>
      </c>
      <c r="E531" t="s">
        <v>651</v>
      </c>
      <c r="F531">
        <f t="shared" si="28"/>
        <v>1</v>
      </c>
      <c r="G531" t="s">
        <v>676</v>
      </c>
      <c r="H531">
        <f t="shared" si="29"/>
        <v>0</v>
      </c>
      <c r="Q531" t="s">
        <v>676</v>
      </c>
      <c r="R531" t="str">
        <f t="shared" si="30"/>
        <v>Vulnerability</v>
      </c>
    </row>
    <row r="532" spans="1:18" x14ac:dyDescent="0.55000000000000004">
      <c r="A532" s="1" t="s">
        <v>530</v>
      </c>
      <c r="B532" t="s">
        <v>651</v>
      </c>
      <c r="C532" t="s">
        <v>657</v>
      </c>
      <c r="E532" t="s">
        <v>651</v>
      </c>
      <c r="F532">
        <f t="shared" si="28"/>
        <v>1</v>
      </c>
      <c r="G532" t="s">
        <v>676</v>
      </c>
      <c r="H532">
        <f t="shared" si="29"/>
        <v>0</v>
      </c>
      <c r="Q532" t="s">
        <v>676</v>
      </c>
      <c r="R532" t="str">
        <f t="shared" si="30"/>
        <v>Vulnerability</v>
      </c>
    </row>
    <row r="533" spans="1:18" x14ac:dyDescent="0.55000000000000004">
      <c r="A533" s="1" t="s">
        <v>531</v>
      </c>
      <c r="B533" t="s">
        <v>651</v>
      </c>
      <c r="C533" t="s">
        <v>683</v>
      </c>
      <c r="E533" t="s">
        <v>651</v>
      </c>
      <c r="F533">
        <f t="shared" si="28"/>
        <v>1</v>
      </c>
      <c r="G533" t="s">
        <v>663</v>
      </c>
      <c r="H533">
        <f t="shared" si="29"/>
        <v>0</v>
      </c>
      <c r="Q533" t="s">
        <v>663</v>
      </c>
      <c r="R533" t="str">
        <f t="shared" si="30"/>
        <v>Malware</v>
      </c>
    </row>
    <row r="534" spans="1:18" x14ac:dyDescent="0.55000000000000004">
      <c r="A534" s="1" t="s">
        <v>532</v>
      </c>
      <c r="B534" t="s">
        <v>651</v>
      </c>
      <c r="C534" t="s">
        <v>683</v>
      </c>
      <c r="E534" t="s">
        <v>651</v>
      </c>
      <c r="F534">
        <f t="shared" si="28"/>
        <v>1</v>
      </c>
      <c r="G534" t="s">
        <v>862</v>
      </c>
      <c r="H534">
        <f t="shared" si="29"/>
        <v>0</v>
      </c>
      <c r="Q534" t="s">
        <v>862</v>
      </c>
      <c r="R534" t="str">
        <f t="shared" si="30"/>
        <v>Blog Post</v>
      </c>
    </row>
    <row r="535" spans="1:18" x14ac:dyDescent="0.55000000000000004">
      <c r="A535" s="1" t="s">
        <v>533</v>
      </c>
      <c r="B535" t="s">
        <v>651</v>
      </c>
      <c r="C535" t="s">
        <v>663</v>
      </c>
      <c r="E535" t="s">
        <v>651</v>
      </c>
      <c r="F535">
        <f t="shared" si="28"/>
        <v>1</v>
      </c>
      <c r="G535" t="s">
        <v>663</v>
      </c>
      <c r="H535">
        <f t="shared" si="29"/>
        <v>1</v>
      </c>
      <c r="Q535" t="s">
        <v>663</v>
      </c>
      <c r="R535" t="str">
        <f t="shared" si="30"/>
        <v>Malware</v>
      </c>
    </row>
    <row r="536" spans="1:18" x14ac:dyDescent="0.55000000000000004">
      <c r="A536" s="1" t="s">
        <v>534</v>
      </c>
      <c r="B536" t="s">
        <v>651</v>
      </c>
      <c r="C536" t="s">
        <v>657</v>
      </c>
      <c r="E536" t="s">
        <v>650</v>
      </c>
      <c r="F536">
        <f t="shared" si="28"/>
        <v>0</v>
      </c>
      <c r="G536" t="s">
        <v>872</v>
      </c>
      <c r="H536">
        <f t="shared" si="29"/>
        <v>0</v>
      </c>
      <c r="Q536" t="s">
        <v>669</v>
      </c>
      <c r="R536" t="str">
        <f t="shared" si="30"/>
        <v/>
      </c>
    </row>
    <row r="537" spans="1:18" x14ac:dyDescent="0.55000000000000004">
      <c r="A537" s="1" t="s">
        <v>535</v>
      </c>
      <c r="B537" t="s">
        <v>651</v>
      </c>
      <c r="C537" t="s">
        <v>657</v>
      </c>
      <c r="E537" t="s">
        <v>651</v>
      </c>
      <c r="F537">
        <f t="shared" si="28"/>
        <v>1</v>
      </c>
      <c r="G537" t="s">
        <v>657</v>
      </c>
      <c r="H537">
        <f t="shared" si="29"/>
        <v>1</v>
      </c>
      <c r="Q537" t="s">
        <v>657</v>
      </c>
      <c r="R537" t="str">
        <f t="shared" si="30"/>
        <v>Hack</v>
      </c>
    </row>
    <row r="538" spans="1:18" x14ac:dyDescent="0.55000000000000004">
      <c r="A538" s="1" t="s">
        <v>536</v>
      </c>
      <c r="B538" t="s">
        <v>651</v>
      </c>
      <c r="C538" t="s">
        <v>657</v>
      </c>
      <c r="E538" t="s">
        <v>651</v>
      </c>
      <c r="F538">
        <f t="shared" si="28"/>
        <v>1</v>
      </c>
      <c r="G538" t="s">
        <v>676</v>
      </c>
      <c r="H538">
        <f t="shared" si="29"/>
        <v>0</v>
      </c>
      <c r="Q538" t="s">
        <v>676</v>
      </c>
      <c r="R538" t="str">
        <f t="shared" si="30"/>
        <v>Vulnerability</v>
      </c>
    </row>
    <row r="539" spans="1:18" x14ac:dyDescent="0.55000000000000004">
      <c r="A539" s="1" t="s">
        <v>537</v>
      </c>
      <c r="B539" t="s">
        <v>650</v>
      </c>
      <c r="C539" t="s">
        <v>669</v>
      </c>
      <c r="E539" t="s">
        <v>650</v>
      </c>
      <c r="F539">
        <f t="shared" si="28"/>
        <v>1</v>
      </c>
      <c r="G539" t="s">
        <v>872</v>
      </c>
      <c r="H539">
        <f t="shared" si="29"/>
        <v>0</v>
      </c>
      <c r="Q539" t="s">
        <v>669</v>
      </c>
      <c r="R539" t="str">
        <f t="shared" si="30"/>
        <v/>
      </c>
    </row>
    <row r="540" spans="1:18" x14ac:dyDescent="0.55000000000000004">
      <c r="A540" s="1" t="s">
        <v>538</v>
      </c>
      <c r="B540" t="s">
        <v>650</v>
      </c>
      <c r="C540" t="s">
        <v>669</v>
      </c>
      <c r="E540" t="s">
        <v>650</v>
      </c>
      <c r="F540">
        <f t="shared" si="28"/>
        <v>1</v>
      </c>
      <c r="G540" t="s">
        <v>872</v>
      </c>
      <c r="H540">
        <f t="shared" si="29"/>
        <v>0</v>
      </c>
      <c r="Q540" t="s">
        <v>865</v>
      </c>
      <c r="R540" t="str">
        <f t="shared" si="30"/>
        <v xml:space="preserve"> N/A</v>
      </c>
    </row>
    <row r="541" spans="1:18" x14ac:dyDescent="0.55000000000000004">
      <c r="A541" s="1" t="s">
        <v>539</v>
      </c>
      <c r="B541" t="s">
        <v>650</v>
      </c>
      <c r="C541" t="s">
        <v>669</v>
      </c>
      <c r="E541" t="s">
        <v>650</v>
      </c>
      <c r="F541">
        <f t="shared" si="28"/>
        <v>1</v>
      </c>
      <c r="G541" t="s">
        <v>872</v>
      </c>
      <c r="H541">
        <f t="shared" si="29"/>
        <v>0</v>
      </c>
      <c r="Q541" t="s">
        <v>669</v>
      </c>
      <c r="R541" t="str">
        <f t="shared" si="30"/>
        <v/>
      </c>
    </row>
    <row r="542" spans="1:18" x14ac:dyDescent="0.55000000000000004">
      <c r="A542" s="1" t="s">
        <v>540</v>
      </c>
      <c r="B542" t="s">
        <v>650</v>
      </c>
      <c r="C542" t="s">
        <v>669</v>
      </c>
      <c r="E542" t="s">
        <v>650</v>
      </c>
      <c r="F542">
        <f t="shared" si="28"/>
        <v>1</v>
      </c>
      <c r="G542" t="s">
        <v>872</v>
      </c>
      <c r="H542">
        <f t="shared" si="29"/>
        <v>0</v>
      </c>
      <c r="Q542" t="s">
        <v>669</v>
      </c>
      <c r="R542" t="str">
        <f t="shared" si="30"/>
        <v/>
      </c>
    </row>
    <row r="543" spans="1:18" x14ac:dyDescent="0.55000000000000004">
      <c r="A543" s="1" t="s">
        <v>541</v>
      </c>
      <c r="B543" t="s">
        <v>651</v>
      </c>
      <c r="C543" t="s">
        <v>657</v>
      </c>
      <c r="E543" t="s">
        <v>650</v>
      </c>
      <c r="F543">
        <f t="shared" si="28"/>
        <v>0</v>
      </c>
      <c r="G543" t="s">
        <v>872</v>
      </c>
      <c r="H543">
        <f t="shared" si="29"/>
        <v>0</v>
      </c>
      <c r="Q543" t="s">
        <v>669</v>
      </c>
      <c r="R543" t="str">
        <f t="shared" si="30"/>
        <v/>
      </c>
    </row>
    <row r="544" spans="1:18" x14ac:dyDescent="0.55000000000000004">
      <c r="A544" s="1" t="s">
        <v>542</v>
      </c>
      <c r="B544" t="s">
        <v>650</v>
      </c>
      <c r="C544" t="s">
        <v>669</v>
      </c>
      <c r="E544" t="s">
        <v>651</v>
      </c>
      <c r="F544">
        <f t="shared" si="28"/>
        <v>0</v>
      </c>
      <c r="G544" t="s">
        <v>657</v>
      </c>
      <c r="H544">
        <f t="shared" si="29"/>
        <v>0</v>
      </c>
      <c r="Q544" t="s">
        <v>657</v>
      </c>
      <c r="R544" t="str">
        <f t="shared" si="30"/>
        <v>Hack</v>
      </c>
    </row>
    <row r="545" spans="1:18" x14ac:dyDescent="0.55000000000000004">
      <c r="A545" s="1" t="s">
        <v>543</v>
      </c>
      <c r="B545" t="s">
        <v>650</v>
      </c>
      <c r="C545" t="s">
        <v>669</v>
      </c>
      <c r="E545" t="s">
        <v>651</v>
      </c>
      <c r="F545">
        <f t="shared" si="28"/>
        <v>0</v>
      </c>
      <c r="G545" t="s">
        <v>657</v>
      </c>
      <c r="H545">
        <f t="shared" si="29"/>
        <v>0</v>
      </c>
      <c r="Q545" t="s">
        <v>657</v>
      </c>
      <c r="R545" t="str">
        <f t="shared" si="30"/>
        <v>Hack</v>
      </c>
    </row>
    <row r="546" spans="1:18" x14ac:dyDescent="0.55000000000000004">
      <c r="A546" s="1" t="s">
        <v>544</v>
      </c>
      <c r="B546" t="s">
        <v>650</v>
      </c>
      <c r="C546" t="s">
        <v>669</v>
      </c>
      <c r="E546" t="s">
        <v>650</v>
      </c>
      <c r="F546">
        <f t="shared" si="28"/>
        <v>1</v>
      </c>
      <c r="G546" t="s">
        <v>872</v>
      </c>
      <c r="H546">
        <f t="shared" si="29"/>
        <v>0</v>
      </c>
      <c r="Q546" t="s">
        <v>669</v>
      </c>
      <c r="R546" t="str">
        <f t="shared" si="30"/>
        <v/>
      </c>
    </row>
    <row r="547" spans="1:18" x14ac:dyDescent="0.55000000000000004">
      <c r="A547" s="1" t="s">
        <v>545</v>
      </c>
      <c r="B547" t="s">
        <v>650</v>
      </c>
      <c r="C547" t="s">
        <v>669</v>
      </c>
      <c r="E547" t="s">
        <v>650</v>
      </c>
      <c r="F547">
        <f t="shared" si="28"/>
        <v>1</v>
      </c>
      <c r="G547" t="s">
        <v>872</v>
      </c>
      <c r="H547">
        <f t="shared" si="29"/>
        <v>0</v>
      </c>
      <c r="Q547" t="s">
        <v>669</v>
      </c>
      <c r="R547" t="str">
        <f t="shared" si="30"/>
        <v/>
      </c>
    </row>
    <row r="548" spans="1:18" x14ac:dyDescent="0.55000000000000004">
      <c r="A548" s="1" t="s">
        <v>546</v>
      </c>
      <c r="B548" t="s">
        <v>651</v>
      </c>
      <c r="C548" t="s">
        <v>657</v>
      </c>
      <c r="E548" t="s">
        <v>651</v>
      </c>
      <c r="F548">
        <f t="shared" si="28"/>
        <v>1</v>
      </c>
      <c r="G548" t="s">
        <v>657</v>
      </c>
      <c r="H548">
        <f t="shared" si="29"/>
        <v>1</v>
      </c>
      <c r="Q548" t="s">
        <v>657</v>
      </c>
      <c r="R548" t="str">
        <f t="shared" si="30"/>
        <v>Hack</v>
      </c>
    </row>
    <row r="549" spans="1:18" x14ac:dyDescent="0.55000000000000004">
      <c r="A549" s="1" t="s">
        <v>547</v>
      </c>
      <c r="B549" t="s">
        <v>650</v>
      </c>
      <c r="C549" t="s">
        <v>669</v>
      </c>
      <c r="E549" t="s">
        <v>650</v>
      </c>
      <c r="F549">
        <f t="shared" si="28"/>
        <v>1</v>
      </c>
      <c r="G549" t="s">
        <v>872</v>
      </c>
      <c r="H549">
        <f t="shared" si="29"/>
        <v>0</v>
      </c>
      <c r="Q549" t="s">
        <v>669</v>
      </c>
      <c r="R549" t="str">
        <f t="shared" si="30"/>
        <v/>
      </c>
    </row>
    <row r="550" spans="1:18" x14ac:dyDescent="0.55000000000000004">
      <c r="A550" s="1" t="s">
        <v>548</v>
      </c>
      <c r="B550" t="s">
        <v>651</v>
      </c>
      <c r="C550" t="s">
        <v>657</v>
      </c>
      <c r="E550" t="s">
        <v>651</v>
      </c>
      <c r="F550">
        <f t="shared" si="28"/>
        <v>1</v>
      </c>
      <c r="G550" t="s">
        <v>657</v>
      </c>
      <c r="H550">
        <f t="shared" si="29"/>
        <v>1</v>
      </c>
      <c r="Q550" t="s">
        <v>657</v>
      </c>
      <c r="R550" t="str">
        <f t="shared" si="30"/>
        <v>Hack</v>
      </c>
    </row>
    <row r="551" spans="1:18" x14ac:dyDescent="0.55000000000000004">
      <c r="A551" s="1" t="s">
        <v>549</v>
      </c>
      <c r="B551" t="s">
        <v>650</v>
      </c>
      <c r="C551" t="s">
        <v>669</v>
      </c>
      <c r="E551" t="s">
        <v>650</v>
      </c>
      <c r="F551">
        <f t="shared" si="28"/>
        <v>1</v>
      </c>
      <c r="G551" t="s">
        <v>872</v>
      </c>
      <c r="H551">
        <f t="shared" si="29"/>
        <v>0</v>
      </c>
      <c r="Q551" t="s">
        <v>669</v>
      </c>
      <c r="R551" t="str">
        <f t="shared" si="30"/>
        <v/>
      </c>
    </row>
    <row r="552" spans="1:18" x14ac:dyDescent="0.55000000000000004">
      <c r="A552" s="1" t="s">
        <v>550</v>
      </c>
      <c r="B552" t="s">
        <v>650</v>
      </c>
      <c r="C552" t="s">
        <v>669</v>
      </c>
      <c r="E552" t="s">
        <v>650</v>
      </c>
      <c r="F552">
        <f t="shared" si="28"/>
        <v>1</v>
      </c>
      <c r="G552" t="s">
        <v>872</v>
      </c>
      <c r="H552">
        <f t="shared" si="29"/>
        <v>0</v>
      </c>
      <c r="Q552" t="s">
        <v>669</v>
      </c>
      <c r="R552" t="str">
        <f t="shared" si="30"/>
        <v/>
      </c>
    </row>
    <row r="553" spans="1:18" x14ac:dyDescent="0.55000000000000004">
      <c r="A553" s="1" t="s">
        <v>551</v>
      </c>
      <c r="B553" t="s">
        <v>650</v>
      </c>
      <c r="C553" t="s">
        <v>669</v>
      </c>
      <c r="E553" t="s">
        <v>650</v>
      </c>
      <c r="F553">
        <f t="shared" si="28"/>
        <v>1</v>
      </c>
      <c r="G553" t="s">
        <v>872</v>
      </c>
      <c r="H553">
        <f t="shared" si="29"/>
        <v>0</v>
      </c>
      <c r="Q553" t="s">
        <v>669</v>
      </c>
      <c r="R553" t="str">
        <f t="shared" si="30"/>
        <v/>
      </c>
    </row>
    <row r="554" spans="1:18" x14ac:dyDescent="0.55000000000000004">
      <c r="A554" s="1" t="s">
        <v>552</v>
      </c>
      <c r="B554" t="s">
        <v>651</v>
      </c>
      <c r="C554" t="s">
        <v>657</v>
      </c>
      <c r="E554" t="s">
        <v>651</v>
      </c>
      <c r="F554">
        <f t="shared" si="28"/>
        <v>1</v>
      </c>
      <c r="G554" t="s">
        <v>657</v>
      </c>
      <c r="H554">
        <f t="shared" si="29"/>
        <v>1</v>
      </c>
      <c r="Q554" t="s">
        <v>657</v>
      </c>
      <c r="R554" t="str">
        <f t="shared" si="30"/>
        <v>Hack</v>
      </c>
    </row>
    <row r="555" spans="1:18" x14ac:dyDescent="0.55000000000000004">
      <c r="A555" s="1" t="s">
        <v>553</v>
      </c>
      <c r="B555" t="s">
        <v>651</v>
      </c>
      <c r="C555" t="s">
        <v>657</v>
      </c>
      <c r="E555" t="s">
        <v>651</v>
      </c>
      <c r="F555">
        <f t="shared" si="28"/>
        <v>1</v>
      </c>
      <c r="G555" t="s">
        <v>657</v>
      </c>
      <c r="H555">
        <f t="shared" si="29"/>
        <v>1</v>
      </c>
      <c r="Q555" t="s">
        <v>657</v>
      </c>
      <c r="R555" t="str">
        <f t="shared" si="30"/>
        <v>Hack</v>
      </c>
    </row>
    <row r="556" spans="1:18" x14ac:dyDescent="0.55000000000000004">
      <c r="A556" s="1" t="s">
        <v>554</v>
      </c>
      <c r="B556" t="s">
        <v>650</v>
      </c>
      <c r="C556" t="s">
        <v>669</v>
      </c>
      <c r="E556" t="s">
        <v>650</v>
      </c>
      <c r="F556">
        <f t="shared" si="28"/>
        <v>1</v>
      </c>
      <c r="G556" t="s">
        <v>872</v>
      </c>
      <c r="H556">
        <f t="shared" si="29"/>
        <v>0</v>
      </c>
      <c r="Q556" t="s">
        <v>669</v>
      </c>
      <c r="R556" t="str">
        <f t="shared" si="30"/>
        <v/>
      </c>
    </row>
    <row r="557" spans="1:18" x14ac:dyDescent="0.55000000000000004">
      <c r="A557" s="1" t="s">
        <v>555</v>
      </c>
      <c r="B557" t="s">
        <v>651</v>
      </c>
      <c r="C557" t="s">
        <v>657</v>
      </c>
      <c r="E557" t="s">
        <v>651</v>
      </c>
      <c r="F557">
        <f t="shared" si="28"/>
        <v>1</v>
      </c>
      <c r="G557" t="s">
        <v>657</v>
      </c>
      <c r="H557">
        <f t="shared" si="29"/>
        <v>1</v>
      </c>
      <c r="Q557" t="s">
        <v>657</v>
      </c>
      <c r="R557" t="str">
        <f t="shared" si="30"/>
        <v>Hack</v>
      </c>
    </row>
    <row r="558" spans="1:18" x14ac:dyDescent="0.55000000000000004">
      <c r="A558" s="1" t="s">
        <v>556</v>
      </c>
      <c r="B558" t="s">
        <v>651</v>
      </c>
      <c r="C558" t="s">
        <v>657</v>
      </c>
      <c r="E558" t="s">
        <v>650</v>
      </c>
      <c r="F558">
        <f t="shared" si="28"/>
        <v>0</v>
      </c>
      <c r="G558" t="s">
        <v>872</v>
      </c>
      <c r="H558">
        <f t="shared" si="29"/>
        <v>0</v>
      </c>
      <c r="Q558" t="s">
        <v>669</v>
      </c>
      <c r="R558" t="str">
        <f t="shared" si="30"/>
        <v/>
      </c>
    </row>
    <row r="559" spans="1:18" x14ac:dyDescent="0.55000000000000004">
      <c r="A559" s="1" t="s">
        <v>557</v>
      </c>
      <c r="B559" t="s">
        <v>650</v>
      </c>
      <c r="C559" t="s">
        <v>669</v>
      </c>
      <c r="E559" t="s">
        <v>650</v>
      </c>
      <c r="F559">
        <f t="shared" si="28"/>
        <v>1</v>
      </c>
      <c r="G559" t="s">
        <v>872</v>
      </c>
      <c r="H559">
        <f t="shared" si="29"/>
        <v>0</v>
      </c>
      <c r="Q559" t="s">
        <v>669</v>
      </c>
      <c r="R559" t="str">
        <f t="shared" si="30"/>
        <v/>
      </c>
    </row>
    <row r="560" spans="1:18" x14ac:dyDescent="0.55000000000000004">
      <c r="A560" s="1" t="s">
        <v>558</v>
      </c>
      <c r="B560" t="s">
        <v>650</v>
      </c>
      <c r="C560" t="s">
        <v>669</v>
      </c>
      <c r="E560" t="s">
        <v>650</v>
      </c>
      <c r="F560">
        <f t="shared" si="28"/>
        <v>1</v>
      </c>
      <c r="G560" t="s">
        <v>872</v>
      </c>
      <c r="H560">
        <f t="shared" si="29"/>
        <v>0</v>
      </c>
      <c r="Q560" t="s">
        <v>669</v>
      </c>
      <c r="R560" t="str">
        <f t="shared" si="30"/>
        <v/>
      </c>
    </row>
    <row r="561" spans="1:18" x14ac:dyDescent="0.55000000000000004">
      <c r="A561" s="1" t="s">
        <v>559</v>
      </c>
      <c r="B561" t="s">
        <v>651</v>
      </c>
      <c r="C561" t="s">
        <v>657</v>
      </c>
      <c r="E561" t="s">
        <v>651</v>
      </c>
      <c r="F561">
        <f t="shared" si="28"/>
        <v>1</v>
      </c>
      <c r="G561" t="s">
        <v>657</v>
      </c>
      <c r="H561">
        <f t="shared" si="29"/>
        <v>1</v>
      </c>
      <c r="Q561" t="s">
        <v>657</v>
      </c>
      <c r="R561" t="str">
        <f t="shared" si="30"/>
        <v>Hack</v>
      </c>
    </row>
    <row r="562" spans="1:18" x14ac:dyDescent="0.55000000000000004">
      <c r="A562" s="1" t="s">
        <v>560</v>
      </c>
      <c r="B562" t="s">
        <v>651</v>
      </c>
      <c r="C562" t="s">
        <v>657</v>
      </c>
      <c r="E562" t="s">
        <v>650</v>
      </c>
      <c r="F562">
        <f t="shared" si="28"/>
        <v>0</v>
      </c>
      <c r="G562" t="s">
        <v>872</v>
      </c>
      <c r="H562">
        <f t="shared" si="29"/>
        <v>0</v>
      </c>
      <c r="Q562" t="s">
        <v>669</v>
      </c>
      <c r="R562" t="str">
        <f t="shared" si="30"/>
        <v/>
      </c>
    </row>
    <row r="563" spans="1:18" x14ac:dyDescent="0.55000000000000004">
      <c r="A563" s="1" t="s">
        <v>561</v>
      </c>
      <c r="B563" t="s">
        <v>650</v>
      </c>
      <c r="C563" t="s">
        <v>669</v>
      </c>
      <c r="E563" t="s">
        <v>872</v>
      </c>
      <c r="F563">
        <f t="shared" si="28"/>
        <v>0</v>
      </c>
      <c r="G563" t="s">
        <v>872</v>
      </c>
      <c r="H563">
        <f t="shared" si="29"/>
        <v>0</v>
      </c>
      <c r="Q563" t="e">
        <v>#N/A</v>
      </c>
      <c r="R563" t="e">
        <f t="shared" si="30"/>
        <v>#N/A</v>
      </c>
    </row>
    <row r="564" spans="1:18" x14ac:dyDescent="0.55000000000000004">
      <c r="A564" s="1" t="s">
        <v>562</v>
      </c>
      <c r="B564" t="s">
        <v>651</v>
      </c>
      <c r="C564" t="s">
        <v>657</v>
      </c>
      <c r="E564" t="s">
        <v>651</v>
      </c>
      <c r="F564">
        <f t="shared" si="28"/>
        <v>1</v>
      </c>
      <c r="G564" t="s">
        <v>657</v>
      </c>
      <c r="H564">
        <f t="shared" si="29"/>
        <v>1</v>
      </c>
      <c r="Q564" t="s">
        <v>657</v>
      </c>
      <c r="R564" t="str">
        <f t="shared" si="30"/>
        <v>Hack</v>
      </c>
    </row>
    <row r="565" spans="1:18" x14ac:dyDescent="0.55000000000000004">
      <c r="A565" s="1" t="s">
        <v>563</v>
      </c>
      <c r="B565" t="s">
        <v>651</v>
      </c>
      <c r="C565" t="s">
        <v>657</v>
      </c>
      <c r="E565" t="s">
        <v>650</v>
      </c>
      <c r="F565">
        <f t="shared" si="28"/>
        <v>0</v>
      </c>
      <c r="G565" t="s">
        <v>872</v>
      </c>
      <c r="H565">
        <f t="shared" si="29"/>
        <v>0</v>
      </c>
      <c r="Q565" t="s">
        <v>669</v>
      </c>
      <c r="R565" t="str">
        <f t="shared" si="30"/>
        <v/>
      </c>
    </row>
    <row r="566" spans="1:18" x14ac:dyDescent="0.55000000000000004">
      <c r="A566" s="1" t="s">
        <v>564</v>
      </c>
      <c r="B566" t="s">
        <v>650</v>
      </c>
      <c r="C566" t="s">
        <v>669</v>
      </c>
      <c r="E566" t="s">
        <v>650</v>
      </c>
      <c r="F566">
        <f t="shared" si="28"/>
        <v>1</v>
      </c>
      <c r="G566" t="s">
        <v>872</v>
      </c>
      <c r="H566">
        <f t="shared" si="29"/>
        <v>0</v>
      </c>
      <c r="Q566" t="s">
        <v>669</v>
      </c>
      <c r="R566" t="str">
        <f t="shared" si="30"/>
        <v/>
      </c>
    </row>
    <row r="567" spans="1:18" x14ac:dyDescent="0.55000000000000004">
      <c r="A567" s="1" t="s">
        <v>565</v>
      </c>
      <c r="B567" t="s">
        <v>651</v>
      </c>
      <c r="C567" t="s">
        <v>657</v>
      </c>
      <c r="E567" t="s">
        <v>650</v>
      </c>
      <c r="F567">
        <f t="shared" si="28"/>
        <v>0</v>
      </c>
      <c r="G567" t="s">
        <v>872</v>
      </c>
      <c r="H567">
        <f t="shared" si="29"/>
        <v>0</v>
      </c>
      <c r="Q567" t="s">
        <v>669</v>
      </c>
      <c r="R567" t="str">
        <f t="shared" si="30"/>
        <v/>
      </c>
    </row>
    <row r="568" spans="1:18" x14ac:dyDescent="0.55000000000000004">
      <c r="A568" s="1" t="s">
        <v>566</v>
      </c>
      <c r="B568" t="s">
        <v>650</v>
      </c>
      <c r="C568" t="s">
        <v>669</v>
      </c>
      <c r="E568" t="s">
        <v>651</v>
      </c>
      <c r="F568">
        <f t="shared" si="28"/>
        <v>0</v>
      </c>
      <c r="G568" t="s">
        <v>676</v>
      </c>
      <c r="H568">
        <f t="shared" si="29"/>
        <v>0</v>
      </c>
      <c r="Q568" t="s">
        <v>676</v>
      </c>
      <c r="R568" t="str">
        <f t="shared" si="30"/>
        <v>Vulnerability</v>
      </c>
    </row>
    <row r="569" spans="1:18" x14ac:dyDescent="0.55000000000000004">
      <c r="A569" s="1" t="s">
        <v>567</v>
      </c>
      <c r="B569" t="s">
        <v>650</v>
      </c>
      <c r="C569" t="s">
        <v>669</v>
      </c>
      <c r="E569" t="s">
        <v>650</v>
      </c>
      <c r="F569">
        <f t="shared" si="28"/>
        <v>1</v>
      </c>
      <c r="G569" t="s">
        <v>872</v>
      </c>
      <c r="H569">
        <f t="shared" si="29"/>
        <v>0</v>
      </c>
      <c r="Q569" t="s">
        <v>669</v>
      </c>
      <c r="R569" t="str">
        <f t="shared" si="30"/>
        <v/>
      </c>
    </row>
    <row r="570" spans="1:18" x14ac:dyDescent="0.55000000000000004">
      <c r="A570" s="1" t="s">
        <v>568</v>
      </c>
      <c r="B570" t="s">
        <v>650</v>
      </c>
      <c r="C570" t="s">
        <v>669</v>
      </c>
      <c r="E570" t="s">
        <v>650</v>
      </c>
      <c r="F570">
        <f t="shared" si="28"/>
        <v>1</v>
      </c>
      <c r="G570" t="s">
        <v>872</v>
      </c>
      <c r="H570">
        <f t="shared" si="29"/>
        <v>0</v>
      </c>
      <c r="Q570" t="s">
        <v>669</v>
      </c>
      <c r="R570" t="str">
        <f t="shared" si="30"/>
        <v/>
      </c>
    </row>
    <row r="571" spans="1:18" x14ac:dyDescent="0.55000000000000004">
      <c r="A571" s="1" t="s">
        <v>569</v>
      </c>
      <c r="B571" t="s">
        <v>651</v>
      </c>
      <c r="C571" t="s">
        <v>657</v>
      </c>
      <c r="E571" t="s">
        <v>650</v>
      </c>
      <c r="F571">
        <f t="shared" si="28"/>
        <v>0</v>
      </c>
      <c r="G571" t="s">
        <v>872</v>
      </c>
      <c r="H571">
        <f t="shared" si="29"/>
        <v>0</v>
      </c>
      <c r="Q571" t="s">
        <v>669</v>
      </c>
      <c r="R571" t="str">
        <f t="shared" si="30"/>
        <v/>
      </c>
    </row>
    <row r="572" spans="1:18" x14ac:dyDescent="0.55000000000000004">
      <c r="A572" s="1" t="s">
        <v>570</v>
      </c>
      <c r="B572" t="s">
        <v>651</v>
      </c>
      <c r="C572" t="s">
        <v>657</v>
      </c>
      <c r="E572" t="s">
        <v>650</v>
      </c>
      <c r="F572">
        <f t="shared" si="28"/>
        <v>0</v>
      </c>
      <c r="G572" t="s">
        <v>872</v>
      </c>
      <c r="H572">
        <f t="shared" si="29"/>
        <v>0</v>
      </c>
      <c r="Q572" t="s">
        <v>669</v>
      </c>
      <c r="R572" t="str">
        <f t="shared" si="30"/>
        <v/>
      </c>
    </row>
    <row r="573" spans="1:18" x14ac:dyDescent="0.55000000000000004">
      <c r="A573" s="1" t="s">
        <v>571</v>
      </c>
      <c r="B573" t="s">
        <v>650</v>
      </c>
      <c r="C573" t="s">
        <v>669</v>
      </c>
      <c r="E573" t="s">
        <v>650</v>
      </c>
      <c r="F573">
        <f t="shared" si="28"/>
        <v>1</v>
      </c>
      <c r="G573" t="s">
        <v>872</v>
      </c>
      <c r="H573">
        <f t="shared" si="29"/>
        <v>0</v>
      </c>
      <c r="Q573" t="s">
        <v>669</v>
      </c>
      <c r="R573" t="str">
        <f t="shared" si="30"/>
        <v/>
      </c>
    </row>
    <row r="574" spans="1:18" x14ac:dyDescent="0.55000000000000004">
      <c r="A574" s="1" t="s">
        <v>572</v>
      </c>
      <c r="B574" t="s">
        <v>650</v>
      </c>
      <c r="C574" t="s">
        <v>669</v>
      </c>
      <c r="E574" t="s">
        <v>651</v>
      </c>
      <c r="F574">
        <f t="shared" si="28"/>
        <v>0</v>
      </c>
      <c r="G574" t="s">
        <v>657</v>
      </c>
      <c r="H574">
        <f t="shared" si="29"/>
        <v>0</v>
      </c>
      <c r="Q574" t="s">
        <v>657</v>
      </c>
      <c r="R574" t="str">
        <f t="shared" si="30"/>
        <v>Hack</v>
      </c>
    </row>
    <row r="575" spans="1:18" x14ac:dyDescent="0.55000000000000004">
      <c r="A575" s="1" t="s">
        <v>573</v>
      </c>
      <c r="B575" t="s">
        <v>651</v>
      </c>
      <c r="C575" t="s">
        <v>657</v>
      </c>
      <c r="E575" t="s">
        <v>650</v>
      </c>
      <c r="F575">
        <f t="shared" si="28"/>
        <v>0</v>
      </c>
      <c r="G575" t="s">
        <v>872</v>
      </c>
      <c r="H575">
        <f t="shared" si="29"/>
        <v>0</v>
      </c>
      <c r="Q575" t="s">
        <v>669</v>
      </c>
      <c r="R575" t="str">
        <f t="shared" si="30"/>
        <v/>
      </c>
    </row>
    <row r="576" spans="1:18" x14ac:dyDescent="0.55000000000000004">
      <c r="A576" s="1" t="s">
        <v>574</v>
      </c>
      <c r="B576" t="s">
        <v>650</v>
      </c>
      <c r="C576" t="s">
        <v>669</v>
      </c>
      <c r="E576" t="s">
        <v>650</v>
      </c>
      <c r="F576">
        <f t="shared" si="28"/>
        <v>1</v>
      </c>
      <c r="G576" t="s">
        <v>872</v>
      </c>
      <c r="H576">
        <f t="shared" si="29"/>
        <v>0</v>
      </c>
      <c r="Q576" t="s">
        <v>669</v>
      </c>
      <c r="R576" t="str">
        <f t="shared" si="30"/>
        <v/>
      </c>
    </row>
    <row r="577" spans="1:18" x14ac:dyDescent="0.55000000000000004">
      <c r="A577" s="1" t="s">
        <v>575</v>
      </c>
      <c r="B577" t="s">
        <v>651</v>
      </c>
      <c r="C577" t="s">
        <v>657</v>
      </c>
      <c r="E577" t="s">
        <v>650</v>
      </c>
      <c r="F577">
        <f t="shared" si="28"/>
        <v>0</v>
      </c>
      <c r="G577" t="s">
        <v>872</v>
      </c>
      <c r="H577">
        <f t="shared" si="29"/>
        <v>0</v>
      </c>
      <c r="Q577" t="s">
        <v>669</v>
      </c>
      <c r="R577" t="str">
        <f t="shared" si="30"/>
        <v/>
      </c>
    </row>
    <row r="578" spans="1:18" x14ac:dyDescent="0.55000000000000004">
      <c r="A578" s="1" t="s">
        <v>576</v>
      </c>
      <c r="B578" t="s">
        <v>651</v>
      </c>
      <c r="C578" t="s">
        <v>657</v>
      </c>
      <c r="E578" t="s">
        <v>651</v>
      </c>
      <c r="F578">
        <f t="shared" si="28"/>
        <v>1</v>
      </c>
      <c r="G578" t="s">
        <v>657</v>
      </c>
      <c r="H578">
        <f t="shared" si="29"/>
        <v>1</v>
      </c>
      <c r="Q578" t="s">
        <v>657</v>
      </c>
      <c r="R578" t="str">
        <f t="shared" si="30"/>
        <v>Hack</v>
      </c>
    </row>
    <row r="579" spans="1:18" x14ac:dyDescent="0.55000000000000004">
      <c r="A579" s="1" t="s">
        <v>577</v>
      </c>
      <c r="B579" t="s">
        <v>651</v>
      </c>
      <c r="C579" t="s">
        <v>657</v>
      </c>
      <c r="E579" t="s">
        <v>651</v>
      </c>
      <c r="F579">
        <f t="shared" ref="F579:F642" si="31">IF(B579=E579,1,0)</f>
        <v>1</v>
      </c>
      <c r="G579" t="s">
        <v>657</v>
      </c>
      <c r="H579">
        <f t="shared" ref="H579:H642" si="32">IF(C579=G579,1,0)</f>
        <v>1</v>
      </c>
      <c r="Q579" t="s">
        <v>657</v>
      </c>
      <c r="R579" t="str">
        <f t="shared" ref="R579:R642" si="33">IF(Q579="N/A","",Q579)</f>
        <v>Hack</v>
      </c>
    </row>
    <row r="580" spans="1:18" x14ac:dyDescent="0.55000000000000004">
      <c r="A580" s="1" t="s">
        <v>578</v>
      </c>
      <c r="B580" t="s">
        <v>650</v>
      </c>
      <c r="C580" t="s">
        <v>669</v>
      </c>
      <c r="E580" t="s">
        <v>651</v>
      </c>
      <c r="F580">
        <f t="shared" si="31"/>
        <v>0</v>
      </c>
      <c r="G580" t="s">
        <v>657</v>
      </c>
      <c r="H580">
        <f t="shared" si="32"/>
        <v>0</v>
      </c>
      <c r="Q580" t="s">
        <v>657</v>
      </c>
      <c r="R580" t="str">
        <f t="shared" si="33"/>
        <v>Hack</v>
      </c>
    </row>
    <row r="581" spans="1:18" x14ac:dyDescent="0.55000000000000004">
      <c r="A581" s="1" t="s">
        <v>579</v>
      </c>
      <c r="B581" t="s">
        <v>651</v>
      </c>
      <c r="C581" t="s">
        <v>663</v>
      </c>
      <c r="E581" t="s">
        <v>651</v>
      </c>
      <c r="F581">
        <f t="shared" si="31"/>
        <v>1</v>
      </c>
      <c r="G581" t="s">
        <v>676</v>
      </c>
      <c r="H581">
        <f t="shared" si="32"/>
        <v>0</v>
      </c>
      <c r="Q581" t="s">
        <v>676</v>
      </c>
      <c r="R581" t="str">
        <f t="shared" si="33"/>
        <v>Vulnerability</v>
      </c>
    </row>
    <row r="582" spans="1:18" x14ac:dyDescent="0.55000000000000004">
      <c r="A582" s="1" t="s">
        <v>580</v>
      </c>
      <c r="B582" t="s">
        <v>650</v>
      </c>
      <c r="C582" t="s">
        <v>669</v>
      </c>
      <c r="E582" t="s">
        <v>650</v>
      </c>
      <c r="F582">
        <f t="shared" si="31"/>
        <v>1</v>
      </c>
      <c r="G582" t="s">
        <v>872</v>
      </c>
      <c r="H582">
        <f t="shared" si="32"/>
        <v>0</v>
      </c>
      <c r="Q582" t="s">
        <v>669</v>
      </c>
      <c r="R582" t="str">
        <f t="shared" si="33"/>
        <v/>
      </c>
    </row>
    <row r="583" spans="1:18" x14ac:dyDescent="0.55000000000000004">
      <c r="A583" s="1" t="s">
        <v>581</v>
      </c>
      <c r="B583" t="s">
        <v>651</v>
      </c>
      <c r="C583" t="s">
        <v>657</v>
      </c>
      <c r="E583" t="s">
        <v>651</v>
      </c>
      <c r="F583">
        <f t="shared" si="31"/>
        <v>1</v>
      </c>
      <c r="G583" t="s">
        <v>657</v>
      </c>
      <c r="H583">
        <f t="shared" si="32"/>
        <v>1</v>
      </c>
      <c r="Q583" t="s">
        <v>657</v>
      </c>
      <c r="R583" t="str">
        <f t="shared" si="33"/>
        <v>Hack</v>
      </c>
    </row>
    <row r="584" spans="1:18" x14ac:dyDescent="0.55000000000000004">
      <c r="A584" s="1" t="s">
        <v>582</v>
      </c>
      <c r="B584" t="s">
        <v>650</v>
      </c>
      <c r="C584" t="s">
        <v>669</v>
      </c>
      <c r="E584" t="s">
        <v>650</v>
      </c>
      <c r="F584">
        <f t="shared" si="31"/>
        <v>1</v>
      </c>
      <c r="G584" t="s">
        <v>872</v>
      </c>
      <c r="H584">
        <f t="shared" si="32"/>
        <v>0</v>
      </c>
      <c r="Q584" t="s">
        <v>669</v>
      </c>
      <c r="R584" t="str">
        <f t="shared" si="33"/>
        <v/>
      </c>
    </row>
    <row r="585" spans="1:18" x14ac:dyDescent="0.55000000000000004">
      <c r="A585" s="1" t="s">
        <v>583</v>
      </c>
      <c r="B585" t="s">
        <v>650</v>
      </c>
      <c r="C585" t="s">
        <v>669</v>
      </c>
      <c r="E585" t="s">
        <v>651</v>
      </c>
      <c r="F585">
        <f t="shared" si="31"/>
        <v>0</v>
      </c>
      <c r="G585" t="s">
        <v>657</v>
      </c>
      <c r="H585">
        <f t="shared" si="32"/>
        <v>0</v>
      </c>
      <c r="Q585" t="s">
        <v>657</v>
      </c>
      <c r="R585" t="str">
        <f t="shared" si="33"/>
        <v>Hack</v>
      </c>
    </row>
    <row r="586" spans="1:18" x14ac:dyDescent="0.55000000000000004">
      <c r="A586" s="1" t="s">
        <v>584</v>
      </c>
      <c r="B586" t="s">
        <v>651</v>
      </c>
      <c r="C586" t="s">
        <v>663</v>
      </c>
      <c r="E586" t="s">
        <v>651</v>
      </c>
      <c r="F586">
        <f t="shared" si="31"/>
        <v>1</v>
      </c>
      <c r="G586" t="s">
        <v>657</v>
      </c>
      <c r="H586">
        <f t="shared" si="32"/>
        <v>0</v>
      </c>
      <c r="Q586" t="s">
        <v>657</v>
      </c>
      <c r="R586" t="str">
        <f t="shared" si="33"/>
        <v>Hack</v>
      </c>
    </row>
    <row r="587" spans="1:18" x14ac:dyDescent="0.55000000000000004">
      <c r="A587" s="1" t="s">
        <v>585</v>
      </c>
      <c r="B587" t="s">
        <v>651</v>
      </c>
      <c r="C587" t="s">
        <v>657</v>
      </c>
      <c r="E587" t="s">
        <v>651</v>
      </c>
      <c r="F587">
        <f t="shared" si="31"/>
        <v>1</v>
      </c>
      <c r="G587" t="s">
        <v>657</v>
      </c>
      <c r="H587">
        <f t="shared" si="32"/>
        <v>1</v>
      </c>
      <c r="Q587" t="s">
        <v>657</v>
      </c>
      <c r="R587" t="str">
        <f t="shared" si="33"/>
        <v>Hack</v>
      </c>
    </row>
    <row r="588" spans="1:18" x14ac:dyDescent="0.55000000000000004">
      <c r="A588" s="1" t="s">
        <v>586</v>
      </c>
      <c r="B588" t="s">
        <v>650</v>
      </c>
      <c r="C588" t="s">
        <v>669</v>
      </c>
      <c r="E588" t="s">
        <v>650</v>
      </c>
      <c r="F588">
        <f t="shared" si="31"/>
        <v>1</v>
      </c>
      <c r="G588" t="s">
        <v>872</v>
      </c>
      <c r="H588">
        <f t="shared" si="32"/>
        <v>0</v>
      </c>
      <c r="Q588" t="s">
        <v>669</v>
      </c>
      <c r="R588" t="str">
        <f t="shared" si="33"/>
        <v/>
      </c>
    </row>
    <row r="589" spans="1:18" x14ac:dyDescent="0.55000000000000004">
      <c r="A589" s="1" t="s">
        <v>587</v>
      </c>
      <c r="B589" s="4" t="s">
        <v>651</v>
      </c>
      <c r="C589" t="s">
        <v>663</v>
      </c>
      <c r="E589" t="s">
        <v>651</v>
      </c>
      <c r="F589">
        <f t="shared" si="31"/>
        <v>1</v>
      </c>
      <c r="G589" t="s">
        <v>663</v>
      </c>
      <c r="H589">
        <f t="shared" si="32"/>
        <v>1</v>
      </c>
      <c r="Q589" t="s">
        <v>663</v>
      </c>
      <c r="R589" t="str">
        <f t="shared" si="33"/>
        <v>Malware</v>
      </c>
    </row>
    <row r="590" spans="1:18" x14ac:dyDescent="0.55000000000000004">
      <c r="A590" s="1" t="s">
        <v>588</v>
      </c>
      <c r="B590" t="s">
        <v>651</v>
      </c>
      <c r="C590" t="s">
        <v>657</v>
      </c>
      <c r="E590" t="s">
        <v>651</v>
      </c>
      <c r="F590">
        <f t="shared" si="31"/>
        <v>1</v>
      </c>
      <c r="G590" t="s">
        <v>657</v>
      </c>
      <c r="H590">
        <f t="shared" si="32"/>
        <v>1</v>
      </c>
      <c r="Q590" t="s">
        <v>657</v>
      </c>
      <c r="R590" t="str">
        <f t="shared" si="33"/>
        <v>Hack</v>
      </c>
    </row>
    <row r="591" spans="1:18" x14ac:dyDescent="0.55000000000000004">
      <c r="A591" s="1" t="s">
        <v>589</v>
      </c>
      <c r="B591" t="s">
        <v>651</v>
      </c>
      <c r="C591" t="s">
        <v>657</v>
      </c>
      <c r="E591" t="s">
        <v>650</v>
      </c>
      <c r="F591">
        <f t="shared" si="31"/>
        <v>0</v>
      </c>
      <c r="G591" t="s">
        <v>872</v>
      </c>
      <c r="H591">
        <f t="shared" si="32"/>
        <v>0</v>
      </c>
      <c r="Q591" t="s">
        <v>669</v>
      </c>
      <c r="R591" t="str">
        <f t="shared" si="33"/>
        <v/>
      </c>
    </row>
    <row r="592" spans="1:18" x14ac:dyDescent="0.55000000000000004">
      <c r="A592" s="1" t="s">
        <v>590</v>
      </c>
      <c r="B592" t="s">
        <v>651</v>
      </c>
      <c r="C592" t="s">
        <v>657</v>
      </c>
      <c r="E592" t="s">
        <v>651</v>
      </c>
      <c r="F592">
        <f t="shared" si="31"/>
        <v>1</v>
      </c>
      <c r="G592" t="s">
        <v>657</v>
      </c>
      <c r="H592">
        <f t="shared" si="32"/>
        <v>1</v>
      </c>
      <c r="Q592" t="s">
        <v>657</v>
      </c>
      <c r="R592" t="str">
        <f t="shared" si="33"/>
        <v>Hack</v>
      </c>
    </row>
    <row r="593" spans="1:18" x14ac:dyDescent="0.55000000000000004">
      <c r="A593" s="1" t="s">
        <v>591</v>
      </c>
      <c r="B593" t="s">
        <v>650</v>
      </c>
      <c r="C593" t="s">
        <v>669</v>
      </c>
      <c r="E593" t="s">
        <v>650</v>
      </c>
      <c r="F593">
        <f t="shared" si="31"/>
        <v>1</v>
      </c>
      <c r="G593" t="s">
        <v>872</v>
      </c>
      <c r="H593">
        <f t="shared" si="32"/>
        <v>0</v>
      </c>
      <c r="Q593" t="s">
        <v>669</v>
      </c>
      <c r="R593" t="str">
        <f t="shared" si="33"/>
        <v/>
      </c>
    </row>
    <row r="594" spans="1:18" x14ac:dyDescent="0.55000000000000004">
      <c r="A594" s="1" t="s">
        <v>592</v>
      </c>
      <c r="B594" t="s">
        <v>651</v>
      </c>
      <c r="C594" t="s">
        <v>657</v>
      </c>
      <c r="E594" t="s">
        <v>651</v>
      </c>
      <c r="F594">
        <f t="shared" si="31"/>
        <v>1</v>
      </c>
      <c r="G594" t="s">
        <v>676</v>
      </c>
      <c r="H594">
        <f t="shared" si="32"/>
        <v>0</v>
      </c>
      <c r="Q594" t="s">
        <v>676</v>
      </c>
      <c r="R594" t="str">
        <f t="shared" si="33"/>
        <v>Vulnerability</v>
      </c>
    </row>
    <row r="595" spans="1:18" x14ac:dyDescent="0.55000000000000004">
      <c r="A595" s="1" t="s">
        <v>593</v>
      </c>
      <c r="B595" t="s">
        <v>650</v>
      </c>
      <c r="C595" t="s">
        <v>669</v>
      </c>
      <c r="E595" t="s">
        <v>651</v>
      </c>
      <c r="F595">
        <f t="shared" si="31"/>
        <v>0</v>
      </c>
      <c r="G595" t="s">
        <v>657</v>
      </c>
      <c r="H595">
        <f t="shared" si="32"/>
        <v>0</v>
      </c>
      <c r="Q595" t="s">
        <v>657</v>
      </c>
      <c r="R595" t="str">
        <f t="shared" si="33"/>
        <v>Hack</v>
      </c>
    </row>
    <row r="596" spans="1:18" x14ac:dyDescent="0.55000000000000004">
      <c r="A596" s="1" t="s">
        <v>594</v>
      </c>
      <c r="B596" s="4" t="s">
        <v>651</v>
      </c>
      <c r="C596" t="s">
        <v>663</v>
      </c>
      <c r="E596" t="s">
        <v>650</v>
      </c>
      <c r="F596">
        <f t="shared" si="31"/>
        <v>0</v>
      </c>
      <c r="G596" t="s">
        <v>872</v>
      </c>
      <c r="H596">
        <f t="shared" si="32"/>
        <v>0</v>
      </c>
      <c r="Q596" t="s">
        <v>669</v>
      </c>
      <c r="R596" t="str">
        <f t="shared" si="33"/>
        <v/>
      </c>
    </row>
    <row r="597" spans="1:18" x14ac:dyDescent="0.55000000000000004">
      <c r="A597" s="1" t="s">
        <v>595</v>
      </c>
      <c r="B597" t="s">
        <v>650</v>
      </c>
      <c r="C597" t="s">
        <v>669</v>
      </c>
      <c r="E597" t="s">
        <v>650</v>
      </c>
      <c r="F597">
        <f t="shared" si="31"/>
        <v>1</v>
      </c>
      <c r="G597" t="s">
        <v>872</v>
      </c>
      <c r="H597">
        <f t="shared" si="32"/>
        <v>0</v>
      </c>
      <c r="Q597" t="s">
        <v>669</v>
      </c>
      <c r="R597" t="str">
        <f t="shared" si="33"/>
        <v/>
      </c>
    </row>
    <row r="598" spans="1:18" x14ac:dyDescent="0.55000000000000004">
      <c r="A598" s="1" t="s">
        <v>596</v>
      </c>
      <c r="B598" t="s">
        <v>651</v>
      </c>
      <c r="C598" t="s">
        <v>657</v>
      </c>
      <c r="E598" t="s">
        <v>650</v>
      </c>
      <c r="F598">
        <f t="shared" si="31"/>
        <v>0</v>
      </c>
      <c r="G598" t="s">
        <v>872</v>
      </c>
      <c r="H598">
        <f t="shared" si="32"/>
        <v>0</v>
      </c>
      <c r="Q598" t="s">
        <v>669</v>
      </c>
      <c r="R598" t="str">
        <f t="shared" si="33"/>
        <v/>
      </c>
    </row>
    <row r="599" spans="1:18" x14ac:dyDescent="0.55000000000000004">
      <c r="A599" s="1" t="s">
        <v>597</v>
      </c>
      <c r="B599" t="s">
        <v>651</v>
      </c>
      <c r="C599" t="s">
        <v>657</v>
      </c>
      <c r="E599" t="s">
        <v>651</v>
      </c>
      <c r="F599">
        <f t="shared" si="31"/>
        <v>1</v>
      </c>
      <c r="G599" t="s">
        <v>657</v>
      </c>
      <c r="H599">
        <f t="shared" si="32"/>
        <v>1</v>
      </c>
      <c r="Q599" t="s">
        <v>657</v>
      </c>
      <c r="R599" t="str">
        <f t="shared" si="33"/>
        <v>Hack</v>
      </c>
    </row>
    <row r="600" spans="1:18" x14ac:dyDescent="0.55000000000000004">
      <c r="A600" s="1" t="s">
        <v>598</v>
      </c>
      <c r="B600" t="s">
        <v>650</v>
      </c>
      <c r="C600" t="s">
        <v>669</v>
      </c>
      <c r="E600" t="s">
        <v>650</v>
      </c>
      <c r="F600">
        <f t="shared" si="31"/>
        <v>1</v>
      </c>
      <c r="G600" t="s">
        <v>872</v>
      </c>
      <c r="H600">
        <f t="shared" si="32"/>
        <v>0</v>
      </c>
      <c r="Q600" t="s">
        <v>669</v>
      </c>
      <c r="R600" t="str">
        <f t="shared" si="33"/>
        <v/>
      </c>
    </row>
    <row r="601" spans="1:18" x14ac:dyDescent="0.55000000000000004">
      <c r="A601" s="1" t="s">
        <v>599</v>
      </c>
      <c r="B601" t="s">
        <v>650</v>
      </c>
      <c r="C601" t="s">
        <v>669</v>
      </c>
      <c r="E601" t="s">
        <v>650</v>
      </c>
      <c r="F601">
        <f t="shared" si="31"/>
        <v>1</v>
      </c>
      <c r="G601" t="s">
        <v>872</v>
      </c>
      <c r="H601">
        <f t="shared" si="32"/>
        <v>0</v>
      </c>
      <c r="Q601" t="s">
        <v>669</v>
      </c>
      <c r="R601" t="str">
        <f t="shared" si="33"/>
        <v/>
      </c>
    </row>
    <row r="602" spans="1:18" x14ac:dyDescent="0.55000000000000004">
      <c r="A602" s="1" t="s">
        <v>600</v>
      </c>
      <c r="B602" t="s">
        <v>651</v>
      </c>
      <c r="C602" t="s">
        <v>657</v>
      </c>
      <c r="E602" t="s">
        <v>651</v>
      </c>
      <c r="F602">
        <f t="shared" si="31"/>
        <v>1</v>
      </c>
      <c r="G602" t="s">
        <v>657</v>
      </c>
      <c r="H602">
        <f t="shared" si="32"/>
        <v>1</v>
      </c>
      <c r="Q602" t="s">
        <v>657</v>
      </c>
      <c r="R602" t="str">
        <f t="shared" si="33"/>
        <v>Hack</v>
      </c>
    </row>
    <row r="603" spans="1:18" x14ac:dyDescent="0.55000000000000004">
      <c r="A603" s="1" t="s">
        <v>601</v>
      </c>
      <c r="B603" t="s">
        <v>650</v>
      </c>
      <c r="C603" t="s">
        <v>669</v>
      </c>
      <c r="E603" t="s">
        <v>651</v>
      </c>
      <c r="F603">
        <f t="shared" si="31"/>
        <v>0</v>
      </c>
      <c r="G603" t="s">
        <v>657</v>
      </c>
      <c r="H603">
        <f t="shared" si="32"/>
        <v>0</v>
      </c>
      <c r="Q603" t="s">
        <v>657</v>
      </c>
      <c r="R603" t="str">
        <f t="shared" si="33"/>
        <v>Hack</v>
      </c>
    </row>
    <row r="604" spans="1:18" x14ac:dyDescent="0.55000000000000004">
      <c r="A604" s="1" t="s">
        <v>602</v>
      </c>
      <c r="B604" t="s">
        <v>650</v>
      </c>
      <c r="C604" t="s">
        <v>669</v>
      </c>
      <c r="E604" t="s">
        <v>651</v>
      </c>
      <c r="F604">
        <f t="shared" si="31"/>
        <v>0</v>
      </c>
      <c r="G604" t="s">
        <v>657</v>
      </c>
      <c r="H604">
        <f t="shared" si="32"/>
        <v>0</v>
      </c>
      <c r="Q604" t="s">
        <v>657</v>
      </c>
      <c r="R604" t="str">
        <f t="shared" si="33"/>
        <v>Hack</v>
      </c>
    </row>
    <row r="605" spans="1:18" x14ac:dyDescent="0.55000000000000004">
      <c r="A605" s="1" t="s">
        <v>603</v>
      </c>
      <c r="B605" t="s">
        <v>650</v>
      </c>
      <c r="C605" t="s">
        <v>669</v>
      </c>
      <c r="E605" t="s">
        <v>650</v>
      </c>
      <c r="F605">
        <f t="shared" si="31"/>
        <v>1</v>
      </c>
      <c r="G605" t="s">
        <v>872</v>
      </c>
      <c r="H605">
        <f t="shared" si="32"/>
        <v>0</v>
      </c>
      <c r="Q605" t="s">
        <v>669</v>
      </c>
      <c r="R605" t="str">
        <f t="shared" si="33"/>
        <v/>
      </c>
    </row>
    <row r="606" spans="1:18" x14ac:dyDescent="0.55000000000000004">
      <c r="A606" s="1" t="s">
        <v>604</v>
      </c>
      <c r="B606" t="s">
        <v>651</v>
      </c>
      <c r="C606" t="s">
        <v>663</v>
      </c>
      <c r="E606" t="s">
        <v>651</v>
      </c>
      <c r="F606">
        <f t="shared" si="31"/>
        <v>1</v>
      </c>
      <c r="G606" t="s">
        <v>663</v>
      </c>
      <c r="H606">
        <f t="shared" si="32"/>
        <v>1</v>
      </c>
      <c r="Q606" t="s">
        <v>663</v>
      </c>
      <c r="R606" t="str">
        <f t="shared" si="33"/>
        <v>Malware</v>
      </c>
    </row>
    <row r="607" spans="1:18" x14ac:dyDescent="0.55000000000000004">
      <c r="A607" s="1" t="s">
        <v>605</v>
      </c>
      <c r="B607" t="s">
        <v>651</v>
      </c>
      <c r="C607" t="s">
        <v>663</v>
      </c>
      <c r="E607" t="s">
        <v>650</v>
      </c>
      <c r="F607">
        <f t="shared" si="31"/>
        <v>0</v>
      </c>
      <c r="G607" t="s">
        <v>872</v>
      </c>
      <c r="H607">
        <f t="shared" si="32"/>
        <v>0</v>
      </c>
      <c r="Q607" t="s">
        <v>669</v>
      </c>
      <c r="R607" t="str">
        <f t="shared" si="33"/>
        <v/>
      </c>
    </row>
    <row r="608" spans="1:18" x14ac:dyDescent="0.55000000000000004">
      <c r="A608" s="1" t="s">
        <v>606</v>
      </c>
      <c r="B608" t="s">
        <v>650</v>
      </c>
      <c r="C608" t="s">
        <v>669</v>
      </c>
      <c r="E608" t="s">
        <v>650</v>
      </c>
      <c r="F608">
        <f t="shared" si="31"/>
        <v>1</v>
      </c>
      <c r="G608" t="s">
        <v>872</v>
      </c>
      <c r="H608">
        <f t="shared" si="32"/>
        <v>0</v>
      </c>
      <c r="Q608" t="s">
        <v>669</v>
      </c>
      <c r="R608" t="str">
        <f t="shared" si="33"/>
        <v/>
      </c>
    </row>
    <row r="609" spans="1:18" x14ac:dyDescent="0.55000000000000004">
      <c r="A609" s="1" t="s">
        <v>607</v>
      </c>
      <c r="B609" t="s">
        <v>651</v>
      </c>
      <c r="C609" t="s">
        <v>657</v>
      </c>
      <c r="E609" t="s">
        <v>651</v>
      </c>
      <c r="F609">
        <f t="shared" si="31"/>
        <v>1</v>
      </c>
      <c r="G609" t="s">
        <v>657</v>
      </c>
      <c r="H609">
        <f t="shared" si="32"/>
        <v>1</v>
      </c>
      <c r="Q609" t="s">
        <v>657</v>
      </c>
      <c r="R609" t="str">
        <f t="shared" si="33"/>
        <v>Hack</v>
      </c>
    </row>
    <row r="610" spans="1:18" x14ac:dyDescent="0.55000000000000004">
      <c r="A610" s="1" t="s">
        <v>608</v>
      </c>
      <c r="B610" t="s">
        <v>651</v>
      </c>
      <c r="C610" t="s">
        <v>657</v>
      </c>
      <c r="E610" t="s">
        <v>650</v>
      </c>
      <c r="F610">
        <f t="shared" si="31"/>
        <v>0</v>
      </c>
      <c r="G610" t="s">
        <v>872</v>
      </c>
      <c r="H610">
        <f t="shared" si="32"/>
        <v>0</v>
      </c>
      <c r="Q610" t="s">
        <v>669</v>
      </c>
      <c r="R610" t="str">
        <f t="shared" si="33"/>
        <v/>
      </c>
    </row>
    <row r="611" spans="1:18" x14ac:dyDescent="0.55000000000000004">
      <c r="A611" s="1" t="s">
        <v>609</v>
      </c>
      <c r="B611" t="s">
        <v>651</v>
      </c>
      <c r="C611" t="s">
        <v>663</v>
      </c>
      <c r="E611" t="s">
        <v>651</v>
      </c>
      <c r="F611">
        <f t="shared" si="31"/>
        <v>1</v>
      </c>
      <c r="G611" t="s">
        <v>663</v>
      </c>
      <c r="H611">
        <f t="shared" si="32"/>
        <v>1</v>
      </c>
      <c r="Q611" t="s">
        <v>663</v>
      </c>
      <c r="R611" t="str">
        <f t="shared" si="33"/>
        <v>Malware</v>
      </c>
    </row>
    <row r="612" spans="1:18" x14ac:dyDescent="0.55000000000000004">
      <c r="A612" s="1" t="s">
        <v>610</v>
      </c>
      <c r="B612" t="s">
        <v>650</v>
      </c>
      <c r="C612" t="s">
        <v>669</v>
      </c>
      <c r="E612" t="s">
        <v>650</v>
      </c>
      <c r="F612">
        <f t="shared" si="31"/>
        <v>1</v>
      </c>
      <c r="G612" t="s">
        <v>872</v>
      </c>
      <c r="H612">
        <f t="shared" si="32"/>
        <v>0</v>
      </c>
      <c r="Q612" t="s">
        <v>669</v>
      </c>
      <c r="R612" t="str">
        <f t="shared" si="33"/>
        <v/>
      </c>
    </row>
    <row r="613" spans="1:18" x14ac:dyDescent="0.55000000000000004">
      <c r="A613" s="1" t="s">
        <v>611</v>
      </c>
      <c r="B613" t="s">
        <v>651</v>
      </c>
      <c r="C613" t="s">
        <v>657</v>
      </c>
      <c r="E613" t="s">
        <v>650</v>
      </c>
      <c r="F613">
        <f t="shared" si="31"/>
        <v>0</v>
      </c>
      <c r="G613" t="s">
        <v>872</v>
      </c>
      <c r="H613">
        <f t="shared" si="32"/>
        <v>0</v>
      </c>
      <c r="Q613" t="s">
        <v>669</v>
      </c>
      <c r="R613" t="str">
        <f t="shared" si="33"/>
        <v/>
      </c>
    </row>
    <row r="614" spans="1:18" x14ac:dyDescent="0.55000000000000004">
      <c r="A614" s="1" t="s">
        <v>612</v>
      </c>
      <c r="B614" t="s">
        <v>650</v>
      </c>
      <c r="C614" t="s">
        <v>669</v>
      </c>
      <c r="E614" t="s">
        <v>651</v>
      </c>
      <c r="F614">
        <f t="shared" si="31"/>
        <v>0</v>
      </c>
      <c r="G614" t="s">
        <v>657</v>
      </c>
      <c r="H614">
        <f t="shared" si="32"/>
        <v>0</v>
      </c>
      <c r="Q614" t="s">
        <v>657</v>
      </c>
      <c r="R614" t="str">
        <f t="shared" si="33"/>
        <v>Hack</v>
      </c>
    </row>
    <row r="615" spans="1:18" x14ac:dyDescent="0.55000000000000004">
      <c r="A615" s="1" t="s">
        <v>613</v>
      </c>
      <c r="B615" t="s">
        <v>651</v>
      </c>
      <c r="C615" t="s">
        <v>657</v>
      </c>
      <c r="E615" t="s">
        <v>651</v>
      </c>
      <c r="F615">
        <f t="shared" si="31"/>
        <v>1</v>
      </c>
      <c r="G615" t="s">
        <v>663</v>
      </c>
      <c r="H615">
        <f t="shared" si="32"/>
        <v>0</v>
      </c>
      <c r="Q615" t="s">
        <v>663</v>
      </c>
      <c r="R615" t="str">
        <f t="shared" si="33"/>
        <v>Malware</v>
      </c>
    </row>
    <row r="616" spans="1:18" x14ac:dyDescent="0.55000000000000004">
      <c r="A616" s="1" t="s">
        <v>614</v>
      </c>
      <c r="B616" t="s">
        <v>651</v>
      </c>
      <c r="C616" t="s">
        <v>657</v>
      </c>
      <c r="E616" t="s">
        <v>651</v>
      </c>
      <c r="F616">
        <f t="shared" si="31"/>
        <v>1</v>
      </c>
      <c r="G616" t="s">
        <v>657</v>
      </c>
      <c r="H616">
        <f t="shared" si="32"/>
        <v>1</v>
      </c>
      <c r="Q616" t="s">
        <v>657</v>
      </c>
      <c r="R616" t="str">
        <f t="shared" si="33"/>
        <v>Hack</v>
      </c>
    </row>
    <row r="617" spans="1:18" x14ac:dyDescent="0.55000000000000004">
      <c r="A617" s="1" t="s">
        <v>615</v>
      </c>
      <c r="B617" t="s">
        <v>650</v>
      </c>
      <c r="C617" t="s">
        <v>669</v>
      </c>
      <c r="E617" t="s">
        <v>650</v>
      </c>
      <c r="F617">
        <f t="shared" si="31"/>
        <v>1</v>
      </c>
      <c r="G617" t="s">
        <v>872</v>
      </c>
      <c r="H617">
        <f t="shared" si="32"/>
        <v>0</v>
      </c>
      <c r="Q617" t="s">
        <v>669</v>
      </c>
      <c r="R617" t="str">
        <f t="shared" si="33"/>
        <v/>
      </c>
    </row>
    <row r="618" spans="1:18" x14ac:dyDescent="0.55000000000000004">
      <c r="A618" s="1" t="s">
        <v>616</v>
      </c>
      <c r="B618" t="s">
        <v>650</v>
      </c>
      <c r="C618" t="s">
        <v>669</v>
      </c>
      <c r="E618" t="s">
        <v>650</v>
      </c>
      <c r="F618">
        <f t="shared" si="31"/>
        <v>1</v>
      </c>
      <c r="G618" t="s">
        <v>872</v>
      </c>
      <c r="H618">
        <f t="shared" si="32"/>
        <v>0</v>
      </c>
      <c r="Q618" t="s">
        <v>669</v>
      </c>
      <c r="R618" t="str">
        <f t="shared" si="33"/>
        <v/>
      </c>
    </row>
    <row r="619" spans="1:18" x14ac:dyDescent="0.55000000000000004">
      <c r="A619" s="1" t="s">
        <v>617</v>
      </c>
      <c r="B619" t="s">
        <v>651</v>
      </c>
      <c r="C619" t="s">
        <v>676</v>
      </c>
      <c r="E619" t="s">
        <v>651</v>
      </c>
      <c r="F619">
        <f t="shared" si="31"/>
        <v>1</v>
      </c>
      <c r="G619" t="s">
        <v>657</v>
      </c>
      <c r="H619">
        <f t="shared" si="32"/>
        <v>0</v>
      </c>
      <c r="Q619" t="s">
        <v>657</v>
      </c>
      <c r="R619" t="str">
        <f t="shared" si="33"/>
        <v>Hack</v>
      </c>
    </row>
    <row r="620" spans="1:18" x14ac:dyDescent="0.55000000000000004">
      <c r="A620" s="1" t="s">
        <v>618</v>
      </c>
      <c r="B620" t="s">
        <v>650</v>
      </c>
      <c r="C620" t="s">
        <v>669</v>
      </c>
      <c r="E620" t="s">
        <v>651</v>
      </c>
      <c r="F620">
        <f t="shared" si="31"/>
        <v>0</v>
      </c>
      <c r="G620" t="s">
        <v>657</v>
      </c>
      <c r="H620">
        <f t="shared" si="32"/>
        <v>0</v>
      </c>
      <c r="Q620" t="s">
        <v>657</v>
      </c>
      <c r="R620" t="str">
        <f t="shared" si="33"/>
        <v>Hack</v>
      </c>
    </row>
    <row r="621" spans="1:18" x14ac:dyDescent="0.55000000000000004">
      <c r="A621" s="1" t="s">
        <v>619</v>
      </c>
      <c r="B621" t="s">
        <v>650</v>
      </c>
      <c r="C621" t="s">
        <v>669</v>
      </c>
      <c r="E621" t="s">
        <v>650</v>
      </c>
      <c r="F621">
        <f t="shared" si="31"/>
        <v>1</v>
      </c>
      <c r="G621" t="s">
        <v>872</v>
      </c>
      <c r="H621">
        <f t="shared" si="32"/>
        <v>0</v>
      </c>
      <c r="Q621" t="s">
        <v>669</v>
      </c>
      <c r="R621" t="str">
        <f t="shared" si="33"/>
        <v/>
      </c>
    </row>
    <row r="622" spans="1:18" x14ac:dyDescent="0.55000000000000004">
      <c r="A622" s="1" t="s">
        <v>620</v>
      </c>
      <c r="B622" t="s">
        <v>650</v>
      </c>
      <c r="C622" t="s">
        <v>669</v>
      </c>
      <c r="E622" t="s">
        <v>651</v>
      </c>
      <c r="F622">
        <f t="shared" si="31"/>
        <v>0</v>
      </c>
      <c r="G622" t="s">
        <v>657</v>
      </c>
      <c r="H622">
        <f t="shared" si="32"/>
        <v>0</v>
      </c>
      <c r="Q622" t="s">
        <v>657</v>
      </c>
      <c r="R622" t="str">
        <f t="shared" si="33"/>
        <v>Hack</v>
      </c>
    </row>
    <row r="623" spans="1:18" x14ac:dyDescent="0.55000000000000004">
      <c r="A623" s="1" t="s">
        <v>621</v>
      </c>
      <c r="B623" t="s">
        <v>650</v>
      </c>
      <c r="C623" t="s">
        <v>669</v>
      </c>
      <c r="E623" t="s">
        <v>650</v>
      </c>
      <c r="F623">
        <f t="shared" si="31"/>
        <v>1</v>
      </c>
      <c r="G623" t="s">
        <v>872</v>
      </c>
      <c r="H623">
        <f t="shared" si="32"/>
        <v>0</v>
      </c>
      <c r="Q623" t="s">
        <v>669</v>
      </c>
      <c r="R623" t="str">
        <f t="shared" si="33"/>
        <v/>
      </c>
    </row>
    <row r="624" spans="1:18" x14ac:dyDescent="0.55000000000000004">
      <c r="A624" s="1" t="s">
        <v>622</v>
      </c>
      <c r="B624" t="s">
        <v>651</v>
      </c>
      <c r="C624" t="s">
        <v>676</v>
      </c>
      <c r="E624" t="s">
        <v>650</v>
      </c>
      <c r="F624">
        <f t="shared" si="31"/>
        <v>0</v>
      </c>
      <c r="G624" t="s">
        <v>872</v>
      </c>
      <c r="H624">
        <f t="shared" si="32"/>
        <v>0</v>
      </c>
      <c r="Q624" t="s">
        <v>669</v>
      </c>
      <c r="R624" t="str">
        <f t="shared" si="33"/>
        <v/>
      </c>
    </row>
    <row r="625" spans="1:18" x14ac:dyDescent="0.55000000000000004">
      <c r="A625" s="1" t="s">
        <v>623</v>
      </c>
      <c r="B625" t="s">
        <v>650</v>
      </c>
      <c r="C625" t="s">
        <v>669</v>
      </c>
      <c r="E625" t="s">
        <v>651</v>
      </c>
      <c r="F625">
        <f t="shared" si="31"/>
        <v>0</v>
      </c>
      <c r="G625" t="s">
        <v>657</v>
      </c>
      <c r="H625">
        <f t="shared" si="32"/>
        <v>0</v>
      </c>
      <c r="Q625" t="s">
        <v>657</v>
      </c>
      <c r="R625" t="str">
        <f t="shared" si="33"/>
        <v>Hack</v>
      </c>
    </row>
    <row r="626" spans="1:18" x14ac:dyDescent="0.55000000000000004">
      <c r="A626" s="1" t="s">
        <v>624</v>
      </c>
      <c r="B626" t="s">
        <v>650</v>
      </c>
      <c r="C626" t="s">
        <v>669</v>
      </c>
      <c r="E626" t="s">
        <v>650</v>
      </c>
      <c r="F626">
        <f t="shared" si="31"/>
        <v>1</v>
      </c>
      <c r="G626" t="s">
        <v>872</v>
      </c>
      <c r="H626">
        <f t="shared" si="32"/>
        <v>0</v>
      </c>
      <c r="Q626" t="s">
        <v>669</v>
      </c>
      <c r="R626" t="str">
        <f t="shared" si="33"/>
        <v/>
      </c>
    </row>
    <row r="627" spans="1:18" x14ac:dyDescent="0.55000000000000004">
      <c r="A627" s="1" t="s">
        <v>625</v>
      </c>
      <c r="B627" t="s">
        <v>651</v>
      </c>
      <c r="C627" t="s">
        <v>657</v>
      </c>
      <c r="E627" t="s">
        <v>651</v>
      </c>
      <c r="F627">
        <f t="shared" si="31"/>
        <v>1</v>
      </c>
      <c r="G627" t="s">
        <v>657</v>
      </c>
      <c r="H627">
        <f t="shared" si="32"/>
        <v>1</v>
      </c>
      <c r="Q627" t="s">
        <v>657</v>
      </c>
      <c r="R627" t="str">
        <f t="shared" si="33"/>
        <v>Hack</v>
      </c>
    </row>
    <row r="628" spans="1:18" x14ac:dyDescent="0.55000000000000004">
      <c r="A628" s="1" t="s">
        <v>626</v>
      </c>
      <c r="B628" t="s">
        <v>650</v>
      </c>
      <c r="C628" t="s">
        <v>669</v>
      </c>
      <c r="E628" t="s">
        <v>650</v>
      </c>
      <c r="F628">
        <f t="shared" si="31"/>
        <v>1</v>
      </c>
      <c r="G628" t="s">
        <v>872</v>
      </c>
      <c r="H628">
        <f t="shared" si="32"/>
        <v>0</v>
      </c>
      <c r="Q628" t="s">
        <v>669</v>
      </c>
      <c r="R628" t="str">
        <f t="shared" si="33"/>
        <v/>
      </c>
    </row>
    <row r="629" spans="1:18" x14ac:dyDescent="0.55000000000000004">
      <c r="A629" s="1" t="s">
        <v>627</v>
      </c>
      <c r="B629" t="s">
        <v>650</v>
      </c>
      <c r="C629" t="s">
        <v>669</v>
      </c>
      <c r="E629" t="s">
        <v>651</v>
      </c>
      <c r="F629">
        <f t="shared" si="31"/>
        <v>0</v>
      </c>
      <c r="G629" t="s">
        <v>657</v>
      </c>
      <c r="H629">
        <f t="shared" si="32"/>
        <v>0</v>
      </c>
      <c r="Q629" t="s">
        <v>657</v>
      </c>
      <c r="R629" t="str">
        <f t="shared" si="33"/>
        <v>Hack</v>
      </c>
    </row>
    <row r="630" spans="1:18" x14ac:dyDescent="0.55000000000000004">
      <c r="A630" s="1" t="s">
        <v>628</v>
      </c>
      <c r="B630" t="s">
        <v>651</v>
      </c>
      <c r="C630" t="s">
        <v>657</v>
      </c>
      <c r="E630" t="s">
        <v>650</v>
      </c>
      <c r="F630">
        <f t="shared" si="31"/>
        <v>0</v>
      </c>
      <c r="G630" t="s">
        <v>872</v>
      </c>
      <c r="H630">
        <f t="shared" si="32"/>
        <v>0</v>
      </c>
      <c r="Q630" t="s">
        <v>669</v>
      </c>
      <c r="R630" t="str">
        <f t="shared" si="33"/>
        <v/>
      </c>
    </row>
    <row r="631" spans="1:18" x14ac:dyDescent="0.55000000000000004">
      <c r="A631" s="1" t="s">
        <v>629</v>
      </c>
      <c r="B631" t="s">
        <v>651</v>
      </c>
      <c r="C631" t="s">
        <v>657</v>
      </c>
      <c r="E631" t="s">
        <v>651</v>
      </c>
      <c r="F631">
        <f t="shared" si="31"/>
        <v>1</v>
      </c>
      <c r="G631" t="s">
        <v>657</v>
      </c>
      <c r="H631">
        <f t="shared" si="32"/>
        <v>1</v>
      </c>
      <c r="Q631" t="s">
        <v>657</v>
      </c>
      <c r="R631" t="str">
        <f t="shared" si="33"/>
        <v>Hack</v>
      </c>
    </row>
    <row r="632" spans="1:18" x14ac:dyDescent="0.55000000000000004">
      <c r="A632" s="1" t="s">
        <v>630</v>
      </c>
      <c r="B632" t="s">
        <v>651</v>
      </c>
      <c r="C632" t="s">
        <v>663</v>
      </c>
      <c r="E632" t="s">
        <v>650</v>
      </c>
      <c r="F632">
        <f t="shared" si="31"/>
        <v>0</v>
      </c>
      <c r="G632" t="s">
        <v>872</v>
      </c>
      <c r="H632">
        <f t="shared" si="32"/>
        <v>0</v>
      </c>
      <c r="Q632" t="s">
        <v>865</v>
      </c>
      <c r="R632" t="str">
        <f t="shared" si="33"/>
        <v xml:space="preserve"> N/A</v>
      </c>
    </row>
    <row r="633" spans="1:18" x14ac:dyDescent="0.55000000000000004">
      <c r="A633" s="1" t="s">
        <v>631</v>
      </c>
      <c r="B633" t="s">
        <v>650</v>
      </c>
      <c r="C633" t="s">
        <v>669</v>
      </c>
      <c r="E633" t="s">
        <v>650</v>
      </c>
      <c r="F633">
        <f t="shared" si="31"/>
        <v>1</v>
      </c>
      <c r="G633" t="s">
        <v>872</v>
      </c>
      <c r="H633">
        <f t="shared" si="32"/>
        <v>0</v>
      </c>
      <c r="Q633" t="s">
        <v>669</v>
      </c>
      <c r="R633" t="str">
        <f t="shared" si="33"/>
        <v/>
      </c>
    </row>
    <row r="634" spans="1:18" x14ac:dyDescent="0.55000000000000004">
      <c r="A634" s="1" t="s">
        <v>632</v>
      </c>
      <c r="B634" t="s">
        <v>650</v>
      </c>
      <c r="C634" t="s">
        <v>669</v>
      </c>
      <c r="E634" t="s">
        <v>651</v>
      </c>
      <c r="F634">
        <f t="shared" si="31"/>
        <v>0</v>
      </c>
      <c r="G634" t="s">
        <v>863</v>
      </c>
      <c r="H634">
        <f t="shared" si="32"/>
        <v>0</v>
      </c>
      <c r="Q634" t="s">
        <v>863</v>
      </c>
      <c r="R634" t="str">
        <f t="shared" si="33"/>
        <v>Article</v>
      </c>
    </row>
    <row r="635" spans="1:18" x14ac:dyDescent="0.55000000000000004">
      <c r="A635" s="1" t="s">
        <v>633</v>
      </c>
      <c r="B635" t="s">
        <v>651</v>
      </c>
      <c r="C635" t="s">
        <v>663</v>
      </c>
      <c r="E635" t="s">
        <v>651</v>
      </c>
      <c r="F635">
        <f t="shared" si="31"/>
        <v>1</v>
      </c>
      <c r="G635" t="s">
        <v>867</v>
      </c>
      <c r="H635">
        <f t="shared" si="32"/>
        <v>0</v>
      </c>
      <c r="Q635" t="s">
        <v>867</v>
      </c>
      <c r="R635" t="str">
        <f t="shared" si="33"/>
        <v>Blog Post/Article</v>
      </c>
    </row>
    <row r="636" spans="1:18" x14ac:dyDescent="0.55000000000000004">
      <c r="A636" s="1" t="s">
        <v>634</v>
      </c>
      <c r="B636" t="s">
        <v>651</v>
      </c>
      <c r="C636" t="s">
        <v>663</v>
      </c>
      <c r="E636" t="s">
        <v>651</v>
      </c>
      <c r="F636">
        <f t="shared" si="31"/>
        <v>1</v>
      </c>
      <c r="G636" t="s">
        <v>663</v>
      </c>
      <c r="H636">
        <f t="shared" si="32"/>
        <v>1</v>
      </c>
      <c r="Q636" t="s">
        <v>663</v>
      </c>
      <c r="R636" t="str">
        <f t="shared" si="33"/>
        <v>Malware</v>
      </c>
    </row>
    <row r="637" spans="1:18" x14ac:dyDescent="0.55000000000000004">
      <c r="A637" s="1" t="s">
        <v>635</v>
      </c>
      <c r="B637" t="s">
        <v>650</v>
      </c>
      <c r="C637" t="s">
        <v>669</v>
      </c>
      <c r="E637" t="s">
        <v>651</v>
      </c>
      <c r="F637">
        <f t="shared" si="31"/>
        <v>0</v>
      </c>
      <c r="G637" t="s">
        <v>657</v>
      </c>
      <c r="H637">
        <f t="shared" si="32"/>
        <v>0</v>
      </c>
      <c r="Q637" t="s">
        <v>657</v>
      </c>
      <c r="R637" t="str">
        <f t="shared" si="33"/>
        <v>Hack</v>
      </c>
    </row>
    <row r="638" spans="1:18" x14ac:dyDescent="0.55000000000000004">
      <c r="A638" s="1" t="s">
        <v>636</v>
      </c>
      <c r="B638" t="s">
        <v>650</v>
      </c>
      <c r="C638" t="s">
        <v>669</v>
      </c>
      <c r="E638" t="s">
        <v>650</v>
      </c>
      <c r="F638">
        <f t="shared" si="31"/>
        <v>1</v>
      </c>
      <c r="G638" t="s">
        <v>872</v>
      </c>
      <c r="H638">
        <f t="shared" si="32"/>
        <v>0</v>
      </c>
      <c r="Q638" t="s">
        <v>669</v>
      </c>
      <c r="R638" t="str">
        <f t="shared" si="33"/>
        <v/>
      </c>
    </row>
    <row r="639" spans="1:18" x14ac:dyDescent="0.55000000000000004">
      <c r="A639" s="1" t="s">
        <v>637</v>
      </c>
      <c r="B639" t="s">
        <v>650</v>
      </c>
      <c r="C639" t="s">
        <v>669</v>
      </c>
      <c r="E639" t="s">
        <v>650</v>
      </c>
      <c r="F639">
        <f t="shared" si="31"/>
        <v>1</v>
      </c>
      <c r="G639" t="s">
        <v>872</v>
      </c>
      <c r="H639">
        <f t="shared" si="32"/>
        <v>0</v>
      </c>
      <c r="Q639" t="s">
        <v>669</v>
      </c>
      <c r="R639" t="str">
        <f t="shared" si="33"/>
        <v/>
      </c>
    </row>
    <row r="640" spans="1:18" x14ac:dyDescent="0.55000000000000004">
      <c r="A640" s="1" t="s">
        <v>638</v>
      </c>
      <c r="B640" t="s">
        <v>650</v>
      </c>
      <c r="C640" t="s">
        <v>669</v>
      </c>
      <c r="E640" t="s">
        <v>650</v>
      </c>
      <c r="F640">
        <f t="shared" si="31"/>
        <v>1</v>
      </c>
      <c r="G640" t="s">
        <v>872</v>
      </c>
      <c r="H640">
        <f t="shared" si="32"/>
        <v>0</v>
      </c>
      <c r="Q640" t="s">
        <v>669</v>
      </c>
      <c r="R640" t="str">
        <f t="shared" si="33"/>
        <v/>
      </c>
    </row>
    <row r="641" spans="1:18" x14ac:dyDescent="0.55000000000000004">
      <c r="A641" s="1" t="s">
        <v>639</v>
      </c>
      <c r="B641" t="s">
        <v>650</v>
      </c>
      <c r="C641" t="s">
        <v>669</v>
      </c>
      <c r="E641" t="s">
        <v>651</v>
      </c>
      <c r="F641">
        <f t="shared" si="31"/>
        <v>0</v>
      </c>
      <c r="G641" t="s">
        <v>657</v>
      </c>
      <c r="H641">
        <f t="shared" si="32"/>
        <v>0</v>
      </c>
      <c r="Q641" t="s">
        <v>657</v>
      </c>
      <c r="R641" t="str">
        <f t="shared" si="33"/>
        <v>Hack</v>
      </c>
    </row>
    <row r="642" spans="1:18" x14ac:dyDescent="0.55000000000000004">
      <c r="A642" s="1" t="s">
        <v>640</v>
      </c>
      <c r="B642" t="s">
        <v>650</v>
      </c>
      <c r="C642" t="s">
        <v>669</v>
      </c>
      <c r="E642" t="s">
        <v>651</v>
      </c>
      <c r="F642">
        <f t="shared" si="31"/>
        <v>0</v>
      </c>
      <c r="G642" t="s">
        <v>657</v>
      </c>
      <c r="H642">
        <f t="shared" si="32"/>
        <v>0</v>
      </c>
      <c r="Q642" t="s">
        <v>657</v>
      </c>
      <c r="R642" t="str">
        <f t="shared" si="33"/>
        <v>Hack</v>
      </c>
    </row>
    <row r="643" spans="1:18" x14ac:dyDescent="0.55000000000000004">
      <c r="A643" s="1" t="s">
        <v>641</v>
      </c>
      <c r="B643" t="s">
        <v>651</v>
      </c>
      <c r="C643" t="s">
        <v>663</v>
      </c>
      <c r="E643" t="s">
        <v>651</v>
      </c>
      <c r="F643">
        <f t="shared" ref="F643:F650" si="34">IF(B643=E643,1,0)</f>
        <v>1</v>
      </c>
      <c r="G643" t="s">
        <v>663</v>
      </c>
      <c r="H643">
        <f t="shared" ref="H643:H650" si="35">IF(C643=G643,1,0)</f>
        <v>1</v>
      </c>
      <c r="Q643" t="s">
        <v>663</v>
      </c>
      <c r="R643" t="str">
        <f t="shared" ref="R643:R650" si="36">IF(Q643="N/A","",Q643)</f>
        <v>Malware</v>
      </c>
    </row>
    <row r="644" spans="1:18" x14ac:dyDescent="0.55000000000000004">
      <c r="A644" s="1" t="s">
        <v>642</v>
      </c>
      <c r="B644" t="s">
        <v>650</v>
      </c>
      <c r="C644" t="s">
        <v>669</v>
      </c>
      <c r="E644" t="s">
        <v>650</v>
      </c>
      <c r="F644">
        <f t="shared" si="34"/>
        <v>1</v>
      </c>
      <c r="G644" t="s">
        <v>872</v>
      </c>
      <c r="H644">
        <f t="shared" si="35"/>
        <v>0</v>
      </c>
      <c r="Q644" t="s">
        <v>669</v>
      </c>
      <c r="R644" t="str">
        <f t="shared" si="36"/>
        <v/>
      </c>
    </row>
    <row r="645" spans="1:18" x14ac:dyDescent="0.55000000000000004">
      <c r="A645" s="1" t="s">
        <v>643</v>
      </c>
      <c r="B645" t="s">
        <v>650</v>
      </c>
      <c r="C645" t="s">
        <v>669</v>
      </c>
      <c r="E645" t="s">
        <v>650</v>
      </c>
      <c r="F645">
        <f t="shared" si="34"/>
        <v>1</v>
      </c>
      <c r="G645" t="s">
        <v>872</v>
      </c>
      <c r="H645">
        <f t="shared" si="35"/>
        <v>0</v>
      </c>
      <c r="Q645" t="s">
        <v>669</v>
      </c>
      <c r="R645" t="str">
        <f t="shared" si="36"/>
        <v/>
      </c>
    </row>
    <row r="646" spans="1:18" x14ac:dyDescent="0.55000000000000004">
      <c r="A646" s="1" t="s">
        <v>644</v>
      </c>
      <c r="B646" t="s">
        <v>651</v>
      </c>
      <c r="C646" t="s">
        <v>657</v>
      </c>
      <c r="E646" t="s">
        <v>651</v>
      </c>
      <c r="F646">
        <f t="shared" si="34"/>
        <v>1</v>
      </c>
      <c r="G646" t="s">
        <v>657</v>
      </c>
      <c r="H646">
        <f t="shared" si="35"/>
        <v>1</v>
      </c>
      <c r="Q646" t="s">
        <v>657</v>
      </c>
      <c r="R646" t="str">
        <f t="shared" si="36"/>
        <v>Hack</v>
      </c>
    </row>
    <row r="647" spans="1:18" x14ac:dyDescent="0.55000000000000004">
      <c r="A647" s="1" t="s">
        <v>645</v>
      </c>
      <c r="B647" t="s">
        <v>650</v>
      </c>
      <c r="C647" t="s">
        <v>669</v>
      </c>
      <c r="E647" t="s">
        <v>651</v>
      </c>
      <c r="F647">
        <f t="shared" si="34"/>
        <v>0</v>
      </c>
      <c r="G647" t="s">
        <v>657</v>
      </c>
      <c r="H647">
        <f t="shared" si="35"/>
        <v>0</v>
      </c>
      <c r="Q647" t="s">
        <v>657</v>
      </c>
      <c r="R647" t="str">
        <f t="shared" si="36"/>
        <v>Hack</v>
      </c>
    </row>
    <row r="648" spans="1:18" x14ac:dyDescent="0.55000000000000004">
      <c r="A648" s="1" t="s">
        <v>646</v>
      </c>
      <c r="B648" t="s">
        <v>651</v>
      </c>
      <c r="C648" t="s">
        <v>657</v>
      </c>
      <c r="E648" t="s">
        <v>651</v>
      </c>
      <c r="F648">
        <f t="shared" si="34"/>
        <v>1</v>
      </c>
      <c r="G648" t="s">
        <v>657</v>
      </c>
      <c r="H648">
        <f t="shared" si="35"/>
        <v>1</v>
      </c>
      <c r="Q648" t="s">
        <v>657</v>
      </c>
      <c r="R648" t="str">
        <f t="shared" si="36"/>
        <v>Hack</v>
      </c>
    </row>
    <row r="649" spans="1:18" x14ac:dyDescent="0.55000000000000004">
      <c r="A649" s="1" t="s">
        <v>647</v>
      </c>
      <c r="B649" t="s">
        <v>651</v>
      </c>
      <c r="C649" t="s">
        <v>657</v>
      </c>
      <c r="E649" t="s">
        <v>650</v>
      </c>
      <c r="F649">
        <f t="shared" si="34"/>
        <v>0</v>
      </c>
      <c r="G649" t="s">
        <v>872</v>
      </c>
      <c r="H649">
        <f t="shared" si="35"/>
        <v>0</v>
      </c>
      <c r="Q649" t="s">
        <v>669</v>
      </c>
      <c r="R649" t="str">
        <f t="shared" si="36"/>
        <v/>
      </c>
    </row>
    <row r="650" spans="1:18" x14ac:dyDescent="0.55000000000000004">
      <c r="A650" s="1" t="s">
        <v>648</v>
      </c>
      <c r="B650" t="s">
        <v>651</v>
      </c>
      <c r="C650" t="s">
        <v>657</v>
      </c>
      <c r="E650" t="s">
        <v>651</v>
      </c>
      <c r="F650">
        <f t="shared" si="34"/>
        <v>1</v>
      </c>
      <c r="G650" t="s">
        <v>657</v>
      </c>
      <c r="H650">
        <f t="shared" si="35"/>
        <v>1</v>
      </c>
      <c r="Q650" t="s">
        <v>657</v>
      </c>
      <c r="R650" t="str">
        <f t="shared" si="36"/>
        <v>Hack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Classification Report</vt:lpstr>
      <vt:lpstr>Sheet11</vt:lpstr>
      <vt:lpstr>Classification Report_GPT-4o</vt:lpstr>
      <vt:lpstr>Classification Report_2</vt:lpstr>
      <vt:lpstr>Classification Report_3</vt:lpstr>
      <vt:lpstr>Single Agent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Sayuj</dc:creator>
  <cp:lastModifiedBy>Shah, Sayuj</cp:lastModifiedBy>
  <dcterms:created xsi:type="dcterms:W3CDTF">2024-10-30T03:20:00Z</dcterms:created>
  <dcterms:modified xsi:type="dcterms:W3CDTF">2024-12-07T03:54:46Z</dcterms:modified>
</cp:coreProperties>
</file>