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xls" ContentType="application/vnd.ms-excel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jayasinghe1\Documents\GitHub\lsl-test\LSL\Transactional Data\Management Reports\"/>
    </mc:Choice>
  </mc:AlternateContent>
  <bookViews>
    <workbookView xWindow="0" yWindow="0" windowWidth="20490" windowHeight="7905" tabRatio="899" activeTab="1"/>
  </bookViews>
  <sheets>
    <sheet name="Report Requirement Summary" sheetId="17" r:id="rId1"/>
    <sheet name="Report Requirements" sheetId="1" r:id="rId2"/>
    <sheet name="Inventory" sheetId="18" r:id="rId3"/>
    <sheet name="KPI- 2018" sheetId="20" r:id="rId4"/>
    <sheet name="Sales-Trend" sheetId="22" r:id="rId5"/>
    <sheet name="OI" sheetId="19" r:id="rId6"/>
    <sheet name="Debtor Creditability Report" sheetId="21" r:id="rId7"/>
    <sheet name="Supplier Return" sheetId="15" r:id="rId8"/>
    <sheet name="Cost Centers" sheetId="12" r:id="rId9"/>
    <sheet name="Product Category" sheetId="2" r:id="rId10"/>
    <sheet name="Sales Variance" sheetId="4" r:id="rId11"/>
    <sheet name="Overhead Variance" sheetId="6" r:id="rId12"/>
    <sheet name="Sales 1" sheetId="8" r:id="rId13"/>
    <sheet name="Sales 2" sheetId="9" r:id="rId14"/>
    <sheet name="KPI" sheetId="11" r:id="rId15"/>
    <sheet name="Rent" sheetId="13" r:id="rId16"/>
    <sheet name="Vat SCHEDULE01" sheetId="14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xlnm._FilterDatabase" localSheetId="6" hidden="1">'Debtor Creditability Report'!$A$11:$G$37</definedName>
    <definedName name="_xlnm._FilterDatabase" localSheetId="1" hidden="1">'Report Requirements'!$A$2:$M$33</definedName>
    <definedName name="_xlnm.Print_Area" localSheetId="1">'Report Requirements'!$A$1:$M$36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7" i="22" l="1"/>
  <c r="I147" i="22"/>
  <c r="H147" i="22"/>
  <c r="G147" i="22"/>
  <c r="F147" i="22"/>
  <c r="E147" i="22"/>
  <c r="D147" i="22"/>
  <c r="C147" i="22"/>
  <c r="O147" i="22" s="1"/>
  <c r="J146" i="22"/>
  <c r="I146" i="22"/>
  <c r="H146" i="22"/>
  <c r="G146" i="22"/>
  <c r="F146" i="22"/>
  <c r="E146" i="22"/>
  <c r="D146" i="22"/>
  <c r="C146" i="22"/>
  <c r="O146" i="22" s="1"/>
  <c r="J145" i="22"/>
  <c r="I145" i="22"/>
  <c r="H145" i="22"/>
  <c r="G145" i="22"/>
  <c r="F145" i="22"/>
  <c r="E145" i="22"/>
  <c r="D145" i="22"/>
  <c r="C145" i="22"/>
  <c r="O145" i="22" s="1"/>
  <c r="J144" i="22"/>
  <c r="I144" i="22"/>
  <c r="H144" i="22"/>
  <c r="G144" i="22"/>
  <c r="F144" i="22"/>
  <c r="E144" i="22"/>
  <c r="D144" i="22"/>
  <c r="C144" i="22"/>
  <c r="O144" i="22" s="1"/>
  <c r="J143" i="22"/>
  <c r="I143" i="22"/>
  <c r="H143" i="22"/>
  <c r="G143" i="22"/>
  <c r="F143" i="22"/>
  <c r="E143" i="22"/>
  <c r="D143" i="22"/>
  <c r="C143" i="22"/>
  <c r="O143" i="22" s="1"/>
  <c r="J142" i="22"/>
  <c r="I142" i="22"/>
  <c r="H142" i="22"/>
  <c r="G142" i="22"/>
  <c r="F142" i="22"/>
  <c r="E142" i="22"/>
  <c r="D142" i="22"/>
  <c r="C142" i="22"/>
  <c r="O142" i="22" s="1"/>
  <c r="J141" i="22"/>
  <c r="I141" i="22"/>
  <c r="H141" i="22"/>
  <c r="G141" i="22"/>
  <c r="F141" i="22"/>
  <c r="E141" i="22"/>
  <c r="D141" i="22"/>
  <c r="C141" i="22"/>
  <c r="O141" i="22" s="1"/>
  <c r="J140" i="22"/>
  <c r="I140" i="22"/>
  <c r="H140" i="22"/>
  <c r="G140" i="22"/>
  <c r="F140" i="22"/>
  <c r="E140" i="22"/>
  <c r="D140" i="22"/>
  <c r="C140" i="22"/>
  <c r="O140" i="22" s="1"/>
  <c r="J139" i="22"/>
  <c r="I139" i="22"/>
  <c r="H139" i="22"/>
  <c r="G139" i="22"/>
  <c r="F139" i="22"/>
  <c r="E139" i="22"/>
  <c r="D139" i="22"/>
  <c r="C139" i="22"/>
  <c r="O139" i="22" s="1"/>
  <c r="J138" i="22"/>
  <c r="I138" i="22"/>
  <c r="H138" i="22"/>
  <c r="G138" i="22"/>
  <c r="F138" i="22"/>
  <c r="E138" i="22"/>
  <c r="D138" i="22"/>
  <c r="C138" i="22"/>
  <c r="O138" i="22" s="1"/>
  <c r="J137" i="22"/>
  <c r="I137" i="22"/>
  <c r="H137" i="22"/>
  <c r="G137" i="22"/>
  <c r="F137" i="22"/>
  <c r="E137" i="22"/>
  <c r="D137" i="22"/>
  <c r="C137" i="22"/>
  <c r="O137" i="22" s="1"/>
  <c r="J136" i="22"/>
  <c r="I136" i="22"/>
  <c r="H136" i="22"/>
  <c r="G136" i="22"/>
  <c r="F136" i="22"/>
  <c r="E136" i="22"/>
  <c r="D136" i="22"/>
  <c r="C136" i="22"/>
  <c r="O136" i="22" s="1"/>
  <c r="J135" i="22"/>
  <c r="I135" i="22"/>
  <c r="H135" i="22"/>
  <c r="G135" i="22"/>
  <c r="F135" i="22"/>
  <c r="E135" i="22"/>
  <c r="D135" i="22"/>
  <c r="C135" i="22"/>
  <c r="O135" i="22" s="1"/>
  <c r="J134" i="22"/>
  <c r="I134" i="22"/>
  <c r="H134" i="22"/>
  <c r="G134" i="22"/>
  <c r="F134" i="22"/>
  <c r="E134" i="22"/>
  <c r="D134" i="22"/>
  <c r="C134" i="22"/>
  <c r="O134" i="22" s="1"/>
  <c r="J133" i="22"/>
  <c r="I133" i="22"/>
  <c r="H133" i="22"/>
  <c r="G133" i="22"/>
  <c r="F133" i="22"/>
  <c r="E133" i="22"/>
  <c r="D133" i="22"/>
  <c r="C133" i="22"/>
  <c r="O133" i="22" s="1"/>
  <c r="J132" i="22"/>
  <c r="I132" i="22"/>
  <c r="H132" i="22"/>
  <c r="G132" i="22"/>
  <c r="F132" i="22"/>
  <c r="E132" i="22"/>
  <c r="D132" i="22"/>
  <c r="C132" i="22"/>
  <c r="O132" i="22" s="1"/>
  <c r="J131" i="22"/>
  <c r="I131" i="22"/>
  <c r="H131" i="22"/>
  <c r="G131" i="22"/>
  <c r="F131" i="22"/>
  <c r="E131" i="22"/>
  <c r="D131" i="22"/>
  <c r="C131" i="22"/>
  <c r="O131" i="22" s="1"/>
  <c r="J130" i="22"/>
  <c r="I130" i="22"/>
  <c r="H130" i="22"/>
  <c r="G130" i="22"/>
  <c r="F130" i="22"/>
  <c r="E130" i="22"/>
  <c r="D130" i="22"/>
  <c r="C130" i="22"/>
  <c r="O130" i="22" s="1"/>
  <c r="J129" i="22"/>
  <c r="I129" i="22"/>
  <c r="H129" i="22"/>
  <c r="G129" i="22"/>
  <c r="F129" i="22"/>
  <c r="E129" i="22"/>
  <c r="D129" i="22"/>
  <c r="C129" i="22"/>
  <c r="J128" i="22"/>
  <c r="I128" i="22"/>
  <c r="H128" i="22"/>
  <c r="G128" i="22"/>
  <c r="F128" i="22"/>
  <c r="E128" i="22"/>
  <c r="D128" i="22"/>
  <c r="C128" i="22"/>
  <c r="J127" i="22"/>
  <c r="I127" i="22"/>
  <c r="H127" i="22"/>
  <c r="G127" i="22"/>
  <c r="F127" i="22"/>
  <c r="E127" i="22"/>
  <c r="D127" i="22"/>
  <c r="C127" i="22"/>
  <c r="J126" i="22"/>
  <c r="I126" i="22"/>
  <c r="H126" i="22"/>
  <c r="G126" i="22"/>
  <c r="F126" i="22"/>
  <c r="E126" i="22"/>
  <c r="D126" i="22"/>
  <c r="C126" i="22"/>
  <c r="J125" i="22"/>
  <c r="I125" i="22"/>
  <c r="H125" i="22"/>
  <c r="G125" i="22"/>
  <c r="F125" i="22"/>
  <c r="E125" i="22"/>
  <c r="D125" i="22"/>
  <c r="C125" i="22"/>
  <c r="J124" i="22"/>
  <c r="I124" i="22"/>
  <c r="H124" i="22"/>
  <c r="G124" i="22"/>
  <c r="F124" i="22"/>
  <c r="E124" i="22"/>
  <c r="D124" i="22"/>
  <c r="C124" i="22"/>
  <c r="J123" i="22"/>
  <c r="I123" i="22"/>
  <c r="H123" i="22"/>
  <c r="G123" i="22"/>
  <c r="F123" i="22"/>
  <c r="E123" i="22"/>
  <c r="D123" i="22"/>
  <c r="C123" i="22"/>
  <c r="J122" i="22"/>
  <c r="I122" i="22"/>
  <c r="H122" i="22"/>
  <c r="G122" i="22"/>
  <c r="F122" i="22"/>
  <c r="E122" i="22"/>
  <c r="D122" i="22"/>
  <c r="C122" i="22"/>
  <c r="J121" i="22"/>
  <c r="I121" i="22"/>
  <c r="H121" i="22"/>
  <c r="G121" i="22"/>
  <c r="F121" i="22"/>
  <c r="E121" i="22"/>
  <c r="D121" i="22"/>
  <c r="C121" i="22"/>
  <c r="J120" i="22"/>
  <c r="I120" i="22"/>
  <c r="H120" i="22"/>
  <c r="G120" i="22"/>
  <c r="F120" i="22"/>
  <c r="E120" i="22"/>
  <c r="D120" i="22"/>
  <c r="C120" i="22"/>
  <c r="J119" i="22"/>
  <c r="I119" i="22"/>
  <c r="H119" i="22"/>
  <c r="G119" i="22"/>
  <c r="F119" i="22"/>
  <c r="E119" i="22"/>
  <c r="D119" i="22"/>
  <c r="C119" i="22"/>
  <c r="J118" i="22"/>
  <c r="I118" i="22"/>
  <c r="H118" i="22"/>
  <c r="G118" i="22"/>
  <c r="F118" i="22"/>
  <c r="E118" i="22"/>
  <c r="D118" i="22"/>
  <c r="C118" i="22"/>
  <c r="J117" i="22"/>
  <c r="I117" i="22"/>
  <c r="H117" i="22"/>
  <c r="G117" i="22"/>
  <c r="F117" i="22"/>
  <c r="E117" i="22"/>
  <c r="D117" i="22"/>
  <c r="C117" i="22"/>
  <c r="J116" i="22"/>
  <c r="I116" i="22"/>
  <c r="H116" i="22"/>
  <c r="G116" i="22"/>
  <c r="F116" i="22"/>
  <c r="E116" i="22"/>
  <c r="D116" i="22"/>
  <c r="C116" i="22"/>
  <c r="J115" i="22"/>
  <c r="I115" i="22"/>
  <c r="H115" i="22"/>
  <c r="G115" i="22"/>
  <c r="F115" i="22"/>
  <c r="E115" i="22"/>
  <c r="D115" i="22"/>
  <c r="C115" i="22"/>
  <c r="J114" i="22"/>
  <c r="I114" i="22"/>
  <c r="H114" i="22"/>
  <c r="G114" i="22"/>
  <c r="F114" i="22"/>
  <c r="E114" i="22"/>
  <c r="D114" i="22"/>
  <c r="C114" i="22"/>
  <c r="J113" i="22"/>
  <c r="I113" i="22"/>
  <c r="H113" i="22"/>
  <c r="G113" i="22"/>
  <c r="F113" i="22"/>
  <c r="E113" i="22"/>
  <c r="D113" i="22"/>
  <c r="C113" i="22"/>
  <c r="J112" i="22"/>
  <c r="I112" i="22"/>
  <c r="H112" i="22"/>
  <c r="G112" i="22"/>
  <c r="F112" i="22"/>
  <c r="E112" i="22"/>
  <c r="D112" i="22"/>
  <c r="C112" i="22"/>
  <c r="J111" i="22"/>
  <c r="I111" i="22"/>
  <c r="H111" i="22"/>
  <c r="G111" i="22"/>
  <c r="F111" i="22"/>
  <c r="E111" i="22"/>
  <c r="D111" i="22"/>
  <c r="C111" i="22"/>
  <c r="J110" i="22"/>
  <c r="I110" i="22"/>
  <c r="H110" i="22"/>
  <c r="G110" i="22"/>
  <c r="F110" i="22"/>
  <c r="E110" i="22"/>
  <c r="D110" i="22"/>
  <c r="C110" i="22"/>
  <c r="J109" i="22"/>
  <c r="I109" i="22"/>
  <c r="H109" i="22"/>
  <c r="G109" i="22"/>
  <c r="F109" i="22"/>
  <c r="E109" i="22"/>
  <c r="D109" i="22"/>
  <c r="C109" i="22"/>
  <c r="J108" i="22"/>
  <c r="I108" i="22"/>
  <c r="H108" i="22"/>
  <c r="G108" i="22"/>
  <c r="F108" i="22"/>
  <c r="E108" i="22"/>
  <c r="D108" i="22"/>
  <c r="C108" i="22"/>
  <c r="J107" i="22"/>
  <c r="I107" i="22"/>
  <c r="H107" i="22"/>
  <c r="G107" i="22"/>
  <c r="F107" i="22"/>
  <c r="E107" i="22"/>
  <c r="D107" i="22"/>
  <c r="C107" i="22"/>
  <c r="J106" i="22"/>
  <c r="I106" i="22"/>
  <c r="H106" i="22"/>
  <c r="G106" i="22"/>
  <c r="F106" i="22"/>
  <c r="E106" i="22"/>
  <c r="D106" i="22"/>
  <c r="C106" i="22"/>
  <c r="J105" i="22"/>
  <c r="I105" i="22"/>
  <c r="H105" i="22"/>
  <c r="G105" i="22"/>
  <c r="F105" i="22"/>
  <c r="E105" i="22"/>
  <c r="D105" i="22"/>
  <c r="C105" i="22"/>
  <c r="J104" i="22"/>
  <c r="I104" i="22"/>
  <c r="H104" i="22"/>
  <c r="G104" i="22"/>
  <c r="F104" i="22"/>
  <c r="E104" i="22"/>
  <c r="D104" i="22"/>
  <c r="C104" i="22"/>
  <c r="J103" i="22"/>
  <c r="I103" i="22"/>
  <c r="H103" i="22"/>
  <c r="G103" i="22"/>
  <c r="F103" i="22"/>
  <c r="E103" i="22"/>
  <c r="D103" i="22"/>
  <c r="C103" i="22"/>
  <c r="J102" i="22"/>
  <c r="I102" i="22"/>
  <c r="H102" i="22"/>
  <c r="G102" i="22"/>
  <c r="F102" i="22"/>
  <c r="E102" i="22"/>
  <c r="D102" i="22"/>
  <c r="C102" i="22"/>
  <c r="J101" i="22"/>
  <c r="I101" i="22"/>
  <c r="H101" i="22"/>
  <c r="G101" i="22"/>
  <c r="F101" i="22"/>
  <c r="E101" i="22"/>
  <c r="D101" i="22"/>
  <c r="C101" i="22"/>
  <c r="J100" i="22"/>
  <c r="I100" i="22"/>
  <c r="H100" i="22"/>
  <c r="G100" i="22"/>
  <c r="F100" i="22"/>
  <c r="E100" i="22"/>
  <c r="D100" i="22"/>
  <c r="C100" i="22"/>
  <c r="J99" i="22"/>
  <c r="I99" i="22"/>
  <c r="H99" i="22"/>
  <c r="G99" i="22"/>
  <c r="F99" i="22"/>
  <c r="E99" i="22"/>
  <c r="D99" i="22"/>
  <c r="C99" i="22"/>
  <c r="J98" i="22"/>
  <c r="I98" i="22"/>
  <c r="H98" i="22"/>
  <c r="G98" i="22"/>
  <c r="F98" i="22"/>
  <c r="E98" i="22"/>
  <c r="D98" i="22"/>
  <c r="C98" i="22"/>
  <c r="J97" i="22"/>
  <c r="I97" i="22"/>
  <c r="H97" i="22"/>
  <c r="G97" i="22"/>
  <c r="F97" i="22"/>
  <c r="E97" i="22"/>
  <c r="D97" i="22"/>
  <c r="C97" i="22"/>
  <c r="J96" i="22"/>
  <c r="I96" i="22"/>
  <c r="H96" i="22"/>
  <c r="G96" i="22"/>
  <c r="F96" i="22"/>
  <c r="E96" i="22"/>
  <c r="D96" i="22"/>
  <c r="C96" i="22"/>
  <c r="J95" i="22"/>
  <c r="I95" i="22"/>
  <c r="H95" i="22"/>
  <c r="G95" i="22"/>
  <c r="F95" i="22"/>
  <c r="E95" i="22"/>
  <c r="D95" i="22"/>
  <c r="C95" i="22"/>
  <c r="J94" i="22"/>
  <c r="I94" i="22"/>
  <c r="H94" i="22"/>
  <c r="G94" i="22"/>
  <c r="F94" i="22"/>
  <c r="E94" i="22"/>
  <c r="D94" i="22"/>
  <c r="C94" i="22"/>
  <c r="J93" i="22"/>
  <c r="I93" i="22"/>
  <c r="H93" i="22"/>
  <c r="G93" i="22"/>
  <c r="F93" i="22"/>
  <c r="E93" i="22"/>
  <c r="D93" i="22"/>
  <c r="C93" i="22"/>
  <c r="J92" i="22"/>
  <c r="I92" i="22"/>
  <c r="H92" i="22"/>
  <c r="G92" i="22"/>
  <c r="F92" i="22"/>
  <c r="E92" i="22"/>
  <c r="D92" i="22"/>
  <c r="C92" i="22"/>
  <c r="J91" i="22"/>
  <c r="I91" i="22"/>
  <c r="H91" i="22"/>
  <c r="G91" i="22"/>
  <c r="F91" i="22"/>
  <c r="E91" i="22"/>
  <c r="D91" i="22"/>
  <c r="C91" i="22"/>
  <c r="J90" i="22"/>
  <c r="I90" i="22"/>
  <c r="H90" i="22"/>
  <c r="G90" i="22"/>
  <c r="F90" i="22"/>
  <c r="E90" i="22"/>
  <c r="D90" i="22"/>
  <c r="C90" i="22"/>
  <c r="J89" i="22"/>
  <c r="I89" i="22"/>
  <c r="H89" i="22"/>
  <c r="G89" i="22"/>
  <c r="F89" i="22"/>
  <c r="E89" i="22"/>
  <c r="D89" i="22"/>
  <c r="C89" i="22"/>
  <c r="J88" i="22"/>
  <c r="I88" i="22"/>
  <c r="H88" i="22"/>
  <c r="G88" i="22"/>
  <c r="F88" i="22"/>
  <c r="E88" i="22"/>
  <c r="D88" i="22"/>
  <c r="C88" i="22"/>
  <c r="J87" i="22"/>
  <c r="O87" i="22" s="1"/>
  <c r="J86" i="22"/>
  <c r="I86" i="22"/>
  <c r="H86" i="22"/>
  <c r="G86" i="22"/>
  <c r="F86" i="22"/>
  <c r="E86" i="22"/>
  <c r="D86" i="22"/>
  <c r="C86" i="22"/>
  <c r="J85" i="22"/>
  <c r="I85" i="22"/>
  <c r="H85" i="22"/>
  <c r="G85" i="22"/>
  <c r="F85" i="22"/>
  <c r="E85" i="22"/>
  <c r="D85" i="22"/>
  <c r="C85" i="22"/>
  <c r="J84" i="22"/>
  <c r="I84" i="22"/>
  <c r="H84" i="22"/>
  <c r="G84" i="22"/>
  <c r="F84" i="22"/>
  <c r="E84" i="22"/>
  <c r="D84" i="22"/>
  <c r="C84" i="22"/>
  <c r="J83" i="22"/>
  <c r="O83" i="22" s="1"/>
  <c r="J82" i="22"/>
  <c r="I82" i="22"/>
  <c r="H82" i="22"/>
  <c r="G82" i="22"/>
  <c r="F82" i="22"/>
  <c r="E82" i="22"/>
  <c r="D82" i="22"/>
  <c r="C82" i="22"/>
  <c r="O82" i="22" s="1"/>
  <c r="J81" i="22"/>
  <c r="I81" i="22"/>
  <c r="H81" i="22"/>
  <c r="G81" i="22"/>
  <c r="F81" i="22"/>
  <c r="E81" i="22"/>
  <c r="D81" i="22"/>
  <c r="C81" i="22"/>
  <c r="O81" i="22" s="1"/>
  <c r="J80" i="22"/>
  <c r="I80" i="22"/>
  <c r="H80" i="22"/>
  <c r="G80" i="22"/>
  <c r="F80" i="22"/>
  <c r="E80" i="22"/>
  <c r="D80" i="22"/>
  <c r="C80" i="22"/>
  <c r="O80" i="22" s="1"/>
  <c r="J79" i="22"/>
  <c r="I79" i="22"/>
  <c r="H79" i="22"/>
  <c r="G79" i="22"/>
  <c r="F79" i="22"/>
  <c r="E79" i="22"/>
  <c r="D79" i="22"/>
  <c r="C79" i="22"/>
  <c r="J78" i="22"/>
  <c r="I78" i="22"/>
  <c r="H78" i="22"/>
  <c r="G78" i="22"/>
  <c r="F78" i="22"/>
  <c r="E78" i="22"/>
  <c r="D78" i="22"/>
  <c r="C78" i="22"/>
  <c r="O78" i="22" s="1"/>
  <c r="J77" i="22"/>
  <c r="I77" i="22"/>
  <c r="H77" i="22"/>
  <c r="G77" i="22"/>
  <c r="F77" i="22"/>
  <c r="E77" i="22"/>
  <c r="D77" i="22"/>
  <c r="C77" i="22"/>
  <c r="O77" i="22" s="1"/>
  <c r="J76" i="22"/>
  <c r="I76" i="22"/>
  <c r="H76" i="22"/>
  <c r="G76" i="22"/>
  <c r="F76" i="22"/>
  <c r="E76" i="22"/>
  <c r="D76" i="22"/>
  <c r="C76" i="22"/>
  <c r="O76" i="22" s="1"/>
  <c r="J75" i="22"/>
  <c r="I75" i="22"/>
  <c r="H75" i="22"/>
  <c r="G75" i="22"/>
  <c r="F75" i="22"/>
  <c r="E75" i="22"/>
  <c r="D75" i="22"/>
  <c r="C75" i="22"/>
  <c r="O75" i="22" s="1"/>
  <c r="J74" i="22"/>
  <c r="I74" i="22"/>
  <c r="H74" i="22"/>
  <c r="G74" i="22"/>
  <c r="F74" i="22"/>
  <c r="E74" i="22"/>
  <c r="D74" i="22"/>
  <c r="C74" i="22"/>
  <c r="O74" i="22" s="1"/>
  <c r="J73" i="22"/>
  <c r="I73" i="22"/>
  <c r="H73" i="22"/>
  <c r="G73" i="22"/>
  <c r="F73" i="22"/>
  <c r="E73" i="22"/>
  <c r="D73" i="22"/>
  <c r="C73" i="22"/>
  <c r="O73" i="22" s="1"/>
  <c r="J72" i="22"/>
  <c r="I72" i="22"/>
  <c r="H72" i="22"/>
  <c r="G72" i="22"/>
  <c r="F72" i="22"/>
  <c r="E72" i="22"/>
  <c r="D72" i="22"/>
  <c r="C72" i="22"/>
  <c r="O72" i="22" s="1"/>
  <c r="J71" i="22"/>
  <c r="I71" i="22"/>
  <c r="H71" i="22"/>
  <c r="G71" i="22"/>
  <c r="F71" i="22"/>
  <c r="E71" i="22"/>
  <c r="D71" i="22"/>
  <c r="C71" i="22"/>
  <c r="O71" i="22" s="1"/>
  <c r="J70" i="22"/>
  <c r="I70" i="22"/>
  <c r="H70" i="22"/>
  <c r="G70" i="22"/>
  <c r="F70" i="22"/>
  <c r="E70" i="22"/>
  <c r="D70" i="22"/>
  <c r="C70" i="22"/>
  <c r="O70" i="22" s="1"/>
  <c r="J69" i="22"/>
  <c r="I69" i="22"/>
  <c r="H69" i="22"/>
  <c r="G69" i="22"/>
  <c r="F69" i="22"/>
  <c r="E69" i="22"/>
  <c r="D69" i="22"/>
  <c r="C69" i="22"/>
  <c r="O69" i="22" s="1"/>
  <c r="J68" i="22"/>
  <c r="I68" i="22"/>
  <c r="H68" i="22"/>
  <c r="G68" i="22"/>
  <c r="F68" i="22"/>
  <c r="E68" i="22"/>
  <c r="D68" i="22"/>
  <c r="C68" i="22"/>
  <c r="O68" i="22" s="1"/>
  <c r="J67" i="22"/>
  <c r="I67" i="22"/>
  <c r="H67" i="22"/>
  <c r="G67" i="22"/>
  <c r="F67" i="22"/>
  <c r="E67" i="22"/>
  <c r="D67" i="22"/>
  <c r="C67" i="22"/>
  <c r="O67" i="22" s="1"/>
  <c r="J66" i="22"/>
  <c r="I66" i="22"/>
  <c r="H66" i="22"/>
  <c r="G66" i="22"/>
  <c r="F66" i="22"/>
  <c r="E66" i="22"/>
  <c r="D66" i="22"/>
  <c r="C66" i="22"/>
  <c r="O66" i="22" s="1"/>
  <c r="J65" i="22"/>
  <c r="I65" i="22"/>
  <c r="H65" i="22"/>
  <c r="G65" i="22"/>
  <c r="F65" i="22"/>
  <c r="E65" i="22"/>
  <c r="D65" i="22"/>
  <c r="C65" i="22"/>
  <c r="O65" i="22" s="1"/>
  <c r="J64" i="22"/>
  <c r="I64" i="22"/>
  <c r="H64" i="22"/>
  <c r="G64" i="22"/>
  <c r="F64" i="22"/>
  <c r="E64" i="22"/>
  <c r="D64" i="22"/>
  <c r="C64" i="22"/>
  <c r="O64" i="22" s="1"/>
  <c r="J63" i="22"/>
  <c r="I63" i="22"/>
  <c r="H63" i="22"/>
  <c r="G63" i="22"/>
  <c r="F63" i="22"/>
  <c r="E63" i="22"/>
  <c r="D63" i="22"/>
  <c r="C63" i="22"/>
  <c r="O63" i="22" s="1"/>
  <c r="J62" i="22"/>
  <c r="I62" i="22"/>
  <c r="H62" i="22"/>
  <c r="G62" i="22"/>
  <c r="F62" i="22"/>
  <c r="E62" i="22"/>
  <c r="D62" i="22"/>
  <c r="C62" i="22"/>
  <c r="O62" i="22" s="1"/>
  <c r="J61" i="22"/>
  <c r="I61" i="22"/>
  <c r="H61" i="22"/>
  <c r="G61" i="22"/>
  <c r="F61" i="22"/>
  <c r="E61" i="22"/>
  <c r="D61" i="22"/>
  <c r="C61" i="22"/>
  <c r="O61" i="22" s="1"/>
  <c r="J60" i="22"/>
  <c r="I60" i="22"/>
  <c r="H60" i="22"/>
  <c r="G60" i="22"/>
  <c r="F60" i="22"/>
  <c r="E60" i="22"/>
  <c r="D60" i="22"/>
  <c r="C60" i="22"/>
  <c r="O60" i="22" s="1"/>
  <c r="J59" i="22"/>
  <c r="I59" i="22"/>
  <c r="H59" i="22"/>
  <c r="G59" i="22"/>
  <c r="F59" i="22"/>
  <c r="E59" i="22"/>
  <c r="D59" i="22"/>
  <c r="C59" i="22"/>
  <c r="O59" i="22" s="1"/>
  <c r="J58" i="22"/>
  <c r="I58" i="22"/>
  <c r="H58" i="22"/>
  <c r="G58" i="22"/>
  <c r="F58" i="22"/>
  <c r="E58" i="22"/>
  <c r="D58" i="22"/>
  <c r="C58" i="22"/>
  <c r="O58" i="22" s="1"/>
  <c r="J57" i="22"/>
  <c r="I57" i="22"/>
  <c r="H57" i="22"/>
  <c r="G57" i="22"/>
  <c r="F57" i="22"/>
  <c r="E57" i="22"/>
  <c r="D57" i="22"/>
  <c r="C57" i="22"/>
  <c r="O57" i="22" s="1"/>
  <c r="J56" i="22"/>
  <c r="I56" i="22"/>
  <c r="H56" i="22"/>
  <c r="G56" i="22"/>
  <c r="F56" i="22"/>
  <c r="E56" i="22"/>
  <c r="D56" i="22"/>
  <c r="C56" i="22"/>
  <c r="O56" i="22" s="1"/>
  <c r="J55" i="22"/>
  <c r="I55" i="22"/>
  <c r="H55" i="22"/>
  <c r="G55" i="22"/>
  <c r="F55" i="22"/>
  <c r="E55" i="22"/>
  <c r="D55" i="22"/>
  <c r="C55" i="22"/>
  <c r="O55" i="22" s="1"/>
  <c r="J54" i="22"/>
  <c r="I54" i="22"/>
  <c r="H54" i="22"/>
  <c r="G54" i="22"/>
  <c r="F54" i="22"/>
  <c r="E54" i="22"/>
  <c r="D54" i="22"/>
  <c r="C54" i="22"/>
  <c r="O54" i="22" s="1"/>
  <c r="J53" i="22"/>
  <c r="I53" i="22"/>
  <c r="H53" i="22"/>
  <c r="G53" i="22"/>
  <c r="F53" i="22"/>
  <c r="E53" i="22"/>
  <c r="D53" i="22"/>
  <c r="C53" i="22"/>
  <c r="O53" i="22" s="1"/>
  <c r="J52" i="22"/>
  <c r="I52" i="22"/>
  <c r="H52" i="22"/>
  <c r="G52" i="22"/>
  <c r="F52" i="22"/>
  <c r="E52" i="22"/>
  <c r="D52" i="22"/>
  <c r="C52" i="22"/>
  <c r="O52" i="22" s="1"/>
  <c r="J51" i="22"/>
  <c r="I51" i="22"/>
  <c r="H51" i="22"/>
  <c r="G51" i="22"/>
  <c r="F51" i="22"/>
  <c r="E51" i="22"/>
  <c r="D51" i="22"/>
  <c r="C51" i="22"/>
  <c r="O51" i="22" s="1"/>
  <c r="J50" i="22"/>
  <c r="I50" i="22"/>
  <c r="H50" i="22"/>
  <c r="G50" i="22"/>
  <c r="F50" i="22"/>
  <c r="E50" i="22"/>
  <c r="D50" i="22"/>
  <c r="C50" i="22"/>
  <c r="O50" i="22" s="1"/>
  <c r="J49" i="22"/>
  <c r="I49" i="22"/>
  <c r="H49" i="22"/>
  <c r="G49" i="22"/>
  <c r="F49" i="22"/>
  <c r="E49" i="22"/>
  <c r="D49" i="22"/>
  <c r="C49" i="22"/>
  <c r="O49" i="22" s="1"/>
  <c r="J48" i="22"/>
  <c r="I48" i="22"/>
  <c r="H48" i="22"/>
  <c r="G48" i="22"/>
  <c r="F48" i="22"/>
  <c r="E48" i="22"/>
  <c r="D48" i="22"/>
  <c r="C48" i="22"/>
  <c r="O48" i="22" s="1"/>
  <c r="J47" i="22"/>
  <c r="I47" i="22"/>
  <c r="H47" i="22"/>
  <c r="G47" i="22"/>
  <c r="F47" i="22"/>
  <c r="E47" i="22"/>
  <c r="D47" i="22"/>
  <c r="C47" i="22"/>
  <c r="O47" i="22" s="1"/>
  <c r="J46" i="22"/>
  <c r="I46" i="22"/>
  <c r="H46" i="22"/>
  <c r="G46" i="22"/>
  <c r="F46" i="22"/>
  <c r="E46" i="22"/>
  <c r="D46" i="22"/>
  <c r="C46" i="22"/>
  <c r="J45" i="22"/>
  <c r="I45" i="22"/>
  <c r="H45" i="22"/>
  <c r="G45" i="22"/>
  <c r="F45" i="22"/>
  <c r="E45" i="22"/>
  <c r="D45" i="22"/>
  <c r="C45" i="22"/>
  <c r="O45" i="22" s="1"/>
  <c r="J44" i="22"/>
  <c r="I44" i="22"/>
  <c r="H44" i="22"/>
  <c r="G44" i="22"/>
  <c r="F44" i="22"/>
  <c r="E44" i="22"/>
  <c r="D44" i="22"/>
  <c r="C44" i="22"/>
  <c r="O44" i="22" s="1"/>
  <c r="J43" i="22"/>
  <c r="I43" i="22"/>
  <c r="H43" i="22"/>
  <c r="G43" i="22"/>
  <c r="F43" i="22"/>
  <c r="E43" i="22"/>
  <c r="D43" i="22"/>
  <c r="C43" i="22"/>
  <c r="O43" i="22" s="1"/>
  <c r="J42" i="22"/>
  <c r="I42" i="22"/>
  <c r="H42" i="22"/>
  <c r="G42" i="22"/>
  <c r="F42" i="22"/>
  <c r="E42" i="22"/>
  <c r="D42" i="22"/>
  <c r="C42" i="22"/>
  <c r="O42" i="22" s="1"/>
  <c r="J41" i="22"/>
  <c r="I41" i="22"/>
  <c r="H41" i="22"/>
  <c r="G41" i="22"/>
  <c r="F41" i="22"/>
  <c r="E41" i="22"/>
  <c r="D41" i="22"/>
  <c r="C41" i="22"/>
  <c r="O41" i="22" s="1"/>
  <c r="J40" i="22"/>
  <c r="I40" i="22"/>
  <c r="H40" i="22"/>
  <c r="G40" i="22"/>
  <c r="F40" i="22"/>
  <c r="E40" i="22"/>
  <c r="D40" i="22"/>
  <c r="C40" i="22"/>
  <c r="O40" i="22" s="1"/>
  <c r="J39" i="22"/>
  <c r="I39" i="22"/>
  <c r="H39" i="22"/>
  <c r="G39" i="22"/>
  <c r="F39" i="22"/>
  <c r="E39" i="22"/>
  <c r="D39" i="22"/>
  <c r="C39" i="22"/>
  <c r="O39" i="22" s="1"/>
  <c r="J38" i="22"/>
  <c r="I38" i="22"/>
  <c r="H38" i="22"/>
  <c r="G38" i="22"/>
  <c r="F38" i="22"/>
  <c r="E38" i="22"/>
  <c r="D38" i="22"/>
  <c r="C38" i="22"/>
  <c r="O38" i="22" s="1"/>
  <c r="J37" i="22"/>
  <c r="I37" i="22"/>
  <c r="H37" i="22"/>
  <c r="G37" i="22"/>
  <c r="F37" i="22"/>
  <c r="E37" i="22"/>
  <c r="D37" i="22"/>
  <c r="C37" i="22"/>
  <c r="O37" i="22" s="1"/>
  <c r="J36" i="22"/>
  <c r="I36" i="22"/>
  <c r="H36" i="22"/>
  <c r="G36" i="22"/>
  <c r="F36" i="22"/>
  <c r="E36" i="22"/>
  <c r="D36" i="22"/>
  <c r="C36" i="22"/>
  <c r="O36" i="22" s="1"/>
  <c r="H32" i="22"/>
  <c r="G32" i="22"/>
  <c r="F32" i="22"/>
  <c r="E32" i="22"/>
  <c r="D32" i="22"/>
  <c r="C32" i="22"/>
  <c r="G24" i="21"/>
  <c r="G79" i="20"/>
  <c r="F79" i="20"/>
  <c r="E79" i="20"/>
  <c r="D79" i="20"/>
  <c r="C79" i="20"/>
  <c r="G75" i="20"/>
  <c r="F75" i="20"/>
  <c r="E75" i="20"/>
  <c r="D75" i="20"/>
  <c r="G71" i="20"/>
  <c r="F71" i="20"/>
  <c r="E71" i="20"/>
  <c r="D71" i="20"/>
  <c r="G68" i="20"/>
  <c r="F68" i="20"/>
  <c r="E68" i="20"/>
  <c r="D68" i="20"/>
  <c r="G64" i="20"/>
  <c r="F64" i="20"/>
  <c r="E64" i="20"/>
  <c r="D64" i="20"/>
  <c r="G60" i="20"/>
  <c r="F60" i="20"/>
  <c r="E60" i="20"/>
  <c r="D60" i="20"/>
  <c r="G56" i="20"/>
  <c r="F56" i="20"/>
  <c r="E56" i="20"/>
  <c r="D56" i="20"/>
  <c r="G51" i="20"/>
  <c r="F51" i="20"/>
  <c r="E51" i="20"/>
  <c r="D51" i="20"/>
  <c r="C51" i="20"/>
  <c r="G47" i="20"/>
  <c r="F47" i="20"/>
  <c r="E47" i="20"/>
  <c r="D47" i="20"/>
  <c r="F44" i="20"/>
  <c r="C44" i="20"/>
  <c r="G43" i="20"/>
  <c r="F43" i="20"/>
  <c r="E43" i="20"/>
  <c r="D43" i="20"/>
  <c r="G42" i="20"/>
  <c r="F42" i="20"/>
  <c r="E42" i="20"/>
  <c r="D42" i="20"/>
  <c r="G41" i="20"/>
  <c r="G44" i="20" s="1"/>
  <c r="F41" i="20"/>
  <c r="E41" i="20"/>
  <c r="E44" i="20" s="1"/>
  <c r="D41" i="20"/>
  <c r="D44" i="20" s="1"/>
  <c r="G30" i="20"/>
  <c r="F30" i="20"/>
  <c r="E30" i="20"/>
  <c r="D30" i="20"/>
  <c r="G27" i="20"/>
  <c r="F27" i="20"/>
  <c r="E27" i="20"/>
  <c r="D27" i="20"/>
  <c r="G23" i="20"/>
  <c r="G24" i="20" s="1"/>
  <c r="F23" i="20"/>
  <c r="F24" i="20" s="1"/>
  <c r="E23" i="20"/>
  <c r="E24" i="20" s="1"/>
  <c r="D23" i="20"/>
  <c r="D24" i="20" s="1"/>
  <c r="C23" i="20"/>
  <c r="G18" i="20"/>
  <c r="G19" i="20" s="1"/>
  <c r="F18" i="20"/>
  <c r="F19" i="20" s="1"/>
  <c r="E18" i="20"/>
  <c r="E19" i="20" s="1"/>
  <c r="D18" i="20"/>
  <c r="D19" i="20" s="1"/>
  <c r="C18" i="20"/>
  <c r="G14" i="20"/>
  <c r="F14" i="20"/>
  <c r="E14" i="20"/>
  <c r="D14" i="20"/>
  <c r="G11" i="20"/>
  <c r="F11" i="20"/>
  <c r="E11" i="20"/>
  <c r="D11" i="20"/>
  <c r="O46" i="22" l="1"/>
  <c r="O88" i="22"/>
  <c r="O89" i="22"/>
  <c r="O90" i="22"/>
  <c r="O91" i="22"/>
  <c r="O92" i="22"/>
  <c r="O93" i="22"/>
  <c r="O94" i="22"/>
  <c r="O95" i="22"/>
  <c r="O96" i="22"/>
  <c r="O97" i="22"/>
  <c r="O98" i="22"/>
  <c r="O99" i="22"/>
  <c r="O100" i="22"/>
  <c r="O101" i="22"/>
  <c r="O102" i="22"/>
  <c r="O103" i="22"/>
  <c r="O104" i="22"/>
  <c r="O105" i="22"/>
  <c r="O106" i="22"/>
  <c r="O107" i="22"/>
  <c r="O108" i="22"/>
  <c r="O109" i="22"/>
  <c r="O110" i="22"/>
  <c r="O111" i="22"/>
  <c r="O112" i="22"/>
  <c r="O113" i="22"/>
  <c r="O114" i="22"/>
  <c r="O115" i="22"/>
  <c r="O116" i="22"/>
  <c r="O117" i="22"/>
  <c r="O118" i="22"/>
  <c r="O119" i="22"/>
  <c r="O120" i="22"/>
  <c r="O121" i="22"/>
  <c r="O122" i="22"/>
  <c r="O123" i="22"/>
  <c r="O124" i="22"/>
  <c r="O125" i="22"/>
  <c r="O126" i="22"/>
  <c r="O127" i="22"/>
  <c r="O128" i="22"/>
  <c r="O129" i="22"/>
  <c r="O79" i="22"/>
  <c r="O84" i="22"/>
  <c r="O85" i="22"/>
  <c r="O86" i="22"/>
</calcChain>
</file>

<file path=xl/sharedStrings.xml><?xml version="1.0" encoding="utf-8"?>
<sst xmlns="http://schemas.openxmlformats.org/spreadsheetml/2006/main" count="1032" uniqueCount="673">
  <si>
    <t>No.</t>
  </si>
  <si>
    <t>Description</t>
  </si>
  <si>
    <t>Oracle Comment</t>
  </si>
  <si>
    <t>Link</t>
  </si>
  <si>
    <t>Both summary and detailed report reconciling the stock movement for any given period and stating the stock balance at any given time</t>
  </si>
  <si>
    <t>Product wise profitability can only be obtained from the POS</t>
  </si>
  <si>
    <t>Product category is captured in Oracle, therefore, the report can be obtained.</t>
  </si>
  <si>
    <t>Parameters</t>
  </si>
  <si>
    <t>From</t>
  </si>
  <si>
    <t>To</t>
  </si>
  <si>
    <t>category Description</t>
  </si>
  <si>
    <t>Total Sales</t>
  </si>
  <si>
    <t>Total Cost of Sales</t>
  </si>
  <si>
    <t>Total Profitability</t>
  </si>
  <si>
    <t>Product Wise Category Report</t>
  </si>
  <si>
    <t>Balancing Segment</t>
  </si>
  <si>
    <t>Period</t>
  </si>
  <si>
    <t>Date</t>
  </si>
  <si>
    <t>Product Category'!A1</t>
  </si>
  <si>
    <t>This should be obtained from POS</t>
  </si>
  <si>
    <t>Cash</t>
  </si>
  <si>
    <t>Credit card</t>
  </si>
  <si>
    <t>Gift Voucher</t>
  </si>
  <si>
    <t>PTD</t>
  </si>
  <si>
    <t>YTD</t>
  </si>
  <si>
    <t>Net Sales</t>
  </si>
  <si>
    <t xml:space="preserve">Based on mode of settlement- summary and detailed report
&gt;Cash
&gt;Credit card
&gt;Gift Voucher
&gt;Credit
</t>
  </si>
  <si>
    <t xml:space="preserve">Sales Reports detailing Gross Sales, Taxes and Net Sales </t>
  </si>
  <si>
    <t>&gt;Product category wise</t>
  </si>
  <si>
    <t>Report Category</t>
  </si>
  <si>
    <t>Age Analysis</t>
  </si>
  <si>
    <t>&gt; Debtors</t>
  </si>
  <si>
    <t>Standard reports are available in the system</t>
  </si>
  <si>
    <t>This should be obtained from the POS as inventory item details are not maintained in Oracle</t>
  </si>
  <si>
    <t>&gt;Inventory-POS</t>
  </si>
  <si>
    <t>&gt;Creditor</t>
  </si>
  <si>
    <t>&gt;Cheques Deposited – Reversed Receipts Report</t>
  </si>
  <si>
    <t>&gt;Cheques Issued – Void Payment Register</t>
  </si>
  <si>
    <t>&gt;Detailed Report</t>
  </si>
  <si>
    <t xml:space="preserve">&gt;Summary Report- Better if we can have this in a Dash board  as well </t>
  </si>
  <si>
    <t>Sales- Actual against the Target- Outlet wise</t>
  </si>
  <si>
    <t>This can be obtained by entering budgeted values to the accounts</t>
  </si>
  <si>
    <t>Overheads</t>
  </si>
  <si>
    <t>This can be obtained by entering budgeted values to the accounts. However, users will have to share the fixed and variable overhead accounts in the system</t>
  </si>
  <si>
    <t>Sales Variance Report</t>
  </si>
  <si>
    <t>Actual</t>
  </si>
  <si>
    <t>Budget</t>
  </si>
  <si>
    <t xml:space="preserve">Variance </t>
  </si>
  <si>
    <t>%</t>
  </si>
  <si>
    <t>Revenue Account 1</t>
  </si>
  <si>
    <t>Revenue Account 2</t>
  </si>
  <si>
    <t>Revenue Account 3</t>
  </si>
  <si>
    <t>Revenue Account 4</t>
  </si>
  <si>
    <t>Revenue Account 5</t>
  </si>
  <si>
    <t>Revenue Account 6</t>
  </si>
  <si>
    <t>Revenue Account 7</t>
  </si>
  <si>
    <t>Balancing Segment(outlet)</t>
  </si>
  <si>
    <t>Sales Variance'!A1</t>
  </si>
  <si>
    <t>Outlet Name</t>
  </si>
  <si>
    <t>Overhead Variance Report</t>
  </si>
  <si>
    <t>Variance</t>
  </si>
  <si>
    <t>Variable Overhead</t>
  </si>
  <si>
    <t>Fixed Overhead</t>
  </si>
  <si>
    <t>Varianble Overhead Account1</t>
  </si>
  <si>
    <t>Varianble Overhead Account2</t>
  </si>
  <si>
    <t>Varianble Overhead Account3</t>
  </si>
  <si>
    <t>Varianble Overhead Account4</t>
  </si>
  <si>
    <t>Fixed Overhead Account 1</t>
  </si>
  <si>
    <t>Fixed Overhead Account 2</t>
  </si>
  <si>
    <t>Fixed Overhead Account 3</t>
  </si>
  <si>
    <t>Fixed Overhead Account 4</t>
  </si>
  <si>
    <t>Fixed Overhead Account 5</t>
  </si>
  <si>
    <t>&gt;Sales- Category wise and outlet wise</t>
  </si>
  <si>
    <t>&gt;Inventory- Category wise and location wise (Outlets/Warehouses)</t>
  </si>
  <si>
    <t>Overhead Variance'!A1</t>
  </si>
  <si>
    <t>Based on past settlements ( Settlement within the pre-set credit period)</t>
  </si>
  <si>
    <t xml:space="preserve">Customer ranking report based on the above- </t>
  </si>
  <si>
    <t xml:space="preserve">Trend analysis of income generated through each source of other income at company level and outlet level </t>
  </si>
  <si>
    <t>Please share the required report format</t>
  </si>
  <si>
    <t>Stock Reconciliation Report</t>
  </si>
  <si>
    <t xml:space="preserve">Report On Cheque Returns On </t>
  </si>
  <si>
    <t xml:space="preserve">Daily Report On Supplier Dues- Based On Pre Set Credit Periods </t>
  </si>
  <si>
    <t>Variance Reports</t>
  </si>
  <si>
    <t>Customer Credibility Report</t>
  </si>
  <si>
    <t>Trend Analysis</t>
  </si>
  <si>
    <t>Reports On Other Income</t>
  </si>
  <si>
    <t>Period:</t>
  </si>
  <si>
    <t>From:</t>
  </si>
  <si>
    <t>To:</t>
  </si>
  <si>
    <t>Outlet:</t>
  </si>
  <si>
    <t>Payment Mode:</t>
  </si>
  <si>
    <t>Daily Sales Report - Detailed</t>
  </si>
  <si>
    <t>Mode of Settlement</t>
  </si>
  <si>
    <t>Dialy Collection</t>
  </si>
  <si>
    <t>Credit</t>
  </si>
  <si>
    <t>Category</t>
  </si>
  <si>
    <t>Gross Sales</t>
  </si>
  <si>
    <t>Taxes</t>
  </si>
  <si>
    <t>Sales Report</t>
  </si>
  <si>
    <t>Sales 1'!A1</t>
  </si>
  <si>
    <t>Sales 2'!A1</t>
  </si>
  <si>
    <t>These details can be captured in Oracle through the line of business</t>
  </si>
  <si>
    <t>These can be captured in Oracle through the account codes</t>
  </si>
  <si>
    <t>&gt;Product wise</t>
  </si>
  <si>
    <t>&gt;Event wise (Promotions)</t>
  </si>
  <si>
    <t>Cheque Print</t>
  </si>
  <si>
    <t>Payment Voucher Print</t>
  </si>
  <si>
    <t>Purchase Order Print</t>
  </si>
  <si>
    <t>Receipt Print</t>
  </si>
  <si>
    <t>Bank Reconciliation Report</t>
  </si>
  <si>
    <t>Operational Reports</t>
  </si>
  <si>
    <t>LSL Comment</t>
  </si>
  <si>
    <t>This report should be able to be run on category parent level</t>
  </si>
  <si>
    <t>This should be obtained from the POS, since we are not maintaining individual stock balances in Oracle. Get back to LSL after checking the mapping of the items</t>
  </si>
  <si>
    <t>Category wise sales report</t>
  </si>
  <si>
    <t>Daily Sales Reports settletment mode</t>
  </si>
  <si>
    <t>KPI</t>
  </si>
  <si>
    <t>P&amp;L for Outlets</t>
  </si>
  <si>
    <t>P&amp;L for Cost Center</t>
  </si>
  <si>
    <t>Rent Schedule</t>
  </si>
  <si>
    <t>VAT Schedules</t>
  </si>
  <si>
    <t>Purchase Returns Report</t>
  </si>
  <si>
    <t xml:space="preserve">Comparative KPI for given period </t>
  </si>
  <si>
    <t xml:space="preserve">Standard Company P&amp;L for Outlets </t>
  </si>
  <si>
    <t>Standard Company P&amp;L for Cost Center (Departments)</t>
  </si>
  <si>
    <t>Rent Schedule for given period</t>
  </si>
  <si>
    <t>Monthly/Quarterly VAT schedules</t>
  </si>
  <si>
    <t xml:space="preserve">Category wise and Supplier wise summary and detailed purchases  return report </t>
  </si>
  <si>
    <t>Organization name</t>
  </si>
  <si>
    <t>Lanka Sathosa Ltd</t>
  </si>
  <si>
    <t>Period type</t>
  </si>
  <si>
    <t>Annual</t>
  </si>
  <si>
    <t>KPI name</t>
  </si>
  <si>
    <t>Base Year/Month</t>
  </si>
  <si>
    <t>Next Year/Month</t>
  </si>
  <si>
    <t>Revenue/Marketing</t>
  </si>
  <si>
    <t>1. Revenue growth</t>
  </si>
  <si>
    <t>Revenue</t>
  </si>
  <si>
    <t>2. Growth in average basket value</t>
  </si>
  <si>
    <t>Average basket value during the period</t>
  </si>
  <si>
    <t>3. Growth in revenue per employee</t>
  </si>
  <si>
    <t>Number of employees</t>
  </si>
  <si>
    <t>Revenue per employee</t>
  </si>
  <si>
    <t>4. Growth in revenue per square foot</t>
  </si>
  <si>
    <t>Total square foot</t>
  </si>
  <si>
    <t>Total revenue</t>
  </si>
  <si>
    <t>Revenue per square foot</t>
  </si>
  <si>
    <t>5. Growth in number of own-label products introduced</t>
  </si>
  <si>
    <t>Own label prodcuts during the current period</t>
  </si>
  <si>
    <t>6. Growth in number of sales promotion campaigns conducted</t>
  </si>
  <si>
    <t>Number of promotions during the period</t>
  </si>
  <si>
    <t>Working capital</t>
  </si>
  <si>
    <t>7. Working capital cycle</t>
  </si>
  <si>
    <t>Opening inventory balance</t>
  </si>
  <si>
    <t>Closing inventory balance</t>
  </si>
  <si>
    <t>Opening trade receivables balance</t>
  </si>
  <si>
    <t>Closing trade receivable balance</t>
  </si>
  <si>
    <t>Opening trade payables balance</t>
  </si>
  <si>
    <t>Closing trade payables balance</t>
  </si>
  <si>
    <t>Cost of sales</t>
  </si>
  <si>
    <t>Average inventory days</t>
  </si>
  <si>
    <t>Average trade receivable days</t>
  </si>
  <si>
    <t>Average trade payable days</t>
  </si>
  <si>
    <t>8. Reduction in number of stock-out instances</t>
  </si>
  <si>
    <t>Stock-out instance for the period</t>
  </si>
  <si>
    <t>9. Cost of inventory write-offs as a percentage of revenue</t>
  </si>
  <si>
    <t>Cost of inventory write-offs for the period</t>
  </si>
  <si>
    <t>Revenue for the period</t>
  </si>
  <si>
    <t>Other Financial</t>
  </si>
  <si>
    <t>10. Gross profit margin</t>
  </si>
  <si>
    <t>Gross profit</t>
  </si>
  <si>
    <t>11. Operating profit margin</t>
  </si>
  <si>
    <t>Operating profit</t>
  </si>
  <si>
    <t>12. Net profit margin</t>
  </si>
  <si>
    <t>Net profit</t>
  </si>
  <si>
    <t>13. Profitable branches as a percentage of total branches</t>
  </si>
  <si>
    <t>Number of profitable branches</t>
  </si>
  <si>
    <t>Total number of branches for the current period</t>
  </si>
  <si>
    <t>14. Growth in operating cash flow</t>
  </si>
  <si>
    <t>Operating cash flow for the current period</t>
  </si>
  <si>
    <t>Operational</t>
  </si>
  <si>
    <t>15. Growth in number of outlets</t>
  </si>
  <si>
    <t>Number of outlets for the current period</t>
  </si>
  <si>
    <t>16. Percentage of stock orders fulfilled</t>
  </si>
  <si>
    <t>Number of stock order fulfilled</t>
  </si>
  <si>
    <t>Number of stock orders received</t>
  </si>
  <si>
    <t>Cost Centres</t>
  </si>
  <si>
    <t>Finance Department</t>
  </si>
  <si>
    <t>Operation Department</t>
  </si>
  <si>
    <t>Procurement Department</t>
  </si>
  <si>
    <t>Marketing Department</t>
  </si>
  <si>
    <t>Engineering Department</t>
  </si>
  <si>
    <t>Human Resource &amp; Admin Department</t>
  </si>
  <si>
    <t>IT Department</t>
  </si>
  <si>
    <t>Internal Audit Department</t>
  </si>
  <si>
    <t>Chairman Office</t>
  </si>
  <si>
    <t>Legal Department</t>
  </si>
  <si>
    <t>Warehouses</t>
  </si>
  <si>
    <t>Cost Centers'!A1</t>
  </si>
  <si>
    <t>Rent Advance summery</t>
  </si>
  <si>
    <t>Shop code</t>
  </si>
  <si>
    <t>Shop Name</t>
  </si>
  <si>
    <t>Shop Owner</t>
  </si>
  <si>
    <t>Balance B/F</t>
  </si>
  <si>
    <t>Advances during the year</t>
  </si>
  <si>
    <t>Total advance</t>
  </si>
  <si>
    <t>Advance repayment</t>
  </si>
  <si>
    <t>Settlement during the year</t>
  </si>
  <si>
    <t>Total deduction during the year</t>
  </si>
  <si>
    <t>Balance C/F</t>
  </si>
  <si>
    <t>1st Advance</t>
  </si>
  <si>
    <t>2nd Advance</t>
  </si>
  <si>
    <t>3rd Advance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</si>
  <si>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</si>
  <si>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</si>
  <si>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</si>
  <si>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</si>
  <si>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</si>
  <si>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</si>
  <si>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</si>
  <si>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</si>
  <si>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</si>
  <si>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</si>
  <si>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</si>
  <si>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</si>
  <si>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(a)</t>
  </si>
  <si>
    <t>(b)</t>
  </si>
  <si>
    <t>( C)</t>
  </si>
  <si>
    <t>d=(a+b+c)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</si>
  <si>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</si>
  <si>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</si>
  <si>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</si>
  <si>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</si>
  <si>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</si>
  <si>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</si>
  <si>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</si>
  <si>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</si>
  <si>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</si>
  <si>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</si>
  <si>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</si>
  <si>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</si>
  <si>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q= (e+f+g+h+i+j+k+l+m+n+o+p)</t>
  </si>
  <si>
    <t>r=d-q</t>
  </si>
  <si>
    <t>Rent!A1</t>
  </si>
  <si>
    <t>Serial No</t>
  </si>
  <si>
    <t>Invoice Date</t>
  </si>
  <si>
    <t>Tax Invoice No</t>
  </si>
  <si>
    <t>Purchaser's TIN</t>
  </si>
  <si>
    <t>Name of the Purchaser</t>
  </si>
  <si>
    <t>Value of supply</t>
  </si>
  <si>
    <t>VAT Amount</t>
  </si>
  <si>
    <t>Vat SCHEDULE01'!A1</t>
  </si>
  <si>
    <t>Supplier return summery</t>
  </si>
  <si>
    <t>SUPPLIER_CODE</t>
  </si>
  <si>
    <t>REFERENCE</t>
  </si>
  <si>
    <t>RETURN_DATE</t>
  </si>
  <si>
    <t>RETURN_NO</t>
  </si>
  <si>
    <t>AMOUNT</t>
  </si>
  <si>
    <t>Supplier Return'!A1</t>
  </si>
  <si>
    <t>Format Shared</t>
  </si>
  <si>
    <t>No of Reports</t>
  </si>
  <si>
    <t>Oracle Standard Reports</t>
  </si>
  <si>
    <t>Oracle Custom Report</t>
  </si>
  <si>
    <t>POS Reports</t>
  </si>
  <si>
    <t>POS</t>
  </si>
  <si>
    <t>KTS</t>
  </si>
  <si>
    <t>Need format</t>
  </si>
  <si>
    <t>okay to our format</t>
  </si>
  <si>
    <t>need format</t>
  </si>
  <si>
    <t>They just need the Stock movement from a perticular date to another date. Ex- Opening balance, +GRN, -COS, Closing Balance, They will share the format.</t>
  </si>
  <si>
    <t>Discussed comment</t>
  </si>
  <si>
    <t>We have to create a different category and items, They will provide</t>
  </si>
  <si>
    <t>No need of a dashboard, report is enough</t>
  </si>
  <si>
    <t>They said that they need some more time to think of this and they will let us know. If they give a percetage, is it possible to do the trend analysis. As an example Next month sales can be predict by Multiplying through a percentage. (4000*5%= 200) so next month sales should be 4200</t>
  </si>
  <si>
    <t>They have agreed to give us the format with sample data</t>
  </si>
  <si>
    <t>They will send us the sample formulars and examples</t>
  </si>
  <si>
    <t>Annexure 01 (A) – Total Inventory Balance Report / Individual outlets</t>
  </si>
  <si>
    <t xml:space="preserve">Selection: All / Category / Item </t>
  </si>
  <si>
    <t>Shop Code</t>
  </si>
  <si>
    <t>Opening Inventory Balance (Cost)</t>
  </si>
  <si>
    <t>Closing Inventory Balance (Cost)</t>
  </si>
  <si>
    <t>Opening Inventory Balance (Selling)</t>
  </si>
  <si>
    <t>Closing Inventory Balance (Selling)</t>
  </si>
  <si>
    <t>xxxx</t>
  </si>
  <si>
    <t>Total</t>
  </si>
  <si>
    <t>xxxxx</t>
  </si>
  <si>
    <t>Annexure 02 (A)</t>
  </si>
  <si>
    <t>Date period : xxxxxxxxxxxxxxxxxxx</t>
  </si>
  <si>
    <t>Shop Code : xxxxx</t>
  </si>
  <si>
    <t xml:space="preserve">Shop Name:  xxxxxxxxxxxxxxxxxxxxxxxxx </t>
  </si>
  <si>
    <t>Selection : All / Category / Item</t>
  </si>
  <si>
    <t xml:space="preserve">Opening stock </t>
  </si>
  <si>
    <t>xxxxxxxxxxxx</t>
  </si>
  <si>
    <t>IDSTN Receipts</t>
  </si>
  <si>
    <t>GRN</t>
  </si>
  <si>
    <t>Price Revision</t>
  </si>
  <si>
    <t>Shortage Adjustments</t>
  </si>
  <si>
    <t>Sales (Cash / Credit)</t>
  </si>
  <si>
    <t>Returns (WH/Direct/outlet)</t>
  </si>
  <si>
    <t>BOS</t>
  </si>
  <si>
    <t>Other adjustments</t>
  </si>
  <si>
    <t>Closing Inventory Balance</t>
  </si>
  <si>
    <t>xxxxxxxxxxxxx</t>
  </si>
  <si>
    <t>Inventory!A1</t>
  </si>
  <si>
    <t>Other Income</t>
  </si>
  <si>
    <t>Gondola Income</t>
  </si>
  <si>
    <t>Sales Promotion</t>
  </si>
  <si>
    <t>Salvage Income</t>
  </si>
  <si>
    <t>Stock Shortage Recovered</t>
  </si>
  <si>
    <t>Default Batch Clearance (Vegetables)</t>
  </si>
  <si>
    <t>Insurance Claim</t>
  </si>
  <si>
    <t>Sundry Income</t>
  </si>
  <si>
    <t>Transport Income</t>
  </si>
  <si>
    <t>Registration Fees Income</t>
  </si>
  <si>
    <t xml:space="preserve">Penalty Income                                                              </t>
  </si>
  <si>
    <t>Listing Charges Income</t>
  </si>
  <si>
    <t>Recovery from Employee</t>
  </si>
  <si>
    <t xml:space="preserve">Lost in Transit                                                             </t>
  </si>
  <si>
    <t>Rent Income</t>
  </si>
  <si>
    <t xml:space="preserve">Exchange Gain / (Loss) Account                                                   </t>
  </si>
  <si>
    <t>Written Back of Balances</t>
  </si>
  <si>
    <t>Supplier Discounts</t>
  </si>
  <si>
    <t>Commision Income</t>
  </si>
  <si>
    <t>M-cash sales</t>
  </si>
  <si>
    <t>Amortisation of Deferred Income - Capital Grant</t>
  </si>
  <si>
    <t>OI!A1</t>
  </si>
  <si>
    <t>DEC.2017</t>
  </si>
  <si>
    <t>JAN.2018</t>
  </si>
  <si>
    <t>FEB.2018</t>
  </si>
  <si>
    <t>MAR.2018</t>
  </si>
  <si>
    <t>Period 5 (current)</t>
  </si>
  <si>
    <t>KPI- 2018'!A1</t>
  </si>
  <si>
    <t>BRANCH_ID</t>
  </si>
  <si>
    <t>BRANCH_NAME</t>
  </si>
  <si>
    <t>DEBTOR_ID</t>
  </si>
  <si>
    <t>DEBTOR_NAME</t>
  </si>
  <si>
    <t>BILL_AMOUNT</t>
  </si>
  <si>
    <t>SETTLE_AMOUNT</t>
  </si>
  <si>
    <t>BALANCE</t>
  </si>
  <si>
    <t>Bill Date</t>
  </si>
  <si>
    <t>Settle Date</t>
  </si>
  <si>
    <t>Credit Period</t>
  </si>
  <si>
    <t>Variances</t>
  </si>
  <si>
    <t>No of Days</t>
  </si>
  <si>
    <t>Rank</t>
  </si>
  <si>
    <t>Sample Data</t>
  </si>
  <si>
    <t>S002</t>
  </si>
  <si>
    <t>Galle BusStand</t>
  </si>
  <si>
    <t>S002-000000005</t>
  </si>
  <si>
    <t>Fontera - Ratti Pramotion</t>
  </si>
  <si>
    <t>S003</t>
  </si>
  <si>
    <t>Kandy</t>
  </si>
  <si>
    <t>S003-000000002</t>
  </si>
  <si>
    <t>Social Services Department - Katawala</t>
  </si>
  <si>
    <t>S003-000000003</t>
  </si>
  <si>
    <t>Pushpadana Girls School - Kandy</t>
  </si>
  <si>
    <t>S003-000000004</t>
  </si>
  <si>
    <t>Social Services Department Waththegama</t>
  </si>
  <si>
    <t>S003-000000005</t>
  </si>
  <si>
    <t>lanka sathosa ltd</t>
  </si>
  <si>
    <t>S003-000000010</t>
  </si>
  <si>
    <t>S003-000000011</t>
  </si>
  <si>
    <t>Kandy Hottel Company (Pvt) Ltd (Hottel Swiss &amp; Queen</t>
  </si>
  <si>
    <t>S004</t>
  </si>
  <si>
    <t>Ratmalana-Mega</t>
  </si>
  <si>
    <t>S004-000000002</t>
  </si>
  <si>
    <t>Deaf School</t>
  </si>
  <si>
    <t>S004-000000006</t>
  </si>
  <si>
    <t>Sri Vijitharamaya - Ratmalana</t>
  </si>
  <si>
    <t>S004-000000007</t>
  </si>
  <si>
    <t>S005</t>
  </si>
  <si>
    <t>Dematagoda</t>
  </si>
  <si>
    <t>S005-000000001</t>
  </si>
  <si>
    <t>AG office - (Pregnant Women Programme)</t>
  </si>
  <si>
    <t>S005-000000002</t>
  </si>
  <si>
    <t>Ministry Of Indrustry &amp; Commerce</t>
  </si>
  <si>
    <t>S005-000000003</t>
  </si>
  <si>
    <t>S006</t>
  </si>
  <si>
    <t>Kaluthara</t>
  </si>
  <si>
    <t>S006-000000001</t>
  </si>
  <si>
    <t>Pasdunrata Training College</t>
  </si>
  <si>
    <t>S006-000000002</t>
  </si>
  <si>
    <t>Lanka Sathosa LTD</t>
  </si>
  <si>
    <t>S006-000000003</t>
  </si>
  <si>
    <t>RDA Kaluthara</t>
  </si>
  <si>
    <t>S006-000000008</t>
  </si>
  <si>
    <t>AG Office - Kaluthara (Pregnet Womans Programme)</t>
  </si>
  <si>
    <t>S006-000000009</t>
  </si>
  <si>
    <t>S007</t>
  </si>
  <si>
    <t>Kandana</t>
  </si>
  <si>
    <t>S007-000000001</t>
  </si>
  <si>
    <t>Lanka Sathosa Limited</t>
  </si>
  <si>
    <t>S007-000000002</t>
  </si>
  <si>
    <t>S008</t>
  </si>
  <si>
    <t>Negris</t>
  </si>
  <si>
    <t>S008-000000007</t>
  </si>
  <si>
    <t>Ministry of Economic Development</t>
  </si>
  <si>
    <t>S008-000000009</t>
  </si>
  <si>
    <t>Sri Lanka Institute Of Tourism &amp; Hotel Management</t>
  </si>
  <si>
    <t>S008-000000011</t>
  </si>
  <si>
    <t>Co-Operative Wholesale Establishment</t>
  </si>
  <si>
    <t>S008-000000012</t>
  </si>
  <si>
    <t>Prime Ministers  Office</t>
  </si>
  <si>
    <t>S008-000000013</t>
  </si>
  <si>
    <t>A.G. Office - (Pregnant Women Programme) Colombo</t>
  </si>
  <si>
    <t>S008-000000014</t>
  </si>
  <si>
    <t>Need a line chart trend analysis for following parameters</t>
  </si>
  <si>
    <t>Category wise monthly to monthly</t>
  </si>
  <si>
    <t xml:space="preserve">Category wise Year to Year </t>
  </si>
  <si>
    <t>Outlet wise category sales monthly to monthly</t>
  </si>
  <si>
    <t>Outlet wise category sales year to year</t>
  </si>
  <si>
    <t xml:space="preserve">2017-Category Wise Sales </t>
  </si>
  <si>
    <t>Month</t>
  </si>
  <si>
    <t>Provision Sale</t>
  </si>
  <si>
    <t>Grocery Sale</t>
  </si>
  <si>
    <t>Milk Powder Sale</t>
  </si>
  <si>
    <t>Stationary Sale</t>
  </si>
  <si>
    <t>Liquor Sale</t>
  </si>
  <si>
    <t>No. Of Outlet</t>
  </si>
  <si>
    <t>Jan</t>
  </si>
  <si>
    <t>Feb</t>
  </si>
  <si>
    <t>Mar</t>
  </si>
  <si>
    <t>Apr</t>
  </si>
  <si>
    <t>May</t>
  </si>
  <si>
    <t>June</t>
  </si>
  <si>
    <t>July</t>
  </si>
  <si>
    <t>August</t>
  </si>
  <si>
    <t xml:space="preserve">2018-Category Wise Sales </t>
  </si>
  <si>
    <t xml:space="preserve">July </t>
  </si>
  <si>
    <t>Shop  Name</t>
  </si>
  <si>
    <t>S059</t>
  </si>
  <si>
    <t>A.pelessa</t>
  </si>
  <si>
    <t>S072</t>
  </si>
  <si>
    <t>Abanpola</t>
  </si>
  <si>
    <t>S050</t>
  </si>
  <si>
    <t>Achchuweli</t>
  </si>
  <si>
    <t>S068</t>
  </si>
  <si>
    <t>Adampan</t>
  </si>
  <si>
    <t>S067</t>
  </si>
  <si>
    <t>Addalaichenai</t>
  </si>
  <si>
    <t>S058</t>
  </si>
  <si>
    <t>Adiambalama</t>
  </si>
  <si>
    <t>S051</t>
  </si>
  <si>
    <t>Ahangama</t>
  </si>
  <si>
    <t>S070</t>
  </si>
  <si>
    <t>Akkareipaththu</t>
  </si>
  <si>
    <t>S052</t>
  </si>
  <si>
    <t>Akuressa</t>
  </si>
  <si>
    <t>S053</t>
  </si>
  <si>
    <t>Alawwa</t>
  </si>
  <si>
    <t>S452</t>
  </si>
  <si>
    <t>Alubomulla (Kurusa Handiya / Panadura)</t>
  </si>
  <si>
    <t>S017</t>
  </si>
  <si>
    <t>Aluthgama</t>
  </si>
  <si>
    <t>S075</t>
  </si>
  <si>
    <t>Aluwihare</t>
  </si>
  <si>
    <t>S054</t>
  </si>
  <si>
    <t>Ambalangoda</t>
  </si>
  <si>
    <t>S055</t>
  </si>
  <si>
    <t>Ambalanthota</t>
  </si>
  <si>
    <t>S065</t>
  </si>
  <si>
    <t>Ambalanthota 2</t>
  </si>
  <si>
    <t>S074</t>
  </si>
  <si>
    <t>Ambathenna</t>
  </si>
  <si>
    <t>S056</t>
  </si>
  <si>
    <t>Ampara</t>
  </si>
  <si>
    <t>S049</t>
  </si>
  <si>
    <t>Ampara 2</t>
  </si>
  <si>
    <t>S057</t>
  </si>
  <si>
    <t>Anamaduwa</t>
  </si>
  <si>
    <t>S024</t>
  </si>
  <si>
    <t>Anuradhapura 1</t>
  </si>
  <si>
    <t>S060</t>
  </si>
  <si>
    <t>Anuradhapura 2</t>
  </si>
  <si>
    <t>S073</t>
  </si>
  <si>
    <t>Anuradhapura 3</t>
  </si>
  <si>
    <t>S061</t>
  </si>
  <si>
    <t>Aralaganwila</t>
  </si>
  <si>
    <t>S071</t>
  </si>
  <si>
    <t>Aththidiya</t>
  </si>
  <si>
    <t>S062</t>
  </si>
  <si>
    <t>Athurugiriya</t>
  </si>
  <si>
    <t>S063</t>
  </si>
  <si>
    <t>Avissawella</t>
  </si>
  <si>
    <t>S064</t>
  </si>
  <si>
    <t>Ayagama</t>
  </si>
  <si>
    <t>S100</t>
  </si>
  <si>
    <t>Badalkumbura</t>
  </si>
  <si>
    <t>S101</t>
  </si>
  <si>
    <t>Baddegama</t>
  </si>
  <si>
    <t>S026</t>
  </si>
  <si>
    <t>Badulla</t>
  </si>
  <si>
    <t>S102</t>
  </si>
  <si>
    <t>Bakamuna</t>
  </si>
  <si>
    <t>S104</t>
  </si>
  <si>
    <t>Balangoda</t>
  </si>
  <si>
    <t>S122</t>
  </si>
  <si>
    <t>Balangoda 2</t>
  </si>
  <si>
    <t>S105</t>
  </si>
  <si>
    <t>Balapitiya</t>
  </si>
  <si>
    <t>S106</t>
  </si>
  <si>
    <t>Balummahara</t>
  </si>
  <si>
    <t>S107</t>
  </si>
  <si>
    <t>Bambalapitiya</t>
  </si>
  <si>
    <t>S018</t>
  </si>
  <si>
    <t>Bandaragama</t>
  </si>
  <si>
    <t>S025</t>
  </si>
  <si>
    <t>Bandarawela</t>
  </si>
  <si>
    <t>S566</t>
  </si>
  <si>
    <t>Neluwa</t>
  </si>
  <si>
    <t>S568</t>
  </si>
  <si>
    <t>Nikaweratiya</t>
  </si>
  <si>
    <t>S576</t>
  </si>
  <si>
    <t>Nildandahinna</t>
  </si>
  <si>
    <t>S569</t>
  </si>
  <si>
    <t>Nindawur</t>
  </si>
  <si>
    <t>S570</t>
  </si>
  <si>
    <t>Nittambuwa</t>
  </si>
  <si>
    <t>S571</t>
  </si>
  <si>
    <t>Nivithigala</t>
  </si>
  <si>
    <t>S572</t>
  </si>
  <si>
    <t>Nochchiyagama</t>
  </si>
  <si>
    <t>S573</t>
  </si>
  <si>
    <t>Nuwaraeliya</t>
  </si>
  <si>
    <t>S611</t>
  </si>
  <si>
    <t>Oddamawadi</t>
  </si>
  <si>
    <t>S610</t>
  </si>
  <si>
    <t>Okkampitiya</t>
  </si>
  <si>
    <t>S677</t>
  </si>
  <si>
    <t>Paddirippu / Kalawanchikudi</t>
  </si>
  <si>
    <t>S640</t>
  </si>
  <si>
    <t>Padukka</t>
  </si>
  <si>
    <t>S631</t>
  </si>
  <si>
    <t>Palamunai</t>
  </si>
  <si>
    <t>S641</t>
  </si>
  <si>
    <t>Pallebedda</t>
  </si>
  <si>
    <t>S642</t>
  </si>
  <si>
    <t>Panadura 1</t>
  </si>
  <si>
    <t>S643</t>
  </si>
  <si>
    <t>Panadura 2</t>
  </si>
  <si>
    <t>S666</t>
  </si>
  <si>
    <t>Panadura 3</t>
  </si>
  <si>
    <t>S669</t>
  </si>
  <si>
    <t>Panadura 4</t>
  </si>
  <si>
    <t>S635</t>
  </si>
  <si>
    <t>Panagoda</t>
  </si>
  <si>
    <t>S634</t>
  </si>
  <si>
    <t>Pandiruppu</t>
  </si>
  <si>
    <t>S644</t>
  </si>
  <si>
    <t>Pannala</t>
  </si>
  <si>
    <t>S673</t>
  </si>
  <si>
    <t>Pannipitiya 2</t>
  </si>
  <si>
    <t>S639</t>
  </si>
  <si>
    <t>Pannipitiya 3</t>
  </si>
  <si>
    <t>S646</t>
  </si>
  <si>
    <t>Passara</t>
  </si>
  <si>
    <t>S766</t>
  </si>
  <si>
    <t>Thanamalwila</t>
  </si>
  <si>
    <t>S774</t>
  </si>
  <si>
    <t>Thelijjawila</t>
  </si>
  <si>
    <t>S770</t>
  </si>
  <si>
    <t>Thelwatta</t>
  </si>
  <si>
    <t>S767</t>
  </si>
  <si>
    <t>Thennekumbura</t>
  </si>
  <si>
    <t>S773</t>
  </si>
  <si>
    <t>Thihagoda</t>
  </si>
  <si>
    <t>S768</t>
  </si>
  <si>
    <t>Thirikkowil</t>
  </si>
  <si>
    <t>S772</t>
  </si>
  <si>
    <t>Thunkama</t>
  </si>
  <si>
    <t>S769</t>
  </si>
  <si>
    <t>Tissamaharame</t>
  </si>
  <si>
    <t>S016</t>
  </si>
  <si>
    <t>Trincomalee</t>
  </si>
  <si>
    <t>S795</t>
  </si>
  <si>
    <t>Udawalawa</t>
  </si>
  <si>
    <t>S790</t>
  </si>
  <si>
    <t>Udugama</t>
  </si>
  <si>
    <t>S791</t>
  </si>
  <si>
    <t>Uduwana</t>
  </si>
  <si>
    <t>S792</t>
  </si>
  <si>
    <t>Uhana</t>
  </si>
  <si>
    <t>S793</t>
  </si>
  <si>
    <t>Uragasmanhandiya</t>
  </si>
  <si>
    <t>S796</t>
  </si>
  <si>
    <t>Urapola 1</t>
  </si>
  <si>
    <t>S794</t>
  </si>
  <si>
    <t>Urubokka</t>
  </si>
  <si>
    <t>S823</t>
  </si>
  <si>
    <t>Varipathanchennai</t>
  </si>
  <si>
    <t>S821</t>
  </si>
  <si>
    <t>Vavuniya</t>
  </si>
  <si>
    <t>S822</t>
  </si>
  <si>
    <t>Veyangoda 1</t>
  </si>
  <si>
    <t>S010</t>
  </si>
  <si>
    <t>Veyangoda 2</t>
  </si>
  <si>
    <t>S888</t>
  </si>
  <si>
    <t>Vilachchiya</t>
  </si>
  <si>
    <t>S870</t>
  </si>
  <si>
    <t>Wadduwa</t>
  </si>
  <si>
    <t>S871</t>
  </si>
  <si>
    <t>Waga</t>
  </si>
  <si>
    <t>S892</t>
  </si>
  <si>
    <t>Walana</t>
  </si>
  <si>
    <t>S872</t>
  </si>
  <si>
    <t>Walapane</t>
  </si>
  <si>
    <t>S873</t>
  </si>
  <si>
    <t>Walasmulla</t>
  </si>
  <si>
    <t>S894</t>
  </si>
  <si>
    <t>Wanathawilluwa</t>
  </si>
  <si>
    <t>S874</t>
  </si>
  <si>
    <t>Warakapola</t>
  </si>
  <si>
    <t>S875</t>
  </si>
  <si>
    <t>Wariyapola</t>
  </si>
  <si>
    <t>S876</t>
  </si>
  <si>
    <t>Wathupitiwala</t>
  </si>
  <si>
    <t>S889</t>
  </si>
  <si>
    <t>Wealioya</t>
  </si>
  <si>
    <t>S895</t>
  </si>
  <si>
    <t>Weeraketiya</t>
  </si>
  <si>
    <t>S012</t>
  </si>
  <si>
    <t>Wehara</t>
  </si>
  <si>
    <t>S896</t>
  </si>
  <si>
    <t>Weligalla</t>
  </si>
  <si>
    <t>S877</t>
  </si>
  <si>
    <t>Weligama</t>
  </si>
  <si>
    <t>S879</t>
  </si>
  <si>
    <t>Welikanda</t>
  </si>
  <si>
    <t>S880</t>
  </si>
  <si>
    <t>Welimada</t>
  </si>
  <si>
    <t>S881</t>
  </si>
  <si>
    <t>Welipillewa</t>
  </si>
  <si>
    <t>S893</t>
  </si>
  <si>
    <t>Welisara Mega</t>
  </si>
  <si>
    <t>S882</t>
  </si>
  <si>
    <t>Weliweriya</t>
  </si>
  <si>
    <t>S883</t>
  </si>
  <si>
    <t>Wellampitiya</t>
  </si>
  <si>
    <t>S890</t>
  </si>
  <si>
    <t>Wellawa</t>
  </si>
  <si>
    <t>S885</t>
  </si>
  <si>
    <t>Wellawaya 2</t>
  </si>
  <si>
    <t>S886</t>
  </si>
  <si>
    <t>Wellawaya 3</t>
  </si>
  <si>
    <t>S930</t>
  </si>
  <si>
    <t>Yakkala</t>
  </si>
  <si>
    <t>S933</t>
  </si>
  <si>
    <t xml:space="preserve">Yakkala 2 </t>
  </si>
  <si>
    <t>S014</t>
  </si>
  <si>
    <t>Yanthampalawa</t>
  </si>
  <si>
    <t>S932</t>
  </si>
  <si>
    <t>Yatiyana</t>
  </si>
  <si>
    <t>S931</t>
  </si>
  <si>
    <t>Yatiyanthota</t>
  </si>
  <si>
    <t>Debtor Creditability Report'!A1</t>
  </si>
  <si>
    <t>Sales-Trend'!A1</t>
  </si>
  <si>
    <t>Have to developed</t>
  </si>
  <si>
    <t>Standard reports are available</t>
  </si>
  <si>
    <t>KTS-Need the format</t>
  </si>
  <si>
    <t>KTS- Need the format</t>
  </si>
  <si>
    <t>Invoice Aging Report</t>
  </si>
  <si>
    <t>FSG</t>
  </si>
  <si>
    <t>Other Receipt Applications\Publish Actual Receipt\Publish Receipt Forecast\Publish Transaction Check\Receipt Analysis – Days Late\Reversed Notes Receivable Report\Unapplied Receipts Journal</t>
  </si>
  <si>
    <t>Tax Audit Trail Report</t>
  </si>
  <si>
    <t>LIST</t>
  </si>
  <si>
    <t>DEV</t>
  </si>
  <si>
    <t>STD</t>
  </si>
  <si>
    <t>dev</t>
  </si>
  <si>
    <t>test</t>
  </si>
  <si>
    <t>qa</t>
  </si>
  <si>
    <t>Not Stared</t>
  </si>
  <si>
    <t>Completed</t>
  </si>
  <si>
    <t>Avaiavle in system\Need to arrange the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</si>
</sst>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mm/dd/yyyy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Univers for KPMG"/>
      <family val="2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1"/>
      <color rgb="FF0070C0"/>
      <name val="Book Antiqua"/>
      <family val="1"/>
    </font>
    <font>
      <b/>
      <i/>
      <sz val="11"/>
      <color theme="1"/>
      <name val="Book Antiqua"/>
      <family val="1"/>
    </font>
    <font>
      <sz val="11"/>
      <name val="Book Antiqua"/>
      <family val="1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1"/>
      <color theme="1"/>
      <name val="Book Antiqua"/>
      <family val="1"/>
    </font>
    <font>
      <b/>
      <sz val="8"/>
      <color theme="1"/>
      <name val="Arial"/>
      <family val="2"/>
    </font>
    <font>
      <sz val="8"/>
      <color rgb="FF0070C0"/>
      <name val="Arial"/>
      <family val="2"/>
    </font>
    <font>
      <sz val="8"/>
      <color theme="1"/>
      <name val="Arial"/>
      <family val="2"/>
    </font>
    <font>
      <sz val="12"/>
      <color theme="1"/>
      <name val="Calibri"/>
      <family val="2"/>
      <charset val="134"/>
      <scheme val="minor"/>
    </font>
    <font>
      <b/>
      <i/>
      <sz val="8"/>
      <color theme="1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b/>
      <u val="singleAccounting"/>
      <sz val="11"/>
      <color theme="1"/>
      <name val="Book Antiqua"/>
      <family val="1"/>
    </font>
    <font>
      <b/>
      <sz val="11"/>
      <name val="Book Antiqua"/>
      <family val="1"/>
    </font>
    <font>
      <b/>
      <u/>
      <sz val="11"/>
      <name val="Book Antiqua"/>
      <family val="1"/>
    </font>
    <font>
      <sz val="12"/>
      <name val="Book Antiqua"/>
      <family val="1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12">
    <xf numFmtId="0" fontId="0" fillId="0" borderId="0"/>
    <xf numFmtId="0" fontId="3" fillId="0" borderId="0" applyNumberForma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2" fillId="0" borderId="0"/>
    <xf numFmtId="9" fontId="17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16" fillId="0" borderId="0"/>
    <xf numFmtId="0" fontId="31" fillId="0" borderId="0"/>
  </cellStyleXfs>
  <cellXfs count="26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1" xfId="0" applyFont="1" applyFill="1" applyBorder="1"/>
    <xf numFmtId="0" fontId="0" fillId="0" borderId="1" xfId="0" applyFont="1" applyBorder="1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4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0" xfId="0" applyFont="1"/>
    <xf numFmtId="0" fontId="5" fillId="0" borderId="0" xfId="0" applyFont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ont="1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/>
    <xf numFmtId="0" fontId="11" fillId="0" borderId="0" xfId="0" applyFont="1"/>
    <xf numFmtId="0" fontId="12" fillId="5" borderId="1" xfId="4" applyFont="1" applyFill="1" applyBorder="1"/>
    <xf numFmtId="0" fontId="13" fillId="0" borderId="0" xfId="4" applyFont="1"/>
    <xf numFmtId="0" fontId="11" fillId="0" borderId="0" xfId="4" applyFont="1"/>
    <xf numFmtId="0" fontId="11" fillId="0" borderId="1" xfId="4" applyFont="1" applyBorder="1" applyAlignment="1">
      <alignment horizontal="left"/>
    </xf>
    <xf numFmtId="0" fontId="11" fillId="0" borderId="0" xfId="4" applyFont="1" applyAlignment="1">
      <alignment horizontal="left"/>
    </xf>
    <xf numFmtId="0" fontId="12" fillId="5" borderId="2" xfId="4" applyFont="1" applyFill="1" applyBorder="1" applyAlignment="1">
      <alignment horizontal="left"/>
    </xf>
    <xf numFmtId="0" fontId="12" fillId="5" borderId="7" xfId="4" applyFont="1" applyFill="1" applyBorder="1"/>
    <xf numFmtId="0" fontId="12" fillId="5" borderId="2" xfId="4" applyFont="1" applyFill="1" applyBorder="1" applyAlignment="1">
      <alignment horizontal="center"/>
    </xf>
    <xf numFmtId="0" fontId="12" fillId="5" borderId="2" xfId="4" applyFont="1" applyFill="1" applyBorder="1" applyAlignment="1">
      <alignment horizontal="right"/>
    </xf>
    <xf numFmtId="0" fontId="12" fillId="0" borderId="7" xfId="4" applyFont="1" applyBorder="1"/>
    <xf numFmtId="0" fontId="11" fillId="0" borderId="2" xfId="4" applyFont="1" applyBorder="1"/>
    <xf numFmtId="0" fontId="13" fillId="6" borderId="8" xfId="4" applyFont="1" applyFill="1" applyBorder="1" applyAlignment="1">
      <alignment horizontal="left" indent="1"/>
    </xf>
    <xf numFmtId="165" fontId="13" fillId="0" borderId="3" xfId="5" applyNumberFormat="1" applyFont="1" applyFill="1" applyBorder="1"/>
    <xf numFmtId="165" fontId="13" fillId="6" borderId="3" xfId="5" applyNumberFormat="1" applyFont="1" applyFill="1" applyBorder="1"/>
    <xf numFmtId="0" fontId="14" fillId="0" borderId="9" xfId="4" applyFont="1" applyBorder="1" applyAlignment="1">
      <alignment horizontal="left"/>
    </xf>
    <xf numFmtId="166" fontId="14" fillId="0" borderId="1" xfId="6" applyNumberFormat="1" applyFont="1" applyBorder="1"/>
    <xf numFmtId="9" fontId="14" fillId="0" borderId="1" xfId="2" applyFont="1" applyBorder="1"/>
    <xf numFmtId="0" fontId="11" fillId="0" borderId="8" xfId="4" applyFont="1" applyBorder="1" applyAlignment="1">
      <alignment horizontal="left" indent="1"/>
    </xf>
    <xf numFmtId="165" fontId="11" fillId="0" borderId="3" xfId="5" applyNumberFormat="1" applyFont="1" applyBorder="1"/>
    <xf numFmtId="165" fontId="15" fillId="6" borderId="3" xfId="5" applyNumberFormat="1" applyFont="1" applyFill="1" applyBorder="1"/>
    <xf numFmtId="0" fontId="12" fillId="0" borderId="8" xfId="4" applyFont="1" applyBorder="1"/>
    <xf numFmtId="0" fontId="11" fillId="6" borderId="3" xfId="4" applyFont="1" applyFill="1" applyBorder="1"/>
    <xf numFmtId="0" fontId="13" fillId="6" borderId="8" xfId="4" applyFont="1" applyFill="1" applyBorder="1" applyAlignment="1">
      <alignment horizontal="left" wrapText="1" indent="1"/>
    </xf>
    <xf numFmtId="0" fontId="13" fillId="0" borderId="3" xfId="4" applyFont="1" applyFill="1" applyBorder="1"/>
    <xf numFmtId="0" fontId="13" fillId="0" borderId="3" xfId="4" applyFont="1" applyFill="1" applyBorder="1" applyAlignment="1">
      <alignment horizontal="right"/>
    </xf>
    <xf numFmtId="0" fontId="12" fillId="0" borderId="2" xfId="4" applyFont="1" applyBorder="1"/>
    <xf numFmtId="0" fontId="13" fillId="6" borderId="3" xfId="4" applyFont="1" applyFill="1" applyBorder="1" applyAlignment="1">
      <alignment horizontal="left" indent="1"/>
    </xf>
    <xf numFmtId="0" fontId="11" fillId="6" borderId="3" xfId="4" applyFont="1" applyFill="1" applyBorder="1" applyAlignment="1">
      <alignment horizontal="left"/>
    </xf>
    <xf numFmtId="165" fontId="11" fillId="6" borderId="3" xfId="5" applyNumberFormat="1" applyFont="1" applyFill="1" applyBorder="1"/>
    <xf numFmtId="0" fontId="14" fillId="0" borderId="1" xfId="4" applyFont="1" applyBorder="1" applyAlignment="1">
      <alignment horizontal="left"/>
    </xf>
    <xf numFmtId="165" fontId="14" fillId="0" borderId="1" xfId="2" applyNumberFormat="1" applyFont="1" applyBorder="1"/>
    <xf numFmtId="165" fontId="14" fillId="0" borderId="1" xfId="3" applyNumberFormat="1" applyFont="1" applyBorder="1"/>
    <xf numFmtId="0" fontId="13" fillId="6" borderId="3" xfId="4" applyFont="1" applyFill="1" applyBorder="1"/>
    <xf numFmtId="0" fontId="13" fillId="6" borderId="3" xfId="4" applyNumberFormat="1" applyFont="1" applyFill="1" applyBorder="1"/>
    <xf numFmtId="43" fontId="13" fillId="6" borderId="3" xfId="3" applyFont="1" applyFill="1" applyBorder="1"/>
    <xf numFmtId="166" fontId="14" fillId="0" borderId="1" xfId="2" applyNumberFormat="1" applyFont="1" applyBorder="1"/>
    <xf numFmtId="10" fontId="14" fillId="0" borderId="1" xfId="2" applyNumberFormat="1" applyFont="1" applyBorder="1"/>
    <xf numFmtId="165" fontId="13" fillId="0" borderId="3" xfId="3" applyNumberFormat="1" applyFont="1" applyFill="1" applyBorder="1"/>
    <xf numFmtId="0" fontId="4" fillId="0" borderId="0" xfId="0" applyFont="1"/>
    <xf numFmtId="0" fontId="0" fillId="0" borderId="1" xfId="0" applyBorder="1"/>
    <xf numFmtId="2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  <xf numFmtId="1" fontId="0" fillId="0" borderId="0" xfId="0" applyNumberFormat="1"/>
    <xf numFmtId="2" fontId="0" fillId="0" borderId="7" xfId="0" applyNumberFormat="1" applyFill="1" applyBorder="1"/>
    <xf numFmtId="2" fontId="0" fillId="0" borderId="2" xfId="0" applyNumberFormat="1" applyFill="1" applyBorder="1"/>
    <xf numFmtId="0" fontId="0" fillId="0" borderId="2" xfId="0" applyFill="1" applyBorder="1"/>
    <xf numFmtId="49" fontId="0" fillId="0" borderId="0" xfId="0" applyNumberFormat="1" applyFill="1"/>
    <xf numFmtId="49" fontId="0" fillId="0" borderId="2" xfId="0" applyNumberFormat="1" applyFill="1" applyBorder="1"/>
    <xf numFmtId="49" fontId="0" fillId="0" borderId="2" xfId="0" applyNumberFormat="1" applyFill="1" applyBorder="1" applyAlignment="1">
      <alignment horizontal="left"/>
    </xf>
    <xf numFmtId="1" fontId="0" fillId="0" borderId="10" xfId="0" applyNumberFormat="1" applyFill="1" applyBorder="1"/>
    <xf numFmtId="1" fontId="0" fillId="0" borderId="6" xfId="0" applyNumberFormat="1" applyBorder="1"/>
    <xf numFmtId="1" fontId="0" fillId="0" borderId="4" xfId="0" applyNumberFormat="1" applyBorder="1"/>
    <xf numFmtId="0" fontId="0" fillId="0" borderId="4" xfId="0" applyBorder="1"/>
    <xf numFmtId="49" fontId="0" fillId="0" borderId="4" xfId="0" applyNumberFormat="1" applyBorder="1"/>
    <xf numFmtId="167" fontId="0" fillId="0" borderId="4" xfId="0" applyNumberFormat="1" applyBorder="1"/>
    <xf numFmtId="1" fontId="0" fillId="0" borderId="5" xfId="0" applyNumberFormat="1" applyBorder="1"/>
    <xf numFmtId="0" fontId="0" fillId="0" borderId="6" xfId="0" applyBorder="1"/>
    <xf numFmtId="0" fontId="16" fillId="0" borderId="1" xfId="0" applyFont="1" applyFill="1" applyBorder="1"/>
    <xf numFmtId="0" fontId="0" fillId="0" borderId="13" xfId="0" applyBorder="1"/>
    <xf numFmtId="0" fontId="0" fillId="0" borderId="0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0" borderId="9" xfId="0" applyBorder="1"/>
    <xf numFmtId="0" fontId="1" fillId="0" borderId="0" xfId="0" applyFont="1" applyAlignment="1">
      <alignment horizontal="center"/>
    </xf>
    <xf numFmtId="0" fontId="0" fillId="7" borderId="1" xfId="0" applyFont="1" applyFill="1" applyBorder="1" applyAlignment="1">
      <alignment wrapText="1"/>
    </xf>
    <xf numFmtId="0" fontId="8" fillId="7" borderId="1" xfId="0" applyFont="1" applyFill="1" applyBorder="1" applyAlignment="1">
      <alignment wrapText="1"/>
    </xf>
    <xf numFmtId="0" fontId="0" fillId="7" borderId="1" xfId="0" applyFill="1" applyBorder="1"/>
    <xf numFmtId="0" fontId="8" fillId="7" borderId="1" xfId="0" applyFont="1" applyFill="1" applyBorder="1"/>
    <xf numFmtId="0" fontId="3" fillId="7" borderId="1" xfId="1" quotePrefix="1" applyFill="1" applyBorder="1"/>
    <xf numFmtId="0" fontId="0" fillId="8" borderId="1" xfId="0" applyFont="1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3" fillId="8" borderId="1" xfId="1" quotePrefix="1" applyFill="1" applyBorder="1"/>
    <xf numFmtId="0" fontId="0" fillId="8" borderId="1" xfId="0" applyFill="1" applyBorder="1"/>
    <xf numFmtId="0" fontId="7" fillId="8" borderId="1" xfId="0" applyFont="1" applyFill="1" applyBorder="1"/>
    <xf numFmtId="0" fontId="0" fillId="8" borderId="3" xfId="0" applyFill="1" applyBorder="1"/>
    <xf numFmtId="0" fontId="0" fillId="8" borderId="2" xfId="0" applyFont="1" applyFill="1" applyBorder="1" applyAlignment="1">
      <alignment wrapText="1"/>
    </xf>
    <xf numFmtId="0" fontId="0" fillId="8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3" fillId="8" borderId="1" xfId="1" quotePrefix="1" applyFill="1" applyBorder="1" applyAlignment="1">
      <alignment horizontal="center" vertical="center"/>
    </xf>
    <xf numFmtId="0" fontId="3" fillId="8" borderId="1" xfId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vertical="center"/>
    </xf>
    <xf numFmtId="0" fontId="17" fillId="10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1" fillId="9" borderId="1" xfId="0" applyFont="1" applyFill="1" applyBorder="1"/>
    <xf numFmtId="0" fontId="1" fillId="9" borderId="1" xfId="0" applyFont="1" applyFill="1" applyBorder="1" applyAlignment="1">
      <alignment wrapText="1"/>
    </xf>
    <xf numFmtId="0" fontId="0" fillId="8" borderId="3" xfId="0" applyFont="1" applyFill="1" applyBorder="1" applyAlignment="1">
      <alignment wrapText="1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1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7" borderId="1" xfId="1" applyFill="1" applyBorder="1"/>
    <xf numFmtId="0" fontId="18" fillId="11" borderId="1" xfId="0" applyFont="1" applyFill="1" applyBorder="1"/>
    <xf numFmtId="0" fontId="18" fillId="11" borderId="1" xfId="0" applyFont="1" applyFill="1" applyBorder="1" applyAlignment="1">
      <alignment horizontal="center"/>
    </xf>
    <xf numFmtId="0" fontId="11" fillId="0" borderId="1" xfId="0" applyFont="1" applyBorder="1"/>
    <xf numFmtId="43" fontId="11" fillId="0" borderId="1" xfId="3" applyFont="1" applyBorder="1"/>
    <xf numFmtId="0" fontId="3" fillId="8" borderId="1" xfId="1" applyFill="1" applyBorder="1"/>
    <xf numFmtId="0" fontId="19" fillId="5" borderId="1" xfId="4" applyFont="1" applyFill="1" applyBorder="1"/>
    <xf numFmtId="0" fontId="20" fillId="0" borderId="0" xfId="4" applyFont="1"/>
    <xf numFmtId="0" fontId="21" fillId="0" borderId="0" xfId="4" applyFont="1"/>
    <xf numFmtId="0" fontId="22" fillId="0" borderId="0" xfId="7"/>
    <xf numFmtId="0" fontId="21" fillId="0" borderId="1" xfId="4" applyFont="1" applyBorder="1" applyAlignment="1">
      <alignment horizontal="left"/>
    </xf>
    <xf numFmtId="0" fontId="21" fillId="0" borderId="0" xfId="4" applyFont="1" applyAlignment="1">
      <alignment horizontal="left"/>
    </xf>
    <xf numFmtId="0" fontId="19" fillId="5" borderId="2" xfId="4" applyFont="1" applyFill="1" applyBorder="1" applyAlignment="1">
      <alignment horizontal="left"/>
    </xf>
    <xf numFmtId="0" fontId="19" fillId="5" borderId="7" xfId="4" applyFont="1" applyFill="1" applyBorder="1"/>
    <xf numFmtId="0" fontId="19" fillId="5" borderId="2" xfId="4" applyFont="1" applyFill="1" applyBorder="1" applyAlignment="1">
      <alignment horizontal="center"/>
    </xf>
    <xf numFmtId="0" fontId="19" fillId="5" borderId="2" xfId="4" applyFont="1" applyFill="1" applyBorder="1" applyAlignment="1">
      <alignment horizontal="right"/>
    </xf>
    <xf numFmtId="0" fontId="19" fillId="0" borderId="7" xfId="4" applyFont="1" applyBorder="1"/>
    <xf numFmtId="0" fontId="21" fillId="0" borderId="2" xfId="4" applyFont="1" applyBorder="1"/>
    <xf numFmtId="0" fontId="20" fillId="6" borderId="8" xfId="4" applyFont="1" applyFill="1" applyBorder="1" applyAlignment="1">
      <alignment horizontal="left" indent="1"/>
    </xf>
    <xf numFmtId="165" fontId="20" fillId="0" borderId="3" xfId="5" applyNumberFormat="1" applyFont="1" applyFill="1" applyBorder="1"/>
    <xf numFmtId="165" fontId="20" fillId="6" borderId="3" xfId="5" applyNumberFormat="1" applyFont="1" applyFill="1" applyBorder="1"/>
    <xf numFmtId="0" fontId="23" fillId="0" borderId="9" xfId="4" applyFont="1" applyBorder="1" applyAlignment="1">
      <alignment horizontal="left"/>
    </xf>
    <xf numFmtId="166" fontId="23" fillId="0" borderId="1" xfId="6" applyNumberFormat="1" applyFont="1" applyBorder="1"/>
    <xf numFmtId="9" fontId="23" fillId="0" borderId="1" xfId="8" applyFont="1" applyBorder="1"/>
    <xf numFmtId="10" fontId="23" fillId="0" borderId="1" xfId="8" applyNumberFormat="1" applyFont="1" applyBorder="1"/>
    <xf numFmtId="0" fontId="21" fillId="0" borderId="8" xfId="4" applyFont="1" applyBorder="1" applyAlignment="1">
      <alignment horizontal="left" indent="1"/>
    </xf>
    <xf numFmtId="165" fontId="21" fillId="0" borderId="3" xfId="5" applyNumberFormat="1" applyFont="1" applyBorder="1"/>
    <xf numFmtId="165" fontId="24" fillId="6" borderId="3" xfId="5" applyNumberFormat="1" applyFont="1" applyFill="1" applyBorder="1"/>
    <xf numFmtId="0" fontId="19" fillId="0" borderId="8" xfId="4" applyFont="1" applyBorder="1"/>
    <xf numFmtId="0" fontId="21" fillId="6" borderId="3" xfId="4" applyFont="1" applyFill="1" applyBorder="1"/>
    <xf numFmtId="0" fontId="20" fillId="6" borderId="8" xfId="4" applyFont="1" applyFill="1" applyBorder="1" applyAlignment="1">
      <alignment horizontal="left" wrapText="1" indent="1"/>
    </xf>
    <xf numFmtId="0" fontId="20" fillId="0" borderId="3" xfId="4" applyFont="1" applyFill="1" applyBorder="1"/>
    <xf numFmtId="0" fontId="20" fillId="0" borderId="3" xfId="4" applyFont="1" applyFill="1" applyBorder="1" applyAlignment="1">
      <alignment horizontal="right"/>
    </xf>
    <xf numFmtId="0" fontId="20" fillId="6" borderId="3" xfId="4" applyFont="1" applyFill="1" applyBorder="1"/>
    <xf numFmtId="0" fontId="19" fillId="0" borderId="2" xfId="4" applyFont="1" applyBorder="1"/>
    <xf numFmtId="0" fontId="20" fillId="6" borderId="3" xfId="4" applyFont="1" applyFill="1" applyBorder="1" applyAlignment="1">
      <alignment horizontal="left" indent="1"/>
    </xf>
    <xf numFmtId="0" fontId="21" fillId="6" borderId="3" xfId="4" applyFont="1" applyFill="1" applyBorder="1" applyAlignment="1">
      <alignment horizontal="left"/>
    </xf>
    <xf numFmtId="165" fontId="21" fillId="6" borderId="3" xfId="5" applyNumberFormat="1" applyFont="1" applyFill="1" applyBorder="1"/>
    <xf numFmtId="0" fontId="23" fillId="0" borderId="1" xfId="4" applyFont="1" applyBorder="1" applyAlignment="1">
      <alignment horizontal="left"/>
    </xf>
    <xf numFmtId="165" fontId="23" fillId="0" borderId="1" xfId="8" applyNumberFormat="1" applyFont="1" applyBorder="1"/>
    <xf numFmtId="165" fontId="23" fillId="0" borderId="1" xfId="9" applyNumberFormat="1" applyFont="1" applyBorder="1"/>
    <xf numFmtId="0" fontId="20" fillId="6" borderId="3" xfId="4" applyNumberFormat="1" applyFont="1" applyFill="1" applyBorder="1"/>
    <xf numFmtId="3" fontId="20" fillId="6" borderId="3" xfId="4" applyNumberFormat="1" applyFont="1" applyFill="1" applyBorder="1"/>
    <xf numFmtId="164" fontId="22" fillId="0" borderId="0" xfId="7" applyNumberFormat="1"/>
    <xf numFmtId="164" fontId="20" fillId="6" borderId="3" xfId="9" applyFont="1" applyFill="1" applyBorder="1"/>
    <xf numFmtId="166" fontId="23" fillId="0" borderId="1" xfId="8" applyNumberFormat="1" applyFont="1" applyBorder="1"/>
    <xf numFmtId="165" fontId="20" fillId="0" borderId="3" xfId="9" applyNumberFormat="1" applyFont="1" applyFill="1" applyBorder="1"/>
    <xf numFmtId="0" fontId="0" fillId="8" borderId="1" xfId="0" applyFont="1" applyFill="1" applyBorder="1" applyAlignment="1"/>
    <xf numFmtId="0" fontId="16" fillId="0" borderId="0" xfId="10"/>
    <xf numFmtId="4" fontId="16" fillId="0" borderId="0" xfId="10" applyNumberFormat="1"/>
    <xf numFmtId="4" fontId="16" fillId="0" borderId="0" xfId="10" applyNumberFormat="1" applyFill="1"/>
    <xf numFmtId="0" fontId="25" fillId="12" borderId="1" xfId="10" applyFont="1" applyFill="1" applyBorder="1"/>
    <xf numFmtId="4" fontId="25" fillId="12" borderId="1" xfId="10" applyNumberFormat="1" applyFont="1" applyFill="1" applyBorder="1"/>
    <xf numFmtId="4" fontId="25" fillId="0" borderId="1" xfId="10" applyNumberFormat="1" applyFont="1" applyFill="1" applyBorder="1"/>
    <xf numFmtId="0" fontId="25" fillId="0" borderId="1" xfId="10" applyFont="1" applyBorder="1"/>
    <xf numFmtId="0" fontId="25" fillId="0" borderId="0" xfId="10" applyFont="1"/>
    <xf numFmtId="0" fontId="26" fillId="0" borderId="0" xfId="10" applyFont="1"/>
    <xf numFmtId="0" fontId="16" fillId="0" borderId="1" xfId="10" applyFont="1" applyBorder="1"/>
    <xf numFmtId="4" fontId="16" fillId="0" borderId="1" xfId="10" applyNumberFormat="1" applyFont="1" applyBorder="1"/>
    <xf numFmtId="4" fontId="16" fillId="0" borderId="1" xfId="10" applyNumberFormat="1" applyFont="1" applyFill="1" applyBorder="1"/>
    <xf numFmtId="0" fontId="16" fillId="0" borderId="0" xfId="10" applyFont="1"/>
    <xf numFmtId="0" fontId="16" fillId="13" borderId="1" xfId="10" applyFont="1" applyFill="1" applyBorder="1"/>
    <xf numFmtId="4" fontId="16" fillId="13" borderId="1" xfId="10" applyNumberFormat="1" applyFont="1" applyFill="1" applyBorder="1"/>
    <xf numFmtId="43" fontId="12" fillId="14" borderId="1" xfId="3" applyFont="1" applyFill="1" applyBorder="1" applyAlignment="1">
      <alignment vertical="center"/>
    </xf>
    <xf numFmtId="43" fontId="28" fillId="14" borderId="1" xfId="3" applyFont="1" applyFill="1" applyBorder="1" applyAlignment="1">
      <alignment horizontal="center" vertical="center" wrapText="1"/>
    </xf>
    <xf numFmtId="43" fontId="12" fillId="14" borderId="1" xfId="3" applyFont="1" applyFill="1" applyBorder="1" applyAlignment="1">
      <alignment horizontal="center" vertical="center" wrapText="1"/>
    </xf>
    <xf numFmtId="165" fontId="12" fillId="14" borderId="1" xfId="3" applyNumberFormat="1" applyFont="1" applyFill="1" applyBorder="1" applyAlignment="1">
      <alignment horizontal="center" vertical="center" wrapText="1"/>
    </xf>
    <xf numFmtId="43" fontId="15" fillId="0" borderId="1" xfId="3" applyFont="1" applyFill="1" applyBorder="1" applyAlignment="1">
      <alignment horizontal="center" vertical="center" wrapText="1"/>
    </xf>
    <xf numFmtId="43" fontId="11" fillId="0" borderId="1" xfId="3" applyFont="1" applyFill="1" applyBorder="1" applyAlignment="1">
      <alignment horizontal="center" vertical="center" wrapText="1"/>
    </xf>
    <xf numFmtId="43" fontId="11" fillId="0" borderId="0" xfId="3" applyFont="1" applyBorder="1"/>
    <xf numFmtId="43" fontId="15" fillId="0" borderId="0" xfId="3" applyFont="1" applyFill="1" applyBorder="1" applyAlignment="1">
      <alignment horizontal="center" vertical="center" wrapText="1"/>
    </xf>
    <xf numFmtId="43" fontId="11" fillId="0" borderId="0" xfId="3" applyFont="1" applyFill="1" applyBorder="1" applyAlignment="1">
      <alignment horizontal="center" vertical="center" wrapText="1"/>
    </xf>
    <xf numFmtId="165" fontId="11" fillId="0" borderId="0" xfId="3" applyNumberFormat="1" applyFont="1" applyFill="1" applyBorder="1" applyAlignment="1">
      <alignment horizontal="center" vertical="center" wrapText="1"/>
    </xf>
    <xf numFmtId="43" fontId="11" fillId="0" borderId="0" xfId="3" applyFont="1"/>
    <xf numFmtId="43" fontId="11" fillId="0" borderId="0" xfId="3" applyNumberFormat="1" applyFont="1"/>
    <xf numFmtId="165" fontId="11" fillId="0" borderId="1" xfId="3" applyNumberFormat="1" applyFont="1" applyBorder="1"/>
    <xf numFmtId="43" fontId="12" fillId="0" borderId="19" xfId="3" applyFont="1" applyBorder="1"/>
    <xf numFmtId="165" fontId="11" fillId="0" borderId="0" xfId="3" applyNumberFormat="1" applyFont="1"/>
    <xf numFmtId="0" fontId="29" fillId="14" borderId="2" xfId="0" applyFont="1" applyFill="1" applyBorder="1" applyAlignment="1">
      <alignment horizontal="center" vertical="center" wrapText="1"/>
    </xf>
    <xf numFmtId="17" fontId="18" fillId="14" borderId="1" xfId="0" applyNumberFormat="1" applyFont="1" applyFill="1" applyBorder="1"/>
    <xf numFmtId="43" fontId="18" fillId="14" borderId="1" xfId="3" applyFont="1" applyFill="1" applyBorder="1"/>
    <xf numFmtId="0" fontId="15" fillId="0" borderId="1" xfId="0" applyFont="1" applyFill="1" applyBorder="1" applyAlignment="1">
      <alignment horizontal="center"/>
    </xf>
    <xf numFmtId="49" fontId="15" fillId="0" borderId="1" xfId="0" applyNumberFormat="1" applyFont="1" applyFill="1" applyBorder="1"/>
    <xf numFmtId="43" fontId="12" fillId="0" borderId="1" xfId="3" applyFont="1" applyBorder="1"/>
    <xf numFmtId="0" fontId="15" fillId="0" borderId="1" xfId="0" applyFont="1" applyFill="1" applyBorder="1"/>
    <xf numFmtId="0" fontId="30" fillId="0" borderId="1" xfId="0" applyFont="1" applyFill="1" applyBorder="1"/>
    <xf numFmtId="0" fontId="15" fillId="0" borderId="1" xfId="11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15" fillId="0" borderId="1" xfId="11" applyFont="1" applyFill="1" applyBorder="1"/>
    <xf numFmtId="0" fontId="15" fillId="0" borderId="1" xfId="0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28" fillId="0" borderId="0" xfId="0" applyFont="1"/>
    <xf numFmtId="43" fontId="12" fillId="0" borderId="0" xfId="3" applyFont="1"/>
    <xf numFmtId="17" fontId="12" fillId="0" borderId="0" xfId="0" applyNumberFormat="1" applyFont="1"/>
    <xf numFmtId="0" fontId="1" fillId="11" borderId="1" xfId="0" applyFont="1" applyFill="1" applyBorder="1" applyAlignment="1">
      <alignment wrapText="1"/>
    </xf>
    <xf numFmtId="0" fontId="0" fillId="11" borderId="1" xfId="0" applyFont="1" applyFill="1" applyBorder="1" applyAlignment="1">
      <alignment wrapText="1"/>
    </xf>
    <xf numFmtId="0" fontId="0" fillId="11" borderId="3" xfId="0" applyFont="1" applyFill="1" applyBorder="1" applyAlignment="1">
      <alignment wrapText="1"/>
    </xf>
    <xf numFmtId="0" fontId="0" fillId="11" borderId="2" xfId="0" applyFont="1" applyFill="1" applyBorder="1" applyAlignment="1">
      <alignment wrapText="1"/>
    </xf>
    <xf numFmtId="0" fontId="0" fillId="11" borderId="1" xfId="0" applyFill="1" applyBorder="1" applyAlignment="1">
      <alignment horizontal="left" vertical="center"/>
    </xf>
    <xf numFmtId="0" fontId="0" fillId="11" borderId="1" xfId="0" applyFill="1" applyBorder="1"/>
    <xf numFmtId="0" fontId="7" fillId="11" borderId="1" xfId="0" applyFont="1" applyFill="1" applyBorder="1"/>
    <xf numFmtId="0" fontId="0" fillId="0" borderId="0" xfId="0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horizontal="center" vertical="center" wrapText="1"/>
    </xf>
    <xf numFmtId="0" fontId="3" fillId="8" borderId="1" xfId="1" quotePrefix="1" applyFill="1" applyBorder="1" applyAlignment="1">
      <alignment wrapText="1"/>
    </xf>
    <xf numFmtId="0" fontId="0" fillId="0" borderId="20" xfId="0" applyBorder="1" applyAlignment="1">
      <alignment horizontal="center" wrapText="1"/>
    </xf>
    <xf numFmtId="0" fontId="0" fillId="0" borderId="20" xfId="0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0" fontId="0" fillId="0" borderId="4" xfId="0" applyFont="1" applyBorder="1" applyAlignment="1">
      <alignment horizontal="left" wrapText="1"/>
    </xf>
    <xf numFmtId="0" fontId="0" fillId="0" borderId="3" xfId="0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43" fontId="27" fillId="0" borderId="12" xfId="3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8" borderId="2" xfId="0" applyFill="1" applyBorder="1" applyAlignment="1">
      <alignment horizontal="left" vertical="center" wrapText="1"/>
    </xf>
    <xf numFmtId="0" fontId="0" fillId="8" borderId="3" xfId="0" applyFill="1" applyBorder="1" applyAlignment="1">
      <alignment horizontal="left" vertical="center" wrapText="1"/>
    </xf>
    <xf numFmtId="0" fontId="0" fillId="8" borderId="4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0" fontId="0" fillId="8" borderId="2" xfId="0" applyFill="1" applyBorder="1" applyAlignment="1">
      <alignment horizontal="left" vertical="center"/>
    </xf>
    <xf numFmtId="0" fontId="0" fillId="8" borderId="4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</cellXfs>
  <cellStyles count="12">
    <cellStyle name="Comma 2" xfId="5"/>
    <cellStyle name="Comma 3" xfId="3"/>
    <cellStyle name="Comma 3 2" xfId="9"/>
    <cellStyle name="Hyperlink" xfId="1" builtinId="8"/>
    <cellStyle name="Normal" xfId="0" builtinId="0"/>
    <cellStyle name="Normal 2" xfId="11"/>
    <cellStyle name="Normal 3" xfId="4"/>
    <cellStyle name="Normal 4" xfId="7"/>
    <cellStyle name="Normal 6" xfId="10"/>
    <cellStyle name="Percent" xfId="2" builtinId="5"/>
    <cellStyle name="Percent 2" xfId="6"/>
    <cellStyle name="Percent 3" xfId="8"/>
  </cellStyles>
  <dxfs count="22"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externalLink" Target="externalLinks/externalLink1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externalLink" Target="externalLinks/externalLink15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13.xml"/><Relationship Id="rId35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OI!$B$6:$B$14</c:f>
              <c:strCache>
                <c:ptCount val="9"/>
                <c:pt idx="0">
                  <c:v>Gondola Income</c:v>
                </c:pt>
                <c:pt idx="1">
                  <c:v>Sales Promotion</c:v>
                </c:pt>
                <c:pt idx="2">
                  <c:v>Salvage Income</c:v>
                </c:pt>
                <c:pt idx="3">
                  <c:v>Stock Shortage Recovered</c:v>
                </c:pt>
                <c:pt idx="4">
                  <c:v>Default Batch Clearance (Vegetables)</c:v>
                </c:pt>
                <c:pt idx="5">
                  <c:v>Insurance Claim</c:v>
                </c:pt>
                <c:pt idx="6">
                  <c:v>Sundry Income</c:v>
                </c:pt>
                <c:pt idx="7">
                  <c:v>Transport Income</c:v>
                </c:pt>
                <c:pt idx="8">
                  <c:v>Registration Fees Income</c:v>
                </c:pt>
              </c:strCache>
            </c:strRef>
          </c:cat>
          <c:val>
            <c:numRef>
              <c:f>OI!$C$6:$C$14</c:f>
              <c:numCache>
                <c:formatCode>_(* #,##0.00_);_(* \(#,##0.00\);_(* "-"??_);_(@_)</c:formatCode>
                <c:ptCount val="9"/>
                <c:pt idx="0">
                  <c:v>126460500</c:v>
                </c:pt>
                <c:pt idx="1">
                  <c:v>11173808.979999999</c:v>
                </c:pt>
                <c:pt idx="2">
                  <c:v>4284168.4000000004</c:v>
                </c:pt>
                <c:pt idx="3">
                  <c:v>0</c:v>
                </c:pt>
                <c:pt idx="4">
                  <c:v>1079443.8200000003</c:v>
                </c:pt>
                <c:pt idx="5">
                  <c:v>14006152.43</c:v>
                </c:pt>
                <c:pt idx="6">
                  <c:v>6415470.6600000001</c:v>
                </c:pt>
                <c:pt idx="7">
                  <c:v>43256105.970000006</c:v>
                </c:pt>
                <c:pt idx="8">
                  <c:v>10409500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OI!$B$6:$B$14</c:f>
              <c:strCache>
                <c:ptCount val="9"/>
                <c:pt idx="0">
                  <c:v>Gondola Income</c:v>
                </c:pt>
                <c:pt idx="1">
                  <c:v>Sales Promotion</c:v>
                </c:pt>
                <c:pt idx="2">
                  <c:v>Salvage Income</c:v>
                </c:pt>
                <c:pt idx="3">
                  <c:v>Stock Shortage Recovered</c:v>
                </c:pt>
                <c:pt idx="4">
                  <c:v>Default Batch Clearance (Vegetables)</c:v>
                </c:pt>
                <c:pt idx="5">
                  <c:v>Insurance Claim</c:v>
                </c:pt>
                <c:pt idx="6">
                  <c:v>Sundry Income</c:v>
                </c:pt>
                <c:pt idx="7">
                  <c:v>Transport Income</c:v>
                </c:pt>
                <c:pt idx="8">
                  <c:v>Registration Fees Income</c:v>
                </c:pt>
              </c:strCache>
            </c:strRef>
          </c:cat>
          <c:val>
            <c:numRef>
              <c:f>OI!$D$6:$D$14</c:f>
              <c:numCache>
                <c:formatCode>_(* #,##0.00_);_(* \(#,##0.00\);_(* "-"??_);_(@_)</c:formatCode>
                <c:ptCount val="9"/>
                <c:pt idx="0">
                  <c:v>79726000</c:v>
                </c:pt>
                <c:pt idx="1">
                  <c:v>11422302.82</c:v>
                </c:pt>
                <c:pt idx="2">
                  <c:v>4099493.74</c:v>
                </c:pt>
                <c:pt idx="3">
                  <c:v>66063.850000000006</c:v>
                </c:pt>
                <c:pt idx="4">
                  <c:v>1203666.99</c:v>
                </c:pt>
                <c:pt idx="5">
                  <c:v>3932563.79</c:v>
                </c:pt>
                <c:pt idx="6">
                  <c:v>6693098.6200000001</c:v>
                </c:pt>
                <c:pt idx="7">
                  <c:v>14216147.640000001</c:v>
                </c:pt>
                <c:pt idx="8">
                  <c:v>9870000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OI!$B$6:$B$14</c:f>
              <c:strCache>
                <c:ptCount val="9"/>
                <c:pt idx="0">
                  <c:v>Gondola Income</c:v>
                </c:pt>
                <c:pt idx="1">
                  <c:v>Sales Promotion</c:v>
                </c:pt>
                <c:pt idx="2">
                  <c:v>Salvage Income</c:v>
                </c:pt>
                <c:pt idx="3">
                  <c:v>Stock Shortage Recovered</c:v>
                </c:pt>
                <c:pt idx="4">
                  <c:v>Default Batch Clearance (Vegetables)</c:v>
                </c:pt>
                <c:pt idx="5">
                  <c:v>Insurance Claim</c:v>
                </c:pt>
                <c:pt idx="6">
                  <c:v>Sundry Income</c:v>
                </c:pt>
                <c:pt idx="7">
                  <c:v>Transport Income</c:v>
                </c:pt>
                <c:pt idx="8">
                  <c:v>Registration Fees Income</c:v>
                </c:pt>
              </c:strCache>
            </c:strRef>
          </c:cat>
          <c:val>
            <c:numRef>
              <c:f>OI!$E$6:$E$14</c:f>
              <c:numCache>
                <c:formatCode>_(* #,##0.00_);_(* \(#,##0.00\);_(* "-"??_);_(@_)</c:formatCode>
                <c:ptCount val="9"/>
                <c:pt idx="0">
                  <c:v>196077460</c:v>
                </c:pt>
                <c:pt idx="1">
                  <c:v>16036441</c:v>
                </c:pt>
                <c:pt idx="2">
                  <c:v>5913815</c:v>
                </c:pt>
                <c:pt idx="3">
                  <c:v>680532</c:v>
                </c:pt>
                <c:pt idx="4">
                  <c:v>914627</c:v>
                </c:pt>
                <c:pt idx="5">
                  <c:v>2635417</c:v>
                </c:pt>
                <c:pt idx="6">
                  <c:v>15667313</c:v>
                </c:pt>
                <c:pt idx="7">
                  <c:v>33537252</c:v>
                </c:pt>
                <c:pt idx="8">
                  <c:v>8940000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332480"/>
        <c:axId val="591326208"/>
      </c:lineChart>
      <c:catAx>
        <c:axId val="59133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1326208"/>
        <c:crosses val="autoZero"/>
        <c:auto val="1"/>
        <c:lblAlgn val="ctr"/>
        <c:lblOffset val="100"/>
        <c:noMultiLvlLbl val="0"/>
      </c:catAx>
      <c:valAx>
        <c:axId val="591326208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59133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7</xdr:row>
          <xdr:rowOff>180975</xdr:rowOff>
        </xdr:from>
        <xdr:to>
          <xdr:col>9</xdr:col>
          <xdr:colOff>400050</xdr:colOff>
          <xdr:row>9</xdr:row>
          <xdr:rowOff>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438150</xdr:colOff>
          <xdr:row>8</xdr:row>
          <xdr:rowOff>0</xdr:rowOff>
        </xdr:from>
        <xdr:to>
          <xdr:col>9</xdr:col>
          <xdr:colOff>828675</xdr:colOff>
          <xdr:row>9</xdr:row>
          <xdr:rowOff>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9</xdr:col>
          <xdr:colOff>238125</xdr:colOff>
          <xdr:row>10</xdr:row>
          <xdr:rowOff>171450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10</xdr:row>
          <xdr:rowOff>9525</xdr:rowOff>
        </xdr:from>
        <xdr:to>
          <xdr:col>9</xdr:col>
          <xdr:colOff>571500</xdr:colOff>
          <xdr:row>11</xdr:row>
          <xdr:rowOff>9525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9525</xdr:rowOff>
        </xdr:from>
        <xdr:to>
          <xdr:col>9</xdr:col>
          <xdr:colOff>219075</xdr:colOff>
          <xdr:row>11</xdr:row>
          <xdr:rowOff>171450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19050</xdr:rowOff>
        </xdr:from>
        <xdr:to>
          <xdr:col>9</xdr:col>
          <xdr:colOff>219075</xdr:colOff>
          <xdr:row>13</xdr:row>
          <xdr:rowOff>0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4</xdr:row>
      <xdr:rowOff>123825</xdr:rowOff>
    </xdr:from>
    <xdr:to>
      <xdr:col>12</xdr:col>
      <xdr:colOff>533400</xdr:colOff>
      <xdr:row>17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0</xdr:row>
          <xdr:rowOff>38100</xdr:rowOff>
        </xdr:from>
        <xdr:to>
          <xdr:col>10</xdr:col>
          <xdr:colOff>600075</xdr:colOff>
          <xdr:row>2</xdr:row>
          <xdr:rowOff>47625</xdr:rowOff>
        </xdr:to>
        <xdr:sp macro="" textlink="">
          <xdr:nvSpPr>
            <xdr:cNvPr id="8193" name="CommandButton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sjayasinghe1\Downloads\LSL_Purchase_Returns_Report_11041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%20-%20Feb%202018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%20-%20March%202018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%20-%20April%202018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%20-%20May%202018%20(3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%20-%20June%202018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%20-%20July%202018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-Aug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sjayasinghe1\Downloads\FNDWRR.pdf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sjayasinghe1\Downloads\FNDWRR1.pdf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sjayasinghe1\Downloads\FNDWRR2.pdf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sjayasinghe1\Downloads\LSL_Stock_Reconciliation_Repor_11041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sjayasinghe1\Downloads\LSL_Daily_Sales_Report___Detai_18041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sjayasinghe1\Downloads\LSL_Product_Wise_Category_Repo_18041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sjayasinghe1\Downloads\LSL_Sales_Report_18041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rera23/Desktop/Sales-LSL/Sales-2018/Sales%20-%20Jan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Excel.Sheet.8">
    <oleItems>
      <oleItem name="'" advise="1" preferPic="1"/>
    </oleItems>
  </oleLin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M2">
            <v>0</v>
          </cell>
        </row>
        <row r="3">
          <cell r="B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M3">
            <v>0</v>
          </cell>
        </row>
        <row r="4"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M4">
            <v>0</v>
          </cell>
        </row>
        <row r="5">
          <cell r="B5" t="str">
            <v>Shop Code</v>
          </cell>
          <cell r="C5" t="str">
            <v>Shop  Name</v>
          </cell>
          <cell r="D5" t="str">
            <v>Provision Sale</v>
          </cell>
          <cell r="E5" t="str">
            <v>Grocery sale</v>
          </cell>
          <cell r="F5" t="str">
            <v>Milk Powder Sale</v>
          </cell>
          <cell r="G5" t="str">
            <v>Stationary Sale</v>
          </cell>
          <cell r="H5">
            <v>0</v>
          </cell>
          <cell r="I5">
            <v>0</v>
          </cell>
          <cell r="J5" t="str">
            <v xml:space="preserve">Liquor Sale </v>
          </cell>
          <cell r="K5" t="str">
            <v xml:space="preserve">Total Sale </v>
          </cell>
          <cell r="L5" t="str">
            <v>No Of Customers</v>
          </cell>
          <cell r="M5" t="str">
            <v>Basket Value</v>
          </cell>
        </row>
        <row r="6">
          <cell r="B6" t="str">
            <v>S059</v>
          </cell>
          <cell r="C6" t="str">
            <v>A.pelessa</v>
          </cell>
          <cell r="D6">
            <v>2653827.8600000003</v>
          </cell>
          <cell r="E6">
            <v>2118297.9700000002</v>
          </cell>
          <cell r="F6">
            <v>774857.04</v>
          </cell>
          <cell r="G6">
            <v>5396</v>
          </cell>
          <cell r="H6">
            <v>0</v>
          </cell>
          <cell r="I6">
            <v>0</v>
          </cell>
          <cell r="J6">
            <v>0</v>
          </cell>
          <cell r="K6">
            <v>5552378.8700000001</v>
          </cell>
          <cell r="L6">
            <v>7485</v>
          </cell>
          <cell r="M6" t="e">
            <v>#DIV/0!</v>
          </cell>
          <cell r="N6">
            <v>5552378.8700000001</v>
          </cell>
        </row>
        <row r="7">
          <cell r="B7" t="str">
            <v>S072</v>
          </cell>
          <cell r="C7" t="str">
            <v>Abanpola</v>
          </cell>
          <cell r="D7">
            <v>2043525.0599999998</v>
          </cell>
          <cell r="E7">
            <v>1326299.6200000001</v>
          </cell>
          <cell r="F7">
            <v>262689.25</v>
          </cell>
          <cell r="G7">
            <v>2157</v>
          </cell>
          <cell r="H7">
            <v>0</v>
          </cell>
          <cell r="I7">
            <v>0</v>
          </cell>
          <cell r="J7">
            <v>0</v>
          </cell>
          <cell r="K7">
            <v>3634670.9299999997</v>
          </cell>
          <cell r="L7">
            <v>3448</v>
          </cell>
          <cell r="M7" t="e">
            <v>#DIV/0!</v>
          </cell>
          <cell r="N7">
            <v>3634670.9299999997</v>
          </cell>
        </row>
        <row r="8">
          <cell r="B8" t="str">
            <v>S050</v>
          </cell>
          <cell r="C8" t="str">
            <v>Achchuweli</v>
          </cell>
          <cell r="D8">
            <v>3067278.05</v>
          </cell>
          <cell r="E8">
            <v>1024546.4199999998</v>
          </cell>
          <cell r="F8">
            <v>236980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4328804.47</v>
          </cell>
          <cell r="L8">
            <v>8336</v>
          </cell>
          <cell r="M8" t="e">
            <v>#DIV/0!</v>
          </cell>
          <cell r="N8">
            <v>4328804.47</v>
          </cell>
        </row>
        <row r="9">
          <cell r="B9" t="str">
            <v>S068</v>
          </cell>
          <cell r="C9" t="str">
            <v>Adampan</v>
          </cell>
          <cell r="D9">
            <v>1749949.19</v>
          </cell>
          <cell r="E9">
            <v>799243.52</v>
          </cell>
          <cell r="F9">
            <v>202044.5</v>
          </cell>
          <cell r="G9">
            <v>95</v>
          </cell>
          <cell r="H9">
            <v>0</v>
          </cell>
          <cell r="I9">
            <v>0</v>
          </cell>
          <cell r="J9">
            <v>0</v>
          </cell>
          <cell r="K9">
            <v>2751332.21</v>
          </cell>
          <cell r="L9">
            <v>3785</v>
          </cell>
          <cell r="M9" t="e">
            <v>#DIV/0!</v>
          </cell>
          <cell r="N9">
            <v>2751332.21</v>
          </cell>
        </row>
        <row r="10">
          <cell r="B10" t="str">
            <v>S067</v>
          </cell>
          <cell r="C10" t="str">
            <v>Addalaichenai</v>
          </cell>
          <cell r="D10">
            <v>2161079.37</v>
          </cell>
          <cell r="E10">
            <v>489302.85000000003</v>
          </cell>
          <cell r="F10">
            <v>176234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2826616.22</v>
          </cell>
          <cell r="L10">
            <v>4839</v>
          </cell>
          <cell r="M10" t="e">
            <v>#DIV/0!</v>
          </cell>
          <cell r="N10">
            <v>2826616.22</v>
          </cell>
        </row>
        <row r="11">
          <cell r="B11" t="str">
            <v>S058</v>
          </cell>
          <cell r="C11" t="str">
            <v>Adiambalama</v>
          </cell>
          <cell r="D11">
            <v>4059121.68</v>
          </cell>
          <cell r="E11">
            <v>2418888.4300000002</v>
          </cell>
          <cell r="F11">
            <v>652832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7130842.1100000003</v>
          </cell>
          <cell r="L11">
            <v>6899</v>
          </cell>
          <cell r="M11" t="e">
            <v>#DIV/0!</v>
          </cell>
          <cell r="N11">
            <v>7130842.1100000003</v>
          </cell>
        </row>
        <row r="12">
          <cell r="B12" t="str">
            <v>S051</v>
          </cell>
          <cell r="C12" t="str">
            <v>Ahangama</v>
          </cell>
          <cell r="D12">
            <v>2507921.0699999998</v>
          </cell>
          <cell r="E12">
            <v>1586751.68</v>
          </cell>
          <cell r="F12">
            <v>437919</v>
          </cell>
          <cell r="G12">
            <v>3885</v>
          </cell>
          <cell r="H12">
            <v>0</v>
          </cell>
          <cell r="I12">
            <v>0</v>
          </cell>
          <cell r="J12">
            <v>0</v>
          </cell>
          <cell r="K12">
            <v>4536476.75</v>
          </cell>
          <cell r="L12">
            <v>6900</v>
          </cell>
          <cell r="M12" t="e">
            <v>#DIV/0!</v>
          </cell>
          <cell r="N12">
            <v>4536476.75</v>
          </cell>
        </row>
        <row r="13">
          <cell r="B13" t="str">
            <v>S070</v>
          </cell>
          <cell r="C13" t="str">
            <v>Akkareipaththu</v>
          </cell>
          <cell r="D13">
            <v>2423078.4799999995</v>
          </cell>
          <cell r="E13">
            <v>1223322.7699999998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3646401.2499999991</v>
          </cell>
          <cell r="L13">
            <v>5047</v>
          </cell>
          <cell r="M13" t="e">
            <v>#DIV/0!</v>
          </cell>
          <cell r="N13">
            <v>3646401.2499999991</v>
          </cell>
        </row>
        <row r="14">
          <cell r="B14" t="str">
            <v>S052</v>
          </cell>
          <cell r="C14" t="str">
            <v>Akuressa</v>
          </cell>
          <cell r="D14">
            <v>4695615.97</v>
          </cell>
          <cell r="E14">
            <v>2957442.9400000004</v>
          </cell>
          <cell r="F14">
            <v>278678.5</v>
          </cell>
          <cell r="G14">
            <v>5875</v>
          </cell>
          <cell r="H14">
            <v>0</v>
          </cell>
          <cell r="I14">
            <v>0</v>
          </cell>
          <cell r="J14">
            <v>0</v>
          </cell>
          <cell r="K14">
            <v>7937612.4100000001</v>
          </cell>
          <cell r="L14">
            <v>11566</v>
          </cell>
          <cell r="M14" t="e">
            <v>#DIV/0!</v>
          </cell>
          <cell r="N14">
            <v>7937612.4100000001</v>
          </cell>
        </row>
        <row r="15">
          <cell r="B15" t="str">
            <v>S053</v>
          </cell>
          <cell r="C15" t="str">
            <v>Alawwa</v>
          </cell>
          <cell r="D15">
            <v>3606793.89</v>
          </cell>
          <cell r="E15">
            <v>2156758.5</v>
          </cell>
          <cell r="F15">
            <v>703859</v>
          </cell>
          <cell r="G15">
            <v>9436</v>
          </cell>
          <cell r="H15">
            <v>0</v>
          </cell>
          <cell r="I15">
            <v>0</v>
          </cell>
          <cell r="J15">
            <v>0</v>
          </cell>
          <cell r="K15">
            <v>6476847.3900000006</v>
          </cell>
          <cell r="L15">
            <v>8326</v>
          </cell>
          <cell r="M15" t="e">
            <v>#DIV/0!</v>
          </cell>
          <cell r="N15">
            <v>6476847.3900000006</v>
          </cell>
        </row>
        <row r="16">
          <cell r="B16" t="str">
            <v>S452</v>
          </cell>
          <cell r="C16" t="str">
            <v>Alubomulla (Kurusa Handiya / Panadura)</v>
          </cell>
          <cell r="D16">
            <v>4288280.830000001</v>
          </cell>
          <cell r="E16">
            <v>2111321.0399999996</v>
          </cell>
          <cell r="F16">
            <v>317117</v>
          </cell>
          <cell r="G16">
            <v>220</v>
          </cell>
          <cell r="H16">
            <v>0</v>
          </cell>
          <cell r="I16">
            <v>0</v>
          </cell>
          <cell r="J16">
            <v>0</v>
          </cell>
          <cell r="K16">
            <v>6716938.870000001</v>
          </cell>
          <cell r="L16">
            <v>9003</v>
          </cell>
          <cell r="M16" t="e">
            <v>#DIV/0!</v>
          </cell>
          <cell r="N16">
            <v>6716938.870000001</v>
          </cell>
        </row>
        <row r="17">
          <cell r="B17" t="str">
            <v>S017</v>
          </cell>
          <cell r="C17" t="str">
            <v>Aluthgama</v>
          </cell>
          <cell r="D17">
            <v>5671007.8800000008</v>
          </cell>
          <cell r="E17">
            <v>2943595.3599999994</v>
          </cell>
          <cell r="F17">
            <v>394965</v>
          </cell>
          <cell r="G17">
            <v>505</v>
          </cell>
          <cell r="H17">
            <v>0</v>
          </cell>
          <cell r="I17">
            <v>0</v>
          </cell>
          <cell r="J17">
            <v>0</v>
          </cell>
          <cell r="K17">
            <v>9010073.2400000002</v>
          </cell>
          <cell r="L17">
            <v>11153</v>
          </cell>
          <cell r="M17" t="e">
            <v>#DIV/0!</v>
          </cell>
          <cell r="N17">
            <v>9010073.2400000002</v>
          </cell>
        </row>
        <row r="18">
          <cell r="B18" t="str">
            <v>S075</v>
          </cell>
          <cell r="C18" t="str">
            <v>Aluwihare</v>
          </cell>
          <cell r="D18">
            <v>1151941.21</v>
          </cell>
          <cell r="E18">
            <v>720025.34000000008</v>
          </cell>
          <cell r="F18">
            <v>221317</v>
          </cell>
          <cell r="G18">
            <v>2745</v>
          </cell>
          <cell r="H18">
            <v>0</v>
          </cell>
          <cell r="I18">
            <v>0</v>
          </cell>
          <cell r="J18">
            <v>0</v>
          </cell>
          <cell r="K18">
            <v>2096028.55</v>
          </cell>
          <cell r="L18">
            <v>2799</v>
          </cell>
          <cell r="M18" t="e">
            <v>#DIV/0!</v>
          </cell>
          <cell r="N18">
            <v>2096028.55</v>
          </cell>
        </row>
        <row r="19">
          <cell r="B19" t="str">
            <v>S054</v>
          </cell>
          <cell r="C19" t="str">
            <v>Ambalangoda</v>
          </cell>
          <cell r="D19">
            <v>2902138.5900000003</v>
          </cell>
          <cell r="E19">
            <v>1065766.8500000001</v>
          </cell>
          <cell r="F19">
            <v>308443.15000000002</v>
          </cell>
          <cell r="G19">
            <v>2918</v>
          </cell>
          <cell r="H19">
            <v>0</v>
          </cell>
          <cell r="I19">
            <v>0</v>
          </cell>
          <cell r="J19">
            <v>0</v>
          </cell>
          <cell r="K19">
            <v>4279266.5900000008</v>
          </cell>
          <cell r="L19">
            <v>7883</v>
          </cell>
          <cell r="M19" t="e">
            <v>#DIV/0!</v>
          </cell>
          <cell r="N19">
            <v>4279266.5900000008</v>
          </cell>
        </row>
        <row r="20">
          <cell r="B20" t="str">
            <v>S055</v>
          </cell>
          <cell r="C20" t="str">
            <v>Ambalanthota</v>
          </cell>
          <cell r="D20">
            <v>5413068.1900000004</v>
          </cell>
          <cell r="E20">
            <v>3601861.06</v>
          </cell>
          <cell r="F20">
            <v>1144201</v>
          </cell>
          <cell r="G20">
            <v>549</v>
          </cell>
          <cell r="H20">
            <v>0</v>
          </cell>
          <cell r="I20">
            <v>0</v>
          </cell>
          <cell r="J20">
            <v>0</v>
          </cell>
          <cell r="K20">
            <v>10159679.25</v>
          </cell>
          <cell r="L20">
            <v>10645</v>
          </cell>
          <cell r="M20" t="e">
            <v>#DIV/0!</v>
          </cell>
          <cell r="N20">
            <v>10159679.25</v>
          </cell>
        </row>
        <row r="21">
          <cell r="B21" t="str">
            <v>S065</v>
          </cell>
          <cell r="C21" t="str">
            <v>Ambalanthota 2</v>
          </cell>
          <cell r="D21">
            <v>1218778.95</v>
          </cell>
          <cell r="E21">
            <v>663537.16999999993</v>
          </cell>
          <cell r="F21">
            <v>182295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2064611.1199999999</v>
          </cell>
          <cell r="L21">
            <v>3524</v>
          </cell>
          <cell r="M21" t="e">
            <v>#DIV/0!</v>
          </cell>
          <cell r="N21">
            <v>2064611.1199999999</v>
          </cell>
        </row>
        <row r="22">
          <cell r="B22" t="str">
            <v>S074</v>
          </cell>
          <cell r="C22" t="str">
            <v>Ambathenna</v>
          </cell>
          <cell r="D22">
            <v>2049123.3900000001</v>
          </cell>
          <cell r="E22">
            <v>1082450.1600000001</v>
          </cell>
          <cell r="F22">
            <v>376290</v>
          </cell>
          <cell r="G22">
            <v>40</v>
          </cell>
          <cell r="H22">
            <v>0</v>
          </cell>
          <cell r="I22">
            <v>0</v>
          </cell>
          <cell r="J22">
            <v>0</v>
          </cell>
          <cell r="K22">
            <v>3507903.5500000003</v>
          </cell>
          <cell r="L22">
            <v>4363</v>
          </cell>
          <cell r="M22" t="e">
            <v>#DIV/0!</v>
          </cell>
          <cell r="N22">
            <v>3507903.5500000003</v>
          </cell>
        </row>
        <row r="23">
          <cell r="B23" t="str">
            <v>S056</v>
          </cell>
          <cell r="C23" t="str">
            <v>Ampara</v>
          </cell>
          <cell r="D23">
            <v>5365551.6400000006</v>
          </cell>
          <cell r="E23">
            <v>1508871.1400000001</v>
          </cell>
          <cell r="F23">
            <v>466739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7341161.7800000012</v>
          </cell>
          <cell r="L23">
            <v>6842</v>
          </cell>
          <cell r="M23" t="e">
            <v>#DIV/0!</v>
          </cell>
          <cell r="N23">
            <v>7341161.7800000012</v>
          </cell>
        </row>
        <row r="24">
          <cell r="B24" t="str">
            <v>S049</v>
          </cell>
          <cell r="C24" t="str">
            <v>Ampara 2</v>
          </cell>
          <cell r="D24">
            <v>2307520.38</v>
          </cell>
          <cell r="E24">
            <v>1323706.3099999998</v>
          </cell>
          <cell r="F24">
            <v>238815</v>
          </cell>
          <cell r="G24">
            <v>4268</v>
          </cell>
          <cell r="H24">
            <v>0</v>
          </cell>
          <cell r="I24">
            <v>0</v>
          </cell>
          <cell r="J24">
            <v>0</v>
          </cell>
          <cell r="K24">
            <v>3874309.6899999995</v>
          </cell>
          <cell r="L24">
            <v>4136</v>
          </cell>
          <cell r="M24" t="e">
            <v>#DIV/0!</v>
          </cell>
          <cell r="N24">
            <v>3874309.6899999995</v>
          </cell>
        </row>
        <row r="25">
          <cell r="B25" t="str">
            <v>S057</v>
          </cell>
          <cell r="C25" t="str">
            <v>Anamaduwa</v>
          </cell>
          <cell r="D25">
            <v>5036373.13</v>
          </cell>
          <cell r="E25">
            <v>3336227.6900000009</v>
          </cell>
          <cell r="F25">
            <v>769270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9141870.8200000003</v>
          </cell>
          <cell r="L25">
            <v>8833</v>
          </cell>
          <cell r="M25" t="e">
            <v>#DIV/0!</v>
          </cell>
          <cell r="N25">
            <v>9141870.8200000003</v>
          </cell>
        </row>
        <row r="26">
          <cell r="B26" t="str">
            <v>S024</v>
          </cell>
          <cell r="C26" t="str">
            <v>Anuradhapura 1</v>
          </cell>
          <cell r="D26">
            <v>13106049.84</v>
          </cell>
          <cell r="E26">
            <v>10404113.720000001</v>
          </cell>
          <cell r="F26">
            <v>0</v>
          </cell>
          <cell r="G26">
            <v>1140</v>
          </cell>
          <cell r="H26">
            <v>0</v>
          </cell>
          <cell r="I26">
            <v>0</v>
          </cell>
          <cell r="J26">
            <v>0</v>
          </cell>
          <cell r="K26">
            <v>23511303.560000002</v>
          </cell>
          <cell r="L26">
            <v>18923</v>
          </cell>
          <cell r="M26" t="e">
            <v>#DIV/0!</v>
          </cell>
          <cell r="N26">
            <v>23511303.560000002</v>
          </cell>
        </row>
        <row r="27">
          <cell r="B27" t="str">
            <v>S060</v>
          </cell>
          <cell r="C27" t="str">
            <v>Anuradhapura 2</v>
          </cell>
          <cell r="D27">
            <v>5526959.7399999993</v>
          </cell>
          <cell r="E27">
            <v>4700137.08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10227096.82</v>
          </cell>
          <cell r="L27">
            <v>11182</v>
          </cell>
          <cell r="M27" t="e">
            <v>#DIV/0!</v>
          </cell>
          <cell r="N27">
            <v>10227096.82</v>
          </cell>
        </row>
        <row r="28">
          <cell r="B28" t="str">
            <v>S073</v>
          </cell>
          <cell r="C28" t="str">
            <v>Anuradhapura 3</v>
          </cell>
          <cell r="D28">
            <v>3955699.41</v>
          </cell>
          <cell r="E28">
            <v>2724983.8299999991</v>
          </cell>
          <cell r="F28">
            <v>856273.27</v>
          </cell>
          <cell r="G28">
            <v>1549</v>
          </cell>
          <cell r="H28">
            <v>0</v>
          </cell>
          <cell r="I28">
            <v>0</v>
          </cell>
          <cell r="J28">
            <v>0</v>
          </cell>
          <cell r="K28">
            <v>7538505.5099999998</v>
          </cell>
          <cell r="L28">
            <v>8587</v>
          </cell>
          <cell r="M28" t="e">
            <v>#DIV/0!</v>
          </cell>
          <cell r="N28">
            <v>7538505.5099999998</v>
          </cell>
        </row>
        <row r="29">
          <cell r="B29" t="str">
            <v>S061</v>
          </cell>
          <cell r="C29" t="str">
            <v>Aralaganwila</v>
          </cell>
          <cell r="D29">
            <v>7920021.2199999997</v>
          </cell>
          <cell r="E29">
            <v>2593569.7500000009</v>
          </cell>
          <cell r="F29">
            <v>1604764</v>
          </cell>
          <cell r="G29">
            <v>6836.25</v>
          </cell>
          <cell r="H29">
            <v>0</v>
          </cell>
          <cell r="I29">
            <v>0</v>
          </cell>
          <cell r="J29">
            <v>0</v>
          </cell>
          <cell r="K29">
            <v>12125191.220000001</v>
          </cell>
          <cell r="L29">
            <v>8815</v>
          </cell>
          <cell r="M29" t="e">
            <v>#DIV/0!</v>
          </cell>
          <cell r="N29">
            <v>12125191.220000001</v>
          </cell>
        </row>
        <row r="30">
          <cell r="B30" t="str">
            <v>S071</v>
          </cell>
          <cell r="C30" t="str">
            <v>Aththidiya</v>
          </cell>
          <cell r="D30">
            <v>2100577.5499999998</v>
          </cell>
          <cell r="E30">
            <v>1196069.33</v>
          </cell>
          <cell r="F30">
            <v>264548</v>
          </cell>
          <cell r="G30">
            <v>4496</v>
          </cell>
          <cell r="H30">
            <v>0</v>
          </cell>
          <cell r="I30">
            <v>0</v>
          </cell>
          <cell r="J30">
            <v>0</v>
          </cell>
          <cell r="K30">
            <v>3565690.8799999999</v>
          </cell>
          <cell r="L30">
            <v>4444</v>
          </cell>
          <cell r="M30" t="e">
            <v>#DIV/0!</v>
          </cell>
          <cell r="N30">
            <v>3565690.8799999999</v>
          </cell>
        </row>
        <row r="31">
          <cell r="B31" t="str">
            <v>S062</v>
          </cell>
          <cell r="C31" t="str">
            <v>Athurugiriya</v>
          </cell>
          <cell r="D31">
            <v>3813463.3899999997</v>
          </cell>
          <cell r="E31">
            <v>1999545.6500000006</v>
          </cell>
          <cell r="F31">
            <v>623132</v>
          </cell>
          <cell r="G31">
            <v>3549.2</v>
          </cell>
          <cell r="H31">
            <v>0</v>
          </cell>
          <cell r="I31">
            <v>0</v>
          </cell>
          <cell r="J31">
            <v>0</v>
          </cell>
          <cell r="K31">
            <v>6439690.2400000002</v>
          </cell>
          <cell r="L31">
            <v>8551</v>
          </cell>
          <cell r="M31" t="e">
            <v>#DIV/0!</v>
          </cell>
          <cell r="N31">
            <v>6439690.2400000002</v>
          </cell>
        </row>
        <row r="32">
          <cell r="B32" t="str">
            <v>S063</v>
          </cell>
          <cell r="C32" t="str">
            <v>Avissawella</v>
          </cell>
          <cell r="D32">
            <v>5082862.71</v>
          </cell>
          <cell r="E32">
            <v>3682295.3099999996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8765158.0199999996</v>
          </cell>
          <cell r="L32">
            <v>11714</v>
          </cell>
          <cell r="M32" t="e">
            <v>#DIV/0!</v>
          </cell>
          <cell r="N32">
            <v>8765158.0199999996</v>
          </cell>
        </row>
        <row r="33">
          <cell r="B33" t="str">
            <v>S064</v>
          </cell>
          <cell r="C33" t="str">
            <v>Ayagama</v>
          </cell>
          <cell r="D33">
            <v>2886719.9899999998</v>
          </cell>
          <cell r="E33">
            <v>1608603.1299999997</v>
          </cell>
          <cell r="F33">
            <v>387385.5</v>
          </cell>
          <cell r="G33">
            <v>3814</v>
          </cell>
          <cell r="H33">
            <v>0</v>
          </cell>
          <cell r="I33">
            <v>0</v>
          </cell>
          <cell r="J33">
            <v>0</v>
          </cell>
          <cell r="K33">
            <v>4886522.6199999992</v>
          </cell>
          <cell r="L33">
            <v>6742</v>
          </cell>
          <cell r="M33" t="e">
            <v>#DIV/0!</v>
          </cell>
          <cell r="N33">
            <v>4886522.6199999992</v>
          </cell>
        </row>
        <row r="34">
          <cell r="B34" t="str">
            <v>S100</v>
          </cell>
          <cell r="C34" t="str">
            <v>Badalkumbura</v>
          </cell>
          <cell r="D34">
            <v>4968668.45</v>
          </cell>
          <cell r="E34">
            <v>2453981.71</v>
          </cell>
          <cell r="F34">
            <v>612017</v>
          </cell>
          <cell r="G34">
            <v>8970</v>
          </cell>
          <cell r="H34">
            <v>0</v>
          </cell>
          <cell r="I34">
            <v>0</v>
          </cell>
          <cell r="J34">
            <v>0</v>
          </cell>
          <cell r="K34">
            <v>8043637.1600000001</v>
          </cell>
          <cell r="L34">
            <v>9746</v>
          </cell>
          <cell r="M34" t="e">
            <v>#DIV/0!</v>
          </cell>
          <cell r="N34">
            <v>8043637.1600000001</v>
          </cell>
        </row>
        <row r="35">
          <cell r="B35" t="str">
            <v>S101</v>
          </cell>
          <cell r="C35" t="str">
            <v>Baddegama</v>
          </cell>
          <cell r="D35">
            <v>3412337.1800000006</v>
          </cell>
          <cell r="E35">
            <v>1525179.4899999998</v>
          </cell>
          <cell r="F35">
            <v>401040</v>
          </cell>
          <cell r="G35">
            <v>1400</v>
          </cell>
          <cell r="H35">
            <v>0</v>
          </cell>
          <cell r="I35">
            <v>0</v>
          </cell>
          <cell r="J35">
            <v>0</v>
          </cell>
          <cell r="K35">
            <v>5339956.67</v>
          </cell>
          <cell r="L35">
            <v>7710</v>
          </cell>
          <cell r="M35" t="e">
            <v>#DIV/0!</v>
          </cell>
          <cell r="N35">
            <v>5339956.67</v>
          </cell>
        </row>
        <row r="36">
          <cell r="B36" t="str">
            <v>S026</v>
          </cell>
          <cell r="C36" t="str">
            <v>Badulla</v>
          </cell>
          <cell r="D36">
            <v>22251787.099999994</v>
          </cell>
          <cell r="E36">
            <v>15659619.149999999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37911406.249999993</v>
          </cell>
          <cell r="L36">
            <v>35448</v>
          </cell>
          <cell r="M36" t="e">
            <v>#DIV/0!</v>
          </cell>
          <cell r="N36">
            <v>37911406.249999993</v>
          </cell>
        </row>
        <row r="37">
          <cell r="B37" t="str">
            <v>S102</v>
          </cell>
          <cell r="C37" t="str">
            <v>Bakamuna</v>
          </cell>
          <cell r="D37">
            <v>2856402.01</v>
          </cell>
          <cell r="E37">
            <v>1216760.27</v>
          </cell>
          <cell r="F37">
            <v>461857.14</v>
          </cell>
          <cell r="G37">
            <v>2087</v>
          </cell>
          <cell r="H37">
            <v>0</v>
          </cell>
          <cell r="I37">
            <v>0</v>
          </cell>
          <cell r="J37">
            <v>0</v>
          </cell>
          <cell r="K37">
            <v>4537106.42</v>
          </cell>
          <cell r="L37">
            <v>5539</v>
          </cell>
          <cell r="M37" t="e">
            <v>#DIV/0!</v>
          </cell>
          <cell r="N37">
            <v>4537106.42</v>
          </cell>
        </row>
        <row r="38">
          <cell r="B38" t="str">
            <v>S104</v>
          </cell>
          <cell r="C38" t="str">
            <v>Balangoda</v>
          </cell>
          <cell r="D38">
            <v>6430121.6900000004</v>
          </cell>
          <cell r="E38">
            <v>4177057.5800000005</v>
          </cell>
          <cell r="F38">
            <v>1551104.2</v>
          </cell>
          <cell r="G38">
            <v>97860.5</v>
          </cell>
          <cell r="H38">
            <v>0</v>
          </cell>
          <cell r="I38">
            <v>0</v>
          </cell>
          <cell r="J38">
            <v>0</v>
          </cell>
          <cell r="K38">
            <v>12256143.970000001</v>
          </cell>
          <cell r="L38">
            <v>15736</v>
          </cell>
          <cell r="M38" t="e">
            <v>#DIV/0!</v>
          </cell>
          <cell r="N38">
            <v>12256143.970000001</v>
          </cell>
        </row>
        <row r="39">
          <cell r="B39" t="str">
            <v>S122</v>
          </cell>
          <cell r="C39" t="str">
            <v>Balangoda 2</v>
          </cell>
          <cell r="D39">
            <v>2325878.9499999997</v>
          </cell>
          <cell r="E39">
            <v>1206781.3999999999</v>
          </cell>
          <cell r="F39">
            <v>389535</v>
          </cell>
          <cell r="G39">
            <v>48859</v>
          </cell>
          <cell r="H39">
            <v>0</v>
          </cell>
          <cell r="I39">
            <v>0</v>
          </cell>
          <cell r="J39">
            <v>0</v>
          </cell>
          <cell r="K39">
            <v>3971054.3499999996</v>
          </cell>
          <cell r="L39">
            <v>5088</v>
          </cell>
          <cell r="M39" t="e">
            <v>#DIV/0!</v>
          </cell>
          <cell r="N39">
            <v>3971054.3499999996</v>
          </cell>
        </row>
        <row r="40">
          <cell r="B40" t="str">
            <v>S105</v>
          </cell>
          <cell r="C40" t="str">
            <v>Balapitiya</v>
          </cell>
          <cell r="D40">
            <v>2827951.97</v>
          </cell>
          <cell r="E40">
            <v>1482022.5800000005</v>
          </cell>
          <cell r="F40">
            <v>389444.5</v>
          </cell>
          <cell r="G40">
            <v>6836</v>
          </cell>
          <cell r="H40">
            <v>0</v>
          </cell>
          <cell r="I40">
            <v>0</v>
          </cell>
          <cell r="J40">
            <v>0</v>
          </cell>
          <cell r="K40">
            <v>4706255.0500000007</v>
          </cell>
          <cell r="L40">
            <v>7201</v>
          </cell>
          <cell r="M40" t="e">
            <v>#DIV/0!</v>
          </cell>
          <cell r="N40">
            <v>4706255.0500000007</v>
          </cell>
        </row>
        <row r="41">
          <cell r="B41" t="str">
            <v>S106</v>
          </cell>
          <cell r="C41" t="str">
            <v>Balummahara</v>
          </cell>
          <cell r="D41">
            <v>2031024.4600000007</v>
          </cell>
          <cell r="E41">
            <v>1156095.8999999999</v>
          </cell>
          <cell r="F41">
            <v>401772</v>
          </cell>
          <cell r="G41">
            <v>2107</v>
          </cell>
          <cell r="H41">
            <v>0</v>
          </cell>
          <cell r="I41">
            <v>0</v>
          </cell>
          <cell r="J41">
            <v>0</v>
          </cell>
          <cell r="K41">
            <v>3590999.3600000003</v>
          </cell>
          <cell r="L41">
            <v>4072</v>
          </cell>
          <cell r="M41" t="e">
            <v>#DIV/0!</v>
          </cell>
          <cell r="N41">
            <v>3590999.3600000003</v>
          </cell>
        </row>
        <row r="42">
          <cell r="B42" t="str">
            <v>S107</v>
          </cell>
          <cell r="C42" t="str">
            <v>Bambalapitiya</v>
          </cell>
          <cell r="D42">
            <v>4336077.4200000009</v>
          </cell>
          <cell r="E42">
            <v>4438408.8099999996</v>
          </cell>
          <cell r="F42">
            <v>950501</v>
          </cell>
          <cell r="G42">
            <v>7767</v>
          </cell>
          <cell r="H42">
            <v>0</v>
          </cell>
          <cell r="I42">
            <v>0</v>
          </cell>
          <cell r="J42">
            <v>0</v>
          </cell>
          <cell r="K42">
            <v>9732754.2300000004</v>
          </cell>
          <cell r="L42">
            <v>11347</v>
          </cell>
          <cell r="M42" t="e">
            <v>#DIV/0!</v>
          </cell>
          <cell r="N42">
            <v>9732754.2300000004</v>
          </cell>
        </row>
        <row r="43">
          <cell r="B43" t="str">
            <v>S018</v>
          </cell>
          <cell r="C43" t="str">
            <v>Bandaragama</v>
          </cell>
          <cell r="D43">
            <v>6933792.9500000011</v>
          </cell>
          <cell r="E43">
            <v>3002310.78</v>
          </cell>
          <cell r="F43">
            <v>522615</v>
          </cell>
          <cell r="G43">
            <v>5083</v>
          </cell>
          <cell r="H43">
            <v>0</v>
          </cell>
          <cell r="I43">
            <v>0</v>
          </cell>
          <cell r="J43">
            <v>0</v>
          </cell>
          <cell r="K43">
            <v>10463801.73</v>
          </cell>
          <cell r="L43">
            <v>13220</v>
          </cell>
          <cell r="M43" t="e">
            <v>#DIV/0!</v>
          </cell>
          <cell r="N43">
            <v>10463801.73</v>
          </cell>
        </row>
        <row r="44">
          <cell r="B44" t="str">
            <v>S025</v>
          </cell>
          <cell r="C44" t="str">
            <v>Bandarawela</v>
          </cell>
          <cell r="D44">
            <v>7547656.7429999998</v>
          </cell>
          <cell r="E44">
            <v>3356366.73</v>
          </cell>
          <cell r="F44">
            <v>1159630.5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12063653.972999999</v>
          </cell>
          <cell r="L44">
            <v>13930</v>
          </cell>
          <cell r="M44" t="e">
            <v>#DIV/0!</v>
          </cell>
          <cell r="N44">
            <v>12063653.972999999</v>
          </cell>
        </row>
        <row r="45">
          <cell r="B45" t="str">
            <v>S116</v>
          </cell>
          <cell r="C45" t="str">
            <v>Bandarawela 2</v>
          </cell>
          <cell r="D45">
            <v>6917683.8999999985</v>
          </cell>
          <cell r="E45">
            <v>4171592.71</v>
          </cell>
          <cell r="F45">
            <v>1380296.5</v>
          </cell>
          <cell r="G45">
            <v>5718</v>
          </cell>
          <cell r="H45">
            <v>0</v>
          </cell>
          <cell r="I45">
            <v>0</v>
          </cell>
          <cell r="J45">
            <v>0</v>
          </cell>
          <cell r="K45">
            <v>12475291.109999999</v>
          </cell>
          <cell r="L45">
            <v>10202</v>
          </cell>
          <cell r="M45" t="e">
            <v>#DIV/0!</v>
          </cell>
          <cell r="N45">
            <v>12475291.109999999</v>
          </cell>
        </row>
        <row r="46">
          <cell r="B46" t="str">
            <v>S121</v>
          </cell>
          <cell r="C46" t="str">
            <v>Barawakubuka</v>
          </cell>
          <cell r="D46">
            <v>991308.04999999993</v>
          </cell>
          <cell r="E46">
            <v>737213.38</v>
          </cell>
          <cell r="F46">
            <v>214539</v>
          </cell>
          <cell r="G46">
            <v>1866</v>
          </cell>
          <cell r="H46">
            <v>0</v>
          </cell>
          <cell r="I46">
            <v>0</v>
          </cell>
          <cell r="J46">
            <v>0</v>
          </cell>
          <cell r="K46">
            <v>1944926.43</v>
          </cell>
          <cell r="L46">
            <v>5286</v>
          </cell>
          <cell r="M46" t="e">
            <v>#DIV/0!</v>
          </cell>
          <cell r="N46">
            <v>1944926.43</v>
          </cell>
        </row>
        <row r="47">
          <cell r="B47" t="str">
            <v>S108</v>
          </cell>
          <cell r="C47" t="str">
            <v>Battaramulla</v>
          </cell>
          <cell r="D47">
            <v>4321131.1399999997</v>
          </cell>
          <cell r="E47">
            <v>2231558.91</v>
          </cell>
          <cell r="F47">
            <v>934589.5</v>
          </cell>
          <cell r="G47">
            <v>7914.88</v>
          </cell>
          <cell r="H47">
            <v>0</v>
          </cell>
          <cell r="I47">
            <v>0</v>
          </cell>
          <cell r="J47">
            <v>0</v>
          </cell>
          <cell r="K47">
            <v>7495194.4299999997</v>
          </cell>
          <cell r="L47">
            <v>11543</v>
          </cell>
          <cell r="M47" t="e">
            <v>#DIV/0!</v>
          </cell>
          <cell r="N47">
            <v>7495194.4299999997</v>
          </cell>
        </row>
        <row r="48">
          <cell r="B48" t="str">
            <v>S109</v>
          </cell>
          <cell r="C48" t="str">
            <v>Beliatte</v>
          </cell>
          <cell r="D48">
            <v>1547002.9300000006</v>
          </cell>
          <cell r="E48">
            <v>884210.98</v>
          </cell>
          <cell r="F48">
            <v>297913</v>
          </cell>
          <cell r="G48">
            <v>4368</v>
          </cell>
          <cell r="H48">
            <v>0</v>
          </cell>
          <cell r="I48">
            <v>0</v>
          </cell>
          <cell r="J48">
            <v>0</v>
          </cell>
          <cell r="K48">
            <v>2733494.9100000006</v>
          </cell>
          <cell r="L48">
            <v>6129</v>
          </cell>
          <cell r="M48" t="e">
            <v>#DIV/0!</v>
          </cell>
          <cell r="N48">
            <v>2733494.9100000006</v>
          </cell>
        </row>
        <row r="49">
          <cell r="B49" t="str">
            <v>S117</v>
          </cell>
          <cell r="C49" t="str">
            <v>Bellanvila</v>
          </cell>
          <cell r="D49">
            <v>2245912.39</v>
          </cell>
          <cell r="E49">
            <v>2080584.42</v>
          </cell>
          <cell r="F49">
            <v>410963</v>
          </cell>
          <cell r="G49">
            <v>1232</v>
          </cell>
          <cell r="H49">
            <v>0</v>
          </cell>
          <cell r="I49">
            <v>0</v>
          </cell>
          <cell r="J49">
            <v>0</v>
          </cell>
          <cell r="K49">
            <v>4738691.8100000005</v>
          </cell>
          <cell r="L49">
            <v>5566</v>
          </cell>
          <cell r="M49" t="e">
            <v>#DIV/0!</v>
          </cell>
          <cell r="N49">
            <v>4738691.8100000005</v>
          </cell>
        </row>
        <row r="50">
          <cell r="B50" t="str">
            <v>S120</v>
          </cell>
          <cell r="C50" t="str">
            <v>Bibila</v>
          </cell>
          <cell r="D50">
            <v>8355403.3599999994</v>
          </cell>
          <cell r="E50">
            <v>6186019.3100000005</v>
          </cell>
          <cell r="F50">
            <v>886768</v>
          </cell>
          <cell r="G50">
            <v>254779.5</v>
          </cell>
          <cell r="H50">
            <v>0</v>
          </cell>
          <cell r="I50">
            <v>0</v>
          </cell>
          <cell r="J50">
            <v>0</v>
          </cell>
          <cell r="K50">
            <v>15682970.17</v>
          </cell>
          <cell r="L50">
            <v>12720</v>
          </cell>
          <cell r="M50" t="e">
            <v>#DIV/0!</v>
          </cell>
          <cell r="N50">
            <v>15682970.17</v>
          </cell>
        </row>
        <row r="51">
          <cell r="B51" t="str">
            <v>S110</v>
          </cell>
          <cell r="C51" t="str">
            <v>Bingiriya</v>
          </cell>
          <cell r="D51">
            <v>2925445.9000000004</v>
          </cell>
          <cell r="E51">
            <v>1653728.88</v>
          </cell>
          <cell r="F51">
            <v>504985</v>
          </cell>
          <cell r="G51">
            <v>3127</v>
          </cell>
          <cell r="H51">
            <v>0</v>
          </cell>
          <cell r="I51">
            <v>0</v>
          </cell>
          <cell r="J51">
            <v>0</v>
          </cell>
          <cell r="K51">
            <v>5087286.78</v>
          </cell>
          <cell r="L51">
            <v>7775</v>
          </cell>
          <cell r="M51" t="e">
            <v>#DIV/0!</v>
          </cell>
          <cell r="N51">
            <v>5087286.78</v>
          </cell>
        </row>
        <row r="52">
          <cell r="B52" t="str">
            <v>S111</v>
          </cell>
          <cell r="C52" t="str">
            <v>Bogahagoda</v>
          </cell>
          <cell r="D52">
            <v>2043406.3499999999</v>
          </cell>
          <cell r="E52">
            <v>1047802.2199999999</v>
          </cell>
          <cell r="F52">
            <v>371847</v>
          </cell>
          <cell r="G52">
            <v>2434</v>
          </cell>
          <cell r="H52">
            <v>0</v>
          </cell>
          <cell r="I52">
            <v>0</v>
          </cell>
          <cell r="J52">
            <v>0</v>
          </cell>
          <cell r="K52">
            <v>3465489.57</v>
          </cell>
          <cell r="L52">
            <v>5849</v>
          </cell>
          <cell r="M52" t="e">
            <v>#DIV/0!</v>
          </cell>
          <cell r="N52">
            <v>3465489.57</v>
          </cell>
        </row>
        <row r="53">
          <cell r="B53" t="str">
            <v>S112</v>
          </cell>
          <cell r="C53" t="str">
            <v>Boralanda</v>
          </cell>
          <cell r="D53">
            <v>5324018.8499999987</v>
          </cell>
          <cell r="E53">
            <v>3049072.47</v>
          </cell>
          <cell r="F53">
            <v>997438</v>
          </cell>
          <cell r="G53">
            <v>4895</v>
          </cell>
          <cell r="H53">
            <v>0</v>
          </cell>
          <cell r="I53">
            <v>0</v>
          </cell>
          <cell r="J53">
            <v>0</v>
          </cell>
          <cell r="K53">
            <v>9375424.3199999984</v>
          </cell>
          <cell r="L53">
            <v>11928</v>
          </cell>
          <cell r="M53" t="e">
            <v>#DIV/0!</v>
          </cell>
          <cell r="N53">
            <v>9375424.3199999984</v>
          </cell>
        </row>
        <row r="54">
          <cell r="B54" t="str">
            <v>S113</v>
          </cell>
          <cell r="C54" t="str">
            <v>Boralesgamuwa 1</v>
          </cell>
          <cell r="D54">
            <v>2957756.0299999993</v>
          </cell>
          <cell r="E54">
            <v>1247441.7999999998</v>
          </cell>
          <cell r="F54">
            <v>383231.5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4588429.3299999991</v>
          </cell>
          <cell r="L54">
            <v>6861</v>
          </cell>
          <cell r="M54" t="e">
            <v>#DIV/0!</v>
          </cell>
          <cell r="N54">
            <v>4588429.3299999991</v>
          </cell>
        </row>
        <row r="55">
          <cell r="B55" t="str">
            <v>S119</v>
          </cell>
          <cell r="C55" t="str">
            <v>Borella</v>
          </cell>
          <cell r="D55">
            <v>7298079.709999999</v>
          </cell>
          <cell r="E55">
            <v>6766062.1599999983</v>
          </cell>
          <cell r="F55">
            <v>1205175</v>
          </cell>
          <cell r="G55">
            <v>17787</v>
          </cell>
          <cell r="H55">
            <v>0</v>
          </cell>
          <cell r="I55">
            <v>0</v>
          </cell>
          <cell r="J55">
            <v>0</v>
          </cell>
          <cell r="K55">
            <v>15287103.869999997</v>
          </cell>
          <cell r="L55">
            <v>18752</v>
          </cell>
          <cell r="M55" t="e">
            <v>#DIV/0!</v>
          </cell>
          <cell r="N55">
            <v>15287103.869999997</v>
          </cell>
        </row>
        <row r="56">
          <cell r="B56" t="str">
            <v>S115</v>
          </cell>
          <cell r="C56" t="str">
            <v>Bulathkohupitiya</v>
          </cell>
          <cell r="D56">
            <v>2365903.3799999994</v>
          </cell>
          <cell r="E56">
            <v>1294733.1599999997</v>
          </cell>
          <cell r="F56">
            <v>179277</v>
          </cell>
          <cell r="G56">
            <v>1714</v>
          </cell>
          <cell r="H56">
            <v>0</v>
          </cell>
          <cell r="I56">
            <v>0</v>
          </cell>
          <cell r="J56">
            <v>0</v>
          </cell>
          <cell r="K56">
            <v>3841627.5399999991</v>
          </cell>
          <cell r="L56">
            <v>5110</v>
          </cell>
          <cell r="M56" t="e">
            <v>#DIV/0!</v>
          </cell>
          <cell r="N56">
            <v>3841627.5399999991</v>
          </cell>
        </row>
        <row r="57">
          <cell r="B57" t="str">
            <v>S114</v>
          </cell>
          <cell r="C57" t="str">
            <v>Buttala 2</v>
          </cell>
          <cell r="D57">
            <v>3370660.84</v>
          </cell>
          <cell r="E57">
            <v>3330883.5700000003</v>
          </cell>
          <cell r="F57">
            <v>466328.5</v>
          </cell>
          <cell r="G57">
            <v>10011</v>
          </cell>
          <cell r="H57">
            <v>0</v>
          </cell>
          <cell r="I57">
            <v>0</v>
          </cell>
          <cell r="J57">
            <v>0</v>
          </cell>
          <cell r="K57">
            <v>7177883.9100000001</v>
          </cell>
          <cell r="L57">
            <v>6764</v>
          </cell>
          <cell r="M57" t="e">
            <v>#DIV/0!</v>
          </cell>
          <cell r="N57">
            <v>7177883.9100000001</v>
          </cell>
        </row>
        <row r="58">
          <cell r="B58" t="str">
            <v>S118</v>
          </cell>
          <cell r="C58" t="str">
            <v>Buttala 3</v>
          </cell>
          <cell r="D58">
            <v>2973338.3900000011</v>
          </cell>
          <cell r="E58">
            <v>2650224.0399999996</v>
          </cell>
          <cell r="F58">
            <v>418847</v>
          </cell>
          <cell r="G58">
            <v>1956</v>
          </cell>
          <cell r="H58">
            <v>0</v>
          </cell>
          <cell r="I58">
            <v>0</v>
          </cell>
          <cell r="J58">
            <v>0</v>
          </cell>
          <cell r="K58">
            <v>6044365.4300000006</v>
          </cell>
          <cell r="L58">
            <v>7420</v>
          </cell>
          <cell r="M58" t="e">
            <v>#DIV/0!</v>
          </cell>
          <cell r="N58">
            <v>6044365.4300000006</v>
          </cell>
        </row>
        <row r="59">
          <cell r="B59" t="str">
            <v>S151</v>
          </cell>
          <cell r="C59" t="str">
            <v xml:space="preserve">Central Camp </v>
          </cell>
          <cell r="D59">
            <v>2109630.2999999998</v>
          </cell>
          <cell r="E59">
            <v>739140.8</v>
          </cell>
          <cell r="F59">
            <v>306385.45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3155156.55</v>
          </cell>
          <cell r="L59">
            <v>4851</v>
          </cell>
          <cell r="M59" t="e">
            <v>#DIV/0!</v>
          </cell>
          <cell r="N59">
            <v>3155156.55</v>
          </cell>
        </row>
        <row r="60">
          <cell r="B60" t="str">
            <v>S156</v>
          </cell>
          <cell r="C60" t="str">
            <v>Chavakachcheriya</v>
          </cell>
          <cell r="D60">
            <v>3215143.3099999996</v>
          </cell>
          <cell r="E60">
            <v>981715.00999999978</v>
          </cell>
          <cell r="F60">
            <v>300979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4497837.3199999994</v>
          </cell>
          <cell r="L60">
            <v>5126</v>
          </cell>
          <cell r="M60" t="e">
            <v>#DIV/0!</v>
          </cell>
          <cell r="N60">
            <v>4497837.3199999994</v>
          </cell>
        </row>
        <row r="61">
          <cell r="B61" t="str">
            <v>S154</v>
          </cell>
          <cell r="C61" t="str">
            <v>Chilaw</v>
          </cell>
          <cell r="D61">
            <v>6447397.8999999994</v>
          </cell>
          <cell r="E61">
            <v>4354236.67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10801634.57</v>
          </cell>
          <cell r="L61">
            <v>13080</v>
          </cell>
          <cell r="M61" t="e">
            <v>#DIV/0!</v>
          </cell>
          <cell r="N61">
            <v>10801634.57</v>
          </cell>
        </row>
        <row r="62">
          <cell r="B62" t="str">
            <v>S180</v>
          </cell>
          <cell r="C62" t="str">
            <v>Dalugama</v>
          </cell>
          <cell r="D62">
            <v>3736907.03</v>
          </cell>
          <cell r="E62">
            <v>2097627.11</v>
          </cell>
          <cell r="F62">
            <v>531305</v>
          </cell>
          <cell r="G62">
            <v>11625</v>
          </cell>
          <cell r="H62">
            <v>0</v>
          </cell>
          <cell r="I62">
            <v>0</v>
          </cell>
          <cell r="J62">
            <v>0</v>
          </cell>
          <cell r="K62">
            <v>6377464.1399999997</v>
          </cell>
          <cell r="L62">
            <v>6561</v>
          </cell>
          <cell r="M62" t="e">
            <v>#DIV/0!</v>
          </cell>
          <cell r="N62">
            <v>6377464.1399999997</v>
          </cell>
        </row>
        <row r="63">
          <cell r="B63" t="str">
            <v>S193</v>
          </cell>
          <cell r="C63" t="str">
            <v>Dambagalla</v>
          </cell>
          <cell r="D63">
            <v>3973845.24</v>
          </cell>
          <cell r="E63">
            <v>1881719.1500000001</v>
          </cell>
          <cell r="F63">
            <v>520868.25</v>
          </cell>
          <cell r="G63">
            <v>7198.1</v>
          </cell>
          <cell r="H63">
            <v>0</v>
          </cell>
          <cell r="I63">
            <v>0</v>
          </cell>
          <cell r="J63">
            <v>0</v>
          </cell>
          <cell r="K63">
            <v>6383630.7400000002</v>
          </cell>
          <cell r="L63">
            <v>8342</v>
          </cell>
          <cell r="M63" t="e">
            <v>#DIV/0!</v>
          </cell>
          <cell r="N63">
            <v>6383630.7400000002</v>
          </cell>
        </row>
        <row r="64">
          <cell r="B64" t="str">
            <v>S195</v>
          </cell>
          <cell r="C64" t="str">
            <v>Dambulla</v>
          </cell>
          <cell r="D64">
            <v>2774173.2800000003</v>
          </cell>
          <cell r="E64">
            <v>2981691.7199999993</v>
          </cell>
          <cell r="F64">
            <v>698972.5</v>
          </cell>
          <cell r="G64">
            <v>11464</v>
          </cell>
          <cell r="H64">
            <v>0</v>
          </cell>
          <cell r="I64">
            <v>0</v>
          </cell>
          <cell r="J64">
            <v>0</v>
          </cell>
          <cell r="K64">
            <v>6466301.5</v>
          </cell>
          <cell r="L64">
            <v>7249</v>
          </cell>
          <cell r="M64" t="e">
            <v>#DIV/0!</v>
          </cell>
          <cell r="N64">
            <v>6466301.5</v>
          </cell>
        </row>
        <row r="65">
          <cell r="B65" t="str">
            <v>S027</v>
          </cell>
          <cell r="C65" t="str">
            <v>Dankotuwa</v>
          </cell>
          <cell r="D65">
            <v>2701920.37</v>
          </cell>
          <cell r="E65">
            <v>1043544.89</v>
          </cell>
          <cell r="F65">
            <v>0</v>
          </cell>
          <cell r="G65">
            <v>1655</v>
          </cell>
          <cell r="H65">
            <v>0</v>
          </cell>
          <cell r="I65">
            <v>0</v>
          </cell>
          <cell r="J65">
            <v>0</v>
          </cell>
          <cell r="K65">
            <v>3747120.2600000002</v>
          </cell>
          <cell r="L65">
            <v>5844</v>
          </cell>
          <cell r="M65" t="e">
            <v>#DIV/0!</v>
          </cell>
          <cell r="N65">
            <v>3747120.2600000002</v>
          </cell>
        </row>
        <row r="66">
          <cell r="B66" t="str">
            <v>S181</v>
          </cell>
          <cell r="C66" t="str">
            <v>Debarawewa</v>
          </cell>
          <cell r="D66">
            <v>3761117.38</v>
          </cell>
          <cell r="E66">
            <v>2768505.4799999995</v>
          </cell>
          <cell r="F66">
            <v>866223.18</v>
          </cell>
          <cell r="G66">
            <v>7324</v>
          </cell>
          <cell r="H66">
            <v>0</v>
          </cell>
          <cell r="I66">
            <v>0</v>
          </cell>
          <cell r="J66">
            <v>0</v>
          </cell>
          <cell r="K66">
            <v>7403170.0399999991</v>
          </cell>
          <cell r="L66">
            <v>11193</v>
          </cell>
          <cell r="M66" t="e">
            <v>#DIV/0!</v>
          </cell>
          <cell r="N66">
            <v>7403170.0399999991</v>
          </cell>
        </row>
        <row r="67">
          <cell r="B67" t="str">
            <v>S179</v>
          </cell>
          <cell r="C67" t="str">
            <v>Dehiaththakandiya</v>
          </cell>
          <cell r="D67">
            <v>6386275.8499999996</v>
          </cell>
          <cell r="E67">
            <v>4325208.2199999988</v>
          </cell>
          <cell r="F67">
            <v>1115374</v>
          </cell>
          <cell r="G67">
            <v>976</v>
          </cell>
          <cell r="H67">
            <v>0</v>
          </cell>
          <cell r="I67">
            <v>0</v>
          </cell>
          <cell r="J67">
            <v>0</v>
          </cell>
          <cell r="K67">
            <v>11827834.069999998</v>
          </cell>
          <cell r="L67">
            <v>10576</v>
          </cell>
          <cell r="M67" t="e">
            <v>#DIV/0!</v>
          </cell>
          <cell r="N67">
            <v>11827834.069999998</v>
          </cell>
        </row>
        <row r="68">
          <cell r="B68" t="str">
            <v>S192</v>
          </cell>
          <cell r="C68" t="str">
            <v>Dehiowita</v>
          </cell>
          <cell r="D68">
            <v>2255452.5099999998</v>
          </cell>
          <cell r="E68">
            <v>1508380.94</v>
          </cell>
          <cell r="F68">
            <v>319305</v>
          </cell>
          <cell r="G68">
            <v>3879</v>
          </cell>
          <cell r="H68">
            <v>0</v>
          </cell>
          <cell r="I68">
            <v>0</v>
          </cell>
          <cell r="J68">
            <v>0</v>
          </cell>
          <cell r="K68">
            <v>4087017.4499999997</v>
          </cell>
          <cell r="L68">
            <v>4110</v>
          </cell>
          <cell r="M68" t="e">
            <v>#DIV/0!</v>
          </cell>
          <cell r="N68">
            <v>4087017.4499999997</v>
          </cell>
        </row>
        <row r="69">
          <cell r="B69" t="str">
            <v>S194</v>
          </cell>
          <cell r="C69" t="str">
            <v>Dehiwala</v>
          </cell>
          <cell r="D69">
            <v>4203061.2</v>
          </cell>
          <cell r="E69">
            <v>1995447.33</v>
          </cell>
          <cell r="F69">
            <v>485740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6684248.5300000003</v>
          </cell>
          <cell r="L69">
            <v>10346</v>
          </cell>
          <cell r="M69" t="e">
            <v>#DIV/0!</v>
          </cell>
          <cell r="N69">
            <v>6684248.5300000003</v>
          </cell>
        </row>
        <row r="70">
          <cell r="B70" t="str">
            <v>S187</v>
          </cell>
          <cell r="C70" t="str">
            <v>Deiyandara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e">
            <v>#DIV/0!</v>
          </cell>
          <cell r="N70">
            <v>0</v>
          </cell>
        </row>
        <row r="71">
          <cell r="B71" t="str">
            <v>S182</v>
          </cell>
          <cell r="C71" t="str">
            <v>Delgoda</v>
          </cell>
          <cell r="D71">
            <v>3797835.1199999992</v>
          </cell>
          <cell r="E71">
            <v>2371685.66</v>
          </cell>
          <cell r="F71">
            <v>711786.5</v>
          </cell>
          <cell r="G71">
            <v>3249.5</v>
          </cell>
          <cell r="H71">
            <v>0</v>
          </cell>
          <cell r="I71">
            <v>0</v>
          </cell>
          <cell r="J71">
            <v>0</v>
          </cell>
          <cell r="K71">
            <v>6884556.7799999993</v>
          </cell>
          <cell r="L71">
            <v>7869</v>
          </cell>
          <cell r="M71" t="e">
            <v>#DIV/0!</v>
          </cell>
          <cell r="N71">
            <v>6884556.7799999993</v>
          </cell>
        </row>
        <row r="72">
          <cell r="B72" t="str">
            <v>S005</v>
          </cell>
          <cell r="C72" t="str">
            <v>Dematagoda</v>
          </cell>
          <cell r="D72">
            <v>3742313.54</v>
          </cell>
          <cell r="E72">
            <v>1858327.7600000002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5600641.3000000007</v>
          </cell>
          <cell r="L72">
            <v>8490</v>
          </cell>
          <cell r="M72" t="e">
            <v>#DIV/0!</v>
          </cell>
          <cell r="N72">
            <v>5600641.3000000007</v>
          </cell>
        </row>
        <row r="73">
          <cell r="B73" t="str">
            <v>S184</v>
          </cell>
          <cell r="C73" t="str">
            <v>Deniyaya</v>
          </cell>
          <cell r="D73">
            <v>3943494.9099999992</v>
          </cell>
          <cell r="E73">
            <v>2503225.5</v>
          </cell>
          <cell r="F73">
            <v>869336.25</v>
          </cell>
          <cell r="G73">
            <v>6370</v>
          </cell>
          <cell r="H73">
            <v>0</v>
          </cell>
          <cell r="I73">
            <v>0</v>
          </cell>
          <cell r="J73">
            <v>0</v>
          </cell>
          <cell r="K73">
            <v>7322426.6599999992</v>
          </cell>
          <cell r="L73">
            <v>8427</v>
          </cell>
          <cell r="M73" t="e">
            <v>#DIV/0!</v>
          </cell>
          <cell r="N73">
            <v>7322426.6599999992</v>
          </cell>
        </row>
        <row r="74">
          <cell r="B74" t="str">
            <v>S185</v>
          </cell>
          <cell r="C74" t="str">
            <v>Deraniyagala</v>
          </cell>
          <cell r="D74">
            <v>2846109.98</v>
          </cell>
          <cell r="E74">
            <v>1268770.3999999999</v>
          </cell>
          <cell r="F74">
            <v>407374.5</v>
          </cell>
          <cell r="G74">
            <v>4516</v>
          </cell>
          <cell r="H74">
            <v>0</v>
          </cell>
          <cell r="I74">
            <v>0</v>
          </cell>
          <cell r="J74">
            <v>0</v>
          </cell>
          <cell r="K74">
            <v>4526770.88</v>
          </cell>
          <cell r="L74">
            <v>4788</v>
          </cell>
          <cell r="M74" t="e">
            <v>#DIV/0!</v>
          </cell>
          <cell r="N74">
            <v>4526770.88</v>
          </cell>
        </row>
        <row r="75">
          <cell r="B75" t="str">
            <v>S196</v>
          </cell>
          <cell r="C75" t="str">
            <v>Devinuwara</v>
          </cell>
          <cell r="D75">
            <v>1240687.3800000004</v>
          </cell>
          <cell r="E75">
            <v>515911.62999999995</v>
          </cell>
          <cell r="F75">
            <v>157177</v>
          </cell>
          <cell r="G75">
            <v>1091</v>
          </cell>
          <cell r="H75">
            <v>0</v>
          </cell>
          <cell r="I75">
            <v>0</v>
          </cell>
          <cell r="J75">
            <v>0</v>
          </cell>
          <cell r="K75">
            <v>1914867.0100000002</v>
          </cell>
          <cell r="L75">
            <v>3295</v>
          </cell>
          <cell r="M75" t="e">
            <v>#DIV/0!</v>
          </cell>
          <cell r="N75">
            <v>1914867.0100000002</v>
          </cell>
        </row>
        <row r="76">
          <cell r="B76" t="str">
            <v>S189</v>
          </cell>
          <cell r="C76" t="str">
            <v>Dickwella</v>
          </cell>
          <cell r="D76">
            <v>3907896.1900000009</v>
          </cell>
          <cell r="E76">
            <v>2206344.9500000002</v>
          </cell>
          <cell r="F76">
            <v>862945.22</v>
          </cell>
          <cell r="G76">
            <v>3703</v>
          </cell>
          <cell r="H76">
            <v>0</v>
          </cell>
          <cell r="I76">
            <v>0</v>
          </cell>
          <cell r="J76">
            <v>0</v>
          </cell>
          <cell r="K76">
            <v>6980889.3600000003</v>
          </cell>
          <cell r="L76">
            <v>11480</v>
          </cell>
          <cell r="M76" t="e">
            <v>#DIV/0!</v>
          </cell>
          <cell r="N76">
            <v>6980889.3600000003</v>
          </cell>
        </row>
        <row r="77">
          <cell r="B77" t="str">
            <v>S188</v>
          </cell>
          <cell r="C77" t="str">
            <v>Digana</v>
          </cell>
          <cell r="D77">
            <v>4093369.0599999996</v>
          </cell>
          <cell r="E77">
            <v>1943206.51</v>
          </cell>
          <cell r="F77">
            <v>605437.69999999995</v>
          </cell>
          <cell r="G77">
            <v>17171.099999999999</v>
          </cell>
          <cell r="H77">
            <v>0</v>
          </cell>
          <cell r="I77">
            <v>0</v>
          </cell>
          <cell r="J77">
            <v>0</v>
          </cell>
          <cell r="K77">
            <v>6659184.3699999992</v>
          </cell>
          <cell r="L77">
            <v>7066</v>
          </cell>
          <cell r="M77" t="e">
            <v>#DIV/0!</v>
          </cell>
          <cell r="N77">
            <v>6659184.3699999992</v>
          </cell>
        </row>
        <row r="78">
          <cell r="B78" t="str">
            <v>S197</v>
          </cell>
          <cell r="C78" t="str">
            <v>Dikkubura</v>
          </cell>
          <cell r="D78">
            <v>1446274.4899999995</v>
          </cell>
          <cell r="E78">
            <v>880834.37</v>
          </cell>
          <cell r="F78">
            <v>243980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2571088.8599999994</v>
          </cell>
          <cell r="L78">
            <v>3727</v>
          </cell>
          <cell r="M78" t="e">
            <v>#DIV/0!</v>
          </cell>
          <cell r="N78">
            <v>2571088.8599999994</v>
          </cell>
        </row>
        <row r="79">
          <cell r="B79" t="str">
            <v>S190</v>
          </cell>
          <cell r="C79" t="str">
            <v>Divlapitiya</v>
          </cell>
          <cell r="D79">
            <v>2927357.88</v>
          </cell>
          <cell r="E79">
            <v>2267332.2600000002</v>
          </cell>
          <cell r="F79">
            <v>570442.5</v>
          </cell>
          <cell r="G79">
            <v>7124.2199999999993</v>
          </cell>
          <cell r="H79">
            <v>0</v>
          </cell>
          <cell r="I79">
            <v>0</v>
          </cell>
          <cell r="J79">
            <v>0</v>
          </cell>
          <cell r="K79">
            <v>5772256.8600000003</v>
          </cell>
          <cell r="L79">
            <v>9100</v>
          </cell>
          <cell r="M79" t="e">
            <v>#DIV/0!</v>
          </cell>
          <cell r="N79">
            <v>5772256.8600000003</v>
          </cell>
        </row>
        <row r="80">
          <cell r="B80" t="str">
            <v>S191</v>
          </cell>
          <cell r="C80" t="str">
            <v>Dodangoda</v>
          </cell>
          <cell r="D80">
            <v>3449867.8200000003</v>
          </cell>
          <cell r="E80">
            <v>1634407.0099999998</v>
          </cell>
          <cell r="F80">
            <v>471264.05</v>
          </cell>
          <cell r="G80">
            <v>2605</v>
          </cell>
          <cell r="H80">
            <v>0</v>
          </cell>
          <cell r="I80">
            <v>0</v>
          </cell>
          <cell r="J80">
            <v>0</v>
          </cell>
          <cell r="K80">
            <v>5558143.8799999999</v>
          </cell>
          <cell r="L80">
            <v>7437</v>
          </cell>
          <cell r="M80" t="e">
            <v>#DIV/0!</v>
          </cell>
          <cell r="N80">
            <v>5558143.8799999999</v>
          </cell>
        </row>
        <row r="81">
          <cell r="B81" t="str">
            <v>S011</v>
          </cell>
          <cell r="C81" t="str">
            <v>Edyeramulla</v>
          </cell>
          <cell r="D81">
            <v>3531654.4099999992</v>
          </cell>
          <cell r="E81">
            <v>2772233.2399999998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6303887.6499999985</v>
          </cell>
          <cell r="L81">
            <v>9809</v>
          </cell>
          <cell r="M81" t="e">
            <v>#DIV/0!</v>
          </cell>
          <cell r="N81">
            <v>6303887.6499999985</v>
          </cell>
        </row>
        <row r="82">
          <cell r="B82" t="str">
            <v>S230</v>
          </cell>
          <cell r="C82" t="str">
            <v>Eheliyagoda 2</v>
          </cell>
          <cell r="D82">
            <v>2665821.9999999995</v>
          </cell>
          <cell r="E82">
            <v>1451728.24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4117550.2399999993</v>
          </cell>
          <cell r="L82">
            <v>6018</v>
          </cell>
          <cell r="M82" t="e">
            <v>#DIV/0!</v>
          </cell>
          <cell r="N82">
            <v>4117550.2399999993</v>
          </cell>
        </row>
        <row r="83">
          <cell r="B83" t="str">
            <v>S236</v>
          </cell>
          <cell r="C83" t="str">
            <v>Eheliyagoda 3</v>
          </cell>
          <cell r="D83">
            <v>6279179.9199999999</v>
          </cell>
          <cell r="E83">
            <v>3524472.3699999996</v>
          </cell>
          <cell r="F83">
            <v>1142080.05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10945732.34</v>
          </cell>
          <cell r="L83">
            <v>11580</v>
          </cell>
          <cell r="M83" t="e">
            <v>#DIV/0!</v>
          </cell>
          <cell r="N83">
            <v>10945732.34</v>
          </cell>
        </row>
        <row r="84">
          <cell r="B84" t="str">
            <v>S237</v>
          </cell>
          <cell r="C84" t="str">
            <v>Elabadagama</v>
          </cell>
          <cell r="D84">
            <v>1248579.6800000004</v>
          </cell>
          <cell r="E84">
            <v>644230.96</v>
          </cell>
          <cell r="F84">
            <v>202260.03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2095070.6700000004</v>
          </cell>
          <cell r="L84">
            <v>2942</v>
          </cell>
          <cell r="M84" t="e">
            <v>#DIV/0!</v>
          </cell>
          <cell r="N84">
            <v>2095070.6700000004</v>
          </cell>
        </row>
        <row r="85">
          <cell r="B85" t="str">
            <v>S231</v>
          </cell>
          <cell r="C85" t="str">
            <v>Elpitiya</v>
          </cell>
          <cell r="D85">
            <v>1753030.8599999999</v>
          </cell>
          <cell r="E85">
            <v>770763.25999999989</v>
          </cell>
          <cell r="F85">
            <v>240335</v>
          </cell>
          <cell r="G85">
            <v>1411</v>
          </cell>
          <cell r="H85">
            <v>0</v>
          </cell>
          <cell r="I85">
            <v>0</v>
          </cell>
          <cell r="J85">
            <v>0</v>
          </cell>
          <cell r="K85">
            <v>2765540.1199999996</v>
          </cell>
          <cell r="L85">
            <v>4525</v>
          </cell>
          <cell r="M85" t="e">
            <v>#DIV/0!</v>
          </cell>
          <cell r="N85">
            <v>2765540.1199999996</v>
          </cell>
        </row>
        <row r="86">
          <cell r="B86" t="str">
            <v>S233</v>
          </cell>
          <cell r="C86" t="str">
            <v>Embilipitiya 1</v>
          </cell>
          <cell r="D86">
            <v>2802563.22</v>
          </cell>
          <cell r="E86">
            <v>2059884.4899999998</v>
          </cell>
          <cell r="F86">
            <v>375531</v>
          </cell>
          <cell r="G86">
            <v>780.5</v>
          </cell>
          <cell r="H86">
            <v>0</v>
          </cell>
          <cell r="I86">
            <v>0</v>
          </cell>
          <cell r="J86">
            <v>0</v>
          </cell>
          <cell r="K86">
            <v>5238759.21</v>
          </cell>
          <cell r="L86">
            <v>6233</v>
          </cell>
          <cell r="M86" t="e">
            <v>#DIV/0!</v>
          </cell>
          <cell r="N86">
            <v>5238759.21</v>
          </cell>
        </row>
        <row r="87">
          <cell r="B87" t="str">
            <v>S232</v>
          </cell>
          <cell r="C87" t="str">
            <v>Embilipitiya 2</v>
          </cell>
          <cell r="D87">
            <v>2352361.5099999998</v>
          </cell>
          <cell r="E87">
            <v>1765617.24</v>
          </cell>
          <cell r="F87">
            <v>587877.05000000005</v>
          </cell>
          <cell r="G87">
            <v>9487.5</v>
          </cell>
          <cell r="H87">
            <v>0</v>
          </cell>
          <cell r="I87">
            <v>0</v>
          </cell>
          <cell r="J87">
            <v>0</v>
          </cell>
          <cell r="K87">
            <v>4715343.3</v>
          </cell>
          <cell r="L87">
            <v>8706</v>
          </cell>
          <cell r="M87" t="e">
            <v>#DIV/0!</v>
          </cell>
          <cell r="N87">
            <v>4715343.3</v>
          </cell>
        </row>
        <row r="88">
          <cell r="B88" t="str">
            <v>S234</v>
          </cell>
          <cell r="C88" t="str">
            <v>Ethgala</v>
          </cell>
          <cell r="D88">
            <v>2975359.2700000005</v>
          </cell>
          <cell r="E88">
            <v>1631167.72</v>
          </cell>
          <cell r="F88">
            <v>618467</v>
          </cell>
          <cell r="G88">
            <v>5068</v>
          </cell>
          <cell r="H88">
            <v>0</v>
          </cell>
          <cell r="I88">
            <v>0</v>
          </cell>
          <cell r="J88">
            <v>0</v>
          </cell>
          <cell r="K88">
            <v>5230061.99</v>
          </cell>
          <cell r="L88">
            <v>7490</v>
          </cell>
          <cell r="M88" t="e">
            <v>#DIV/0!</v>
          </cell>
          <cell r="N88">
            <v>5230061.99</v>
          </cell>
        </row>
        <row r="89">
          <cell r="B89" t="str">
            <v>S069</v>
          </cell>
          <cell r="C89" t="str">
            <v>Ethiliwewa</v>
          </cell>
          <cell r="D89">
            <v>2363685.7700000005</v>
          </cell>
          <cell r="E89">
            <v>1481068.14</v>
          </cell>
          <cell r="F89">
            <v>242919</v>
          </cell>
          <cell r="G89">
            <v>2428</v>
          </cell>
          <cell r="H89">
            <v>0</v>
          </cell>
          <cell r="I89">
            <v>0</v>
          </cell>
          <cell r="J89">
            <v>0</v>
          </cell>
          <cell r="K89">
            <v>4090100.91</v>
          </cell>
          <cell r="L89">
            <v>3339</v>
          </cell>
          <cell r="M89" t="e">
            <v>#DIV/0!</v>
          </cell>
          <cell r="N89">
            <v>4090100.91</v>
          </cell>
        </row>
        <row r="90">
          <cell r="B90" t="str">
            <v>S271</v>
          </cell>
          <cell r="C90" t="str">
            <v>Galagedara (Kandy)</v>
          </cell>
          <cell r="D90">
            <v>4494657.1199999992</v>
          </cell>
          <cell r="E90">
            <v>2335093.1300000004</v>
          </cell>
          <cell r="F90">
            <v>746480.51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7576230.7599999998</v>
          </cell>
          <cell r="L90">
            <v>8857</v>
          </cell>
          <cell r="M90" t="e">
            <v>#DIV/0!</v>
          </cell>
          <cell r="N90">
            <v>7576230.7599999998</v>
          </cell>
        </row>
        <row r="91">
          <cell r="B91" t="str">
            <v>S272</v>
          </cell>
          <cell r="C91" t="str">
            <v>Galenbindunuwewa</v>
          </cell>
          <cell r="D91">
            <v>5547919.1099999994</v>
          </cell>
          <cell r="E91">
            <v>3219495.3300000005</v>
          </cell>
          <cell r="F91">
            <v>822747.55</v>
          </cell>
          <cell r="G91">
            <v>18788</v>
          </cell>
          <cell r="H91">
            <v>0</v>
          </cell>
          <cell r="I91">
            <v>0</v>
          </cell>
          <cell r="J91">
            <v>0</v>
          </cell>
          <cell r="K91">
            <v>9608949.9900000002</v>
          </cell>
          <cell r="L91">
            <v>8851</v>
          </cell>
          <cell r="M91" t="e">
            <v>#DIV/0!</v>
          </cell>
          <cell r="N91">
            <v>9608949.9900000002</v>
          </cell>
        </row>
        <row r="92">
          <cell r="B92" t="str">
            <v>S282</v>
          </cell>
          <cell r="C92" t="str">
            <v>Galewela</v>
          </cell>
          <cell r="D92">
            <v>2345327.15</v>
          </cell>
          <cell r="E92">
            <v>1787246.4899999998</v>
          </cell>
          <cell r="F92">
            <v>464444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4597017.6399999997</v>
          </cell>
          <cell r="L92">
            <v>5380</v>
          </cell>
          <cell r="M92" t="e">
            <v>#DIV/0!</v>
          </cell>
          <cell r="N92">
            <v>4597017.6399999997</v>
          </cell>
        </row>
        <row r="93">
          <cell r="B93" t="str">
            <v>S284</v>
          </cell>
          <cell r="C93" t="str">
            <v>Galewela 2</v>
          </cell>
          <cell r="D93">
            <v>1245258.1999999997</v>
          </cell>
          <cell r="E93">
            <v>726805.94</v>
          </cell>
          <cell r="F93">
            <v>129770</v>
          </cell>
          <cell r="G93">
            <v>45</v>
          </cell>
          <cell r="H93">
            <v>0</v>
          </cell>
          <cell r="I93">
            <v>0</v>
          </cell>
          <cell r="J93">
            <v>0</v>
          </cell>
          <cell r="K93">
            <v>2101879.1399999997</v>
          </cell>
          <cell r="L93">
            <v>2482</v>
          </cell>
          <cell r="M93" t="e">
            <v>#DIV/0!</v>
          </cell>
          <cell r="N93">
            <v>2101879.1399999997</v>
          </cell>
        </row>
        <row r="94">
          <cell r="B94" t="str">
            <v>S283</v>
          </cell>
          <cell r="C94" t="str">
            <v>Gallalla</v>
          </cell>
          <cell r="D94">
            <v>2355546.59</v>
          </cell>
          <cell r="E94">
            <v>1032539.78</v>
          </cell>
          <cell r="F94">
            <v>232617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3620703.37</v>
          </cell>
          <cell r="L94">
            <v>2957</v>
          </cell>
          <cell r="M94" t="e">
            <v>#DIV/0!</v>
          </cell>
          <cell r="N94">
            <v>3620703.37</v>
          </cell>
        </row>
        <row r="95">
          <cell r="B95" t="str">
            <v>S150</v>
          </cell>
          <cell r="C95" t="str">
            <v>Galle 1</v>
          </cell>
          <cell r="D95">
            <v>3505150.6399999997</v>
          </cell>
          <cell r="E95">
            <v>1246714.58</v>
          </cell>
          <cell r="F95">
            <v>402559</v>
          </cell>
          <cell r="G95">
            <v>6946</v>
          </cell>
          <cell r="H95">
            <v>0</v>
          </cell>
          <cell r="I95">
            <v>0</v>
          </cell>
          <cell r="J95">
            <v>0</v>
          </cell>
          <cell r="K95">
            <v>5161370.22</v>
          </cell>
          <cell r="L95">
            <v>7054</v>
          </cell>
          <cell r="M95" t="e">
            <v>#DIV/0!</v>
          </cell>
          <cell r="N95">
            <v>5161370.22</v>
          </cell>
        </row>
        <row r="96">
          <cell r="B96" t="str">
            <v>S002</v>
          </cell>
          <cell r="C96" t="str">
            <v>Galle Bus-Stand</v>
          </cell>
          <cell r="D96">
            <v>3860225.4800000004</v>
          </cell>
          <cell r="E96">
            <v>2833018.43</v>
          </cell>
          <cell r="F96">
            <v>791160.5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7484404.4100000001</v>
          </cell>
          <cell r="L96">
            <v>12440</v>
          </cell>
          <cell r="M96" t="e">
            <v>#DIV/0!</v>
          </cell>
          <cell r="N96">
            <v>7484404.4100000001</v>
          </cell>
        </row>
        <row r="97">
          <cell r="B97" t="str">
            <v>S273</v>
          </cell>
          <cell r="C97" t="str">
            <v>Gampaha 1</v>
          </cell>
          <cell r="D97">
            <v>7644774.209999999</v>
          </cell>
          <cell r="E97">
            <v>5324118.47</v>
          </cell>
          <cell r="F97">
            <v>732851.5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13701744.18</v>
          </cell>
          <cell r="L97">
            <v>14726</v>
          </cell>
          <cell r="M97" t="e">
            <v>#DIV/0!</v>
          </cell>
          <cell r="N97">
            <v>13701744.18</v>
          </cell>
        </row>
        <row r="98">
          <cell r="B98" t="str">
            <v>S275</v>
          </cell>
          <cell r="C98" t="str">
            <v>Gampola</v>
          </cell>
          <cell r="D98">
            <v>4656104.8600000003</v>
          </cell>
          <cell r="E98">
            <v>2595015.7499999995</v>
          </cell>
          <cell r="F98">
            <v>725147.5</v>
          </cell>
          <cell r="G98">
            <v>9430</v>
          </cell>
          <cell r="H98">
            <v>0</v>
          </cell>
          <cell r="I98">
            <v>0</v>
          </cell>
          <cell r="J98">
            <v>0</v>
          </cell>
          <cell r="K98">
            <v>7985698.1099999994</v>
          </cell>
          <cell r="L98">
            <v>8156</v>
          </cell>
          <cell r="M98" t="e">
            <v>#DIV/0!</v>
          </cell>
          <cell r="N98">
            <v>7985698.1099999994</v>
          </cell>
        </row>
        <row r="99">
          <cell r="B99" t="str">
            <v>S009</v>
          </cell>
          <cell r="C99" t="str">
            <v>Gampola 3</v>
          </cell>
          <cell r="D99">
            <v>5912655.1399999987</v>
          </cell>
          <cell r="E99">
            <v>2533272.9100000006</v>
          </cell>
          <cell r="F99">
            <v>409893</v>
          </cell>
          <cell r="G99">
            <v>2830</v>
          </cell>
          <cell r="H99">
            <v>0</v>
          </cell>
          <cell r="I99">
            <v>0</v>
          </cell>
          <cell r="J99">
            <v>0</v>
          </cell>
          <cell r="K99">
            <v>8858651.0499999989</v>
          </cell>
          <cell r="L99">
            <v>10606</v>
          </cell>
          <cell r="M99" t="e">
            <v>#DIV/0!</v>
          </cell>
          <cell r="N99">
            <v>8858651.0499999989</v>
          </cell>
        </row>
        <row r="100">
          <cell r="B100" t="str">
            <v>S276</v>
          </cell>
          <cell r="C100" t="str">
            <v>Ganemulla</v>
          </cell>
          <cell r="D100">
            <v>4386807.1499999994</v>
          </cell>
          <cell r="E100">
            <v>1706866.5699999996</v>
          </cell>
          <cell r="F100">
            <v>531848.25</v>
          </cell>
          <cell r="G100">
            <v>2296</v>
          </cell>
          <cell r="H100">
            <v>0</v>
          </cell>
          <cell r="I100">
            <v>0</v>
          </cell>
          <cell r="J100">
            <v>0</v>
          </cell>
          <cell r="K100">
            <v>6627817.9699999988</v>
          </cell>
          <cell r="L100">
            <v>6973</v>
          </cell>
          <cell r="M100" t="e">
            <v>#DIV/0!</v>
          </cell>
          <cell r="N100">
            <v>6627817.9699999988</v>
          </cell>
        </row>
        <row r="101">
          <cell r="B101" t="str">
            <v>S015</v>
          </cell>
          <cell r="C101" t="str">
            <v>Ganewatte</v>
          </cell>
          <cell r="D101">
            <v>1068055.4799999997</v>
          </cell>
          <cell r="E101">
            <v>863495.44999999984</v>
          </cell>
          <cell r="F101">
            <v>0</v>
          </cell>
          <cell r="G101">
            <v>930</v>
          </cell>
          <cell r="H101">
            <v>0</v>
          </cell>
          <cell r="I101">
            <v>0</v>
          </cell>
          <cell r="J101">
            <v>0</v>
          </cell>
          <cell r="K101">
            <v>1932480.9299999997</v>
          </cell>
          <cell r="L101">
            <v>3412</v>
          </cell>
          <cell r="M101" t="e">
            <v>#DIV/0!</v>
          </cell>
          <cell r="N101">
            <v>1932480.9299999997</v>
          </cell>
        </row>
        <row r="102">
          <cell r="B102" t="str">
            <v>S279</v>
          </cell>
          <cell r="C102" t="str">
            <v>Gelioya</v>
          </cell>
          <cell r="D102">
            <v>4140381.7699999996</v>
          </cell>
          <cell r="E102">
            <v>2011250.03</v>
          </cell>
          <cell r="F102">
            <v>349515.5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6501147.2999999998</v>
          </cell>
          <cell r="L102">
            <v>5458</v>
          </cell>
          <cell r="M102" t="e">
            <v>#DIV/0!</v>
          </cell>
          <cell r="N102">
            <v>6501147.2999999998</v>
          </cell>
        </row>
        <row r="103">
          <cell r="B103" t="str">
            <v>S280</v>
          </cell>
          <cell r="C103" t="str">
            <v>Giriulla</v>
          </cell>
          <cell r="D103">
            <v>3938978.5700000003</v>
          </cell>
          <cell r="E103">
            <v>3396876.9499999997</v>
          </cell>
          <cell r="F103">
            <v>0</v>
          </cell>
          <cell r="G103">
            <v>3145</v>
          </cell>
          <cell r="H103">
            <v>0</v>
          </cell>
          <cell r="I103">
            <v>0</v>
          </cell>
          <cell r="J103">
            <v>0</v>
          </cell>
          <cell r="K103">
            <v>7339000.5199999996</v>
          </cell>
          <cell r="L103">
            <v>10506</v>
          </cell>
          <cell r="M103" t="e">
            <v>#DIV/0!</v>
          </cell>
          <cell r="N103">
            <v>7339000.5199999996</v>
          </cell>
        </row>
        <row r="104">
          <cell r="B104" t="str">
            <v>S277</v>
          </cell>
          <cell r="C104" t="str">
            <v>Godagama</v>
          </cell>
          <cell r="D104">
            <v>2249273.5100000002</v>
          </cell>
          <cell r="E104">
            <v>1540578.68</v>
          </cell>
          <cell r="F104">
            <v>468516.7</v>
          </cell>
          <cell r="G104">
            <v>4391</v>
          </cell>
          <cell r="H104">
            <v>0</v>
          </cell>
          <cell r="I104">
            <v>0</v>
          </cell>
          <cell r="J104">
            <v>0</v>
          </cell>
          <cell r="K104">
            <v>4262759.8900000006</v>
          </cell>
          <cell r="L104">
            <v>5032</v>
          </cell>
          <cell r="M104" t="e">
            <v>#DIV/0!</v>
          </cell>
          <cell r="N104">
            <v>4262759.8900000006</v>
          </cell>
        </row>
        <row r="105">
          <cell r="B105" t="str">
            <v>S278</v>
          </cell>
          <cell r="C105" t="str">
            <v>Godakawela</v>
          </cell>
          <cell r="D105">
            <v>2905008.2399999998</v>
          </cell>
          <cell r="E105">
            <v>1400133.0099999998</v>
          </cell>
          <cell r="F105">
            <v>454078</v>
          </cell>
          <cell r="G105">
            <v>2496</v>
          </cell>
          <cell r="H105">
            <v>0</v>
          </cell>
          <cell r="I105">
            <v>0</v>
          </cell>
          <cell r="J105">
            <v>0</v>
          </cell>
          <cell r="K105">
            <v>4761715.25</v>
          </cell>
          <cell r="L105">
            <v>6293</v>
          </cell>
          <cell r="M105" t="e">
            <v>#DIV/0!</v>
          </cell>
          <cell r="N105">
            <v>4761715.25</v>
          </cell>
        </row>
        <row r="106">
          <cell r="B106" t="str">
            <v>S281</v>
          </cell>
          <cell r="C106" t="str">
            <v>Gonagaldeniya</v>
          </cell>
          <cell r="D106">
            <v>1806265.32</v>
          </cell>
          <cell r="E106">
            <v>950213.35000000009</v>
          </cell>
          <cell r="F106">
            <v>299135</v>
          </cell>
          <cell r="G106">
            <v>6688</v>
          </cell>
          <cell r="H106">
            <v>0</v>
          </cell>
          <cell r="I106">
            <v>0</v>
          </cell>
          <cell r="J106">
            <v>0</v>
          </cell>
          <cell r="K106">
            <v>3062301.67</v>
          </cell>
          <cell r="L106">
            <v>3755</v>
          </cell>
          <cell r="M106" t="e">
            <v>#DIV/0!</v>
          </cell>
          <cell r="N106">
            <v>3062301.67</v>
          </cell>
        </row>
        <row r="107">
          <cell r="B107" t="str">
            <v>S320</v>
          </cell>
          <cell r="C107" t="str">
            <v>Habaraduwa</v>
          </cell>
          <cell r="D107">
            <v>1534301.6400000004</v>
          </cell>
          <cell r="E107">
            <v>1276931.4700000002</v>
          </cell>
          <cell r="F107">
            <v>318030.7</v>
          </cell>
          <cell r="G107">
            <v>2040</v>
          </cell>
          <cell r="H107">
            <v>0</v>
          </cell>
          <cell r="I107">
            <v>0</v>
          </cell>
          <cell r="J107">
            <v>0</v>
          </cell>
          <cell r="K107">
            <v>3131303.8100000005</v>
          </cell>
          <cell r="L107">
            <v>3549</v>
          </cell>
          <cell r="M107" t="e">
            <v>#DIV/0!</v>
          </cell>
          <cell r="N107">
            <v>3131303.8100000005</v>
          </cell>
        </row>
        <row r="108">
          <cell r="B108" t="str">
            <v>S321</v>
          </cell>
          <cell r="C108" t="str">
            <v>Habarakada</v>
          </cell>
          <cell r="D108">
            <v>2757473.7500000009</v>
          </cell>
          <cell r="E108">
            <v>2070074.05</v>
          </cell>
          <cell r="F108">
            <v>600966</v>
          </cell>
          <cell r="G108">
            <v>8015</v>
          </cell>
          <cell r="H108">
            <v>0</v>
          </cell>
          <cell r="I108">
            <v>0</v>
          </cell>
          <cell r="J108">
            <v>0</v>
          </cell>
          <cell r="K108">
            <v>5436528.8000000007</v>
          </cell>
          <cell r="L108">
            <v>6846</v>
          </cell>
          <cell r="M108" t="e">
            <v>#DIV/0!</v>
          </cell>
          <cell r="N108">
            <v>5436528.8000000007</v>
          </cell>
        </row>
        <row r="109">
          <cell r="B109" t="str">
            <v>S341</v>
          </cell>
          <cell r="C109" t="str">
            <v>Habarana</v>
          </cell>
          <cell r="D109">
            <v>2051607.6500000001</v>
          </cell>
          <cell r="E109">
            <v>1428183.61</v>
          </cell>
          <cell r="F109">
            <v>302855</v>
          </cell>
          <cell r="G109">
            <v>10363</v>
          </cell>
          <cell r="H109">
            <v>0</v>
          </cell>
          <cell r="I109">
            <v>0</v>
          </cell>
          <cell r="J109">
            <v>0</v>
          </cell>
          <cell r="K109">
            <v>3793009.2600000002</v>
          </cell>
          <cell r="L109">
            <v>5064</v>
          </cell>
          <cell r="M109" t="e">
            <v>#DIV/0!</v>
          </cell>
          <cell r="N109">
            <v>3793009.2600000002</v>
          </cell>
        </row>
        <row r="110">
          <cell r="B110" t="str">
            <v>S342</v>
          </cell>
          <cell r="C110" t="str">
            <v>Haguranketha</v>
          </cell>
          <cell r="D110">
            <v>2811317.94</v>
          </cell>
          <cell r="E110">
            <v>1305979.1800000002</v>
          </cell>
          <cell r="F110">
            <v>386764.03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4504061.1500000004</v>
          </cell>
          <cell r="L110">
            <v>5505</v>
          </cell>
          <cell r="M110" t="e">
            <v>#DIV/0!</v>
          </cell>
          <cell r="N110">
            <v>4504061.1500000004</v>
          </cell>
        </row>
        <row r="111">
          <cell r="B111" t="str">
            <v>S322</v>
          </cell>
          <cell r="C111" t="str">
            <v>Hakmana</v>
          </cell>
          <cell r="D111">
            <v>2931439.83</v>
          </cell>
          <cell r="E111">
            <v>1933656.94</v>
          </cell>
          <cell r="F111">
            <v>638860</v>
          </cell>
          <cell r="G111">
            <v>5358</v>
          </cell>
          <cell r="H111">
            <v>0</v>
          </cell>
          <cell r="I111">
            <v>0</v>
          </cell>
          <cell r="J111">
            <v>0</v>
          </cell>
          <cell r="K111">
            <v>5509314.7699999996</v>
          </cell>
          <cell r="L111">
            <v>8797</v>
          </cell>
          <cell r="M111" t="e">
            <v>#DIV/0!</v>
          </cell>
          <cell r="N111">
            <v>5509314.7699999996</v>
          </cell>
        </row>
        <row r="112">
          <cell r="B112" t="str">
            <v>S338</v>
          </cell>
          <cell r="C112" t="str">
            <v>Haliela</v>
          </cell>
          <cell r="D112">
            <v>7096014.7300000004</v>
          </cell>
          <cell r="E112">
            <v>4838316.3299999991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11934331.059999999</v>
          </cell>
          <cell r="L112">
            <v>11280</v>
          </cell>
          <cell r="M112" t="e">
            <v>#DIV/0!</v>
          </cell>
          <cell r="N112">
            <v>11934331.059999999</v>
          </cell>
        </row>
        <row r="113">
          <cell r="B113" t="str">
            <v>S323</v>
          </cell>
          <cell r="C113" t="str">
            <v>Hambantota</v>
          </cell>
          <cell r="D113">
            <v>5198657.8699999992</v>
          </cell>
          <cell r="E113">
            <v>2815605.62</v>
          </cell>
          <cell r="F113">
            <v>986181.5</v>
          </cell>
          <cell r="G113">
            <v>10617</v>
          </cell>
          <cell r="H113">
            <v>0</v>
          </cell>
          <cell r="I113">
            <v>0</v>
          </cell>
          <cell r="J113">
            <v>0</v>
          </cell>
          <cell r="K113">
            <v>9011061.9899999984</v>
          </cell>
          <cell r="L113">
            <v>14088</v>
          </cell>
          <cell r="M113" t="e">
            <v>#DIV/0!</v>
          </cell>
          <cell r="N113">
            <v>9011061.9899999984</v>
          </cell>
        </row>
        <row r="114">
          <cell r="B114" t="str">
            <v>S324</v>
          </cell>
          <cell r="C114" t="str">
            <v>Hanwella</v>
          </cell>
          <cell r="D114">
            <v>6179956.0299999993</v>
          </cell>
          <cell r="E114">
            <v>5231221.93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11411177.959999999</v>
          </cell>
          <cell r="L114">
            <v>13406</v>
          </cell>
          <cell r="M114" t="e">
            <v>#DIV/0!</v>
          </cell>
          <cell r="N114">
            <v>11411177.959999999</v>
          </cell>
        </row>
        <row r="115">
          <cell r="B115" t="str">
            <v>S325</v>
          </cell>
          <cell r="C115" t="str">
            <v>Hatharaliyadda</v>
          </cell>
          <cell r="D115">
            <v>3712437.1</v>
          </cell>
          <cell r="E115">
            <v>1745070.9699999997</v>
          </cell>
          <cell r="F115">
            <v>545251</v>
          </cell>
          <cell r="G115">
            <v>2057</v>
          </cell>
          <cell r="H115">
            <v>0</v>
          </cell>
          <cell r="I115">
            <v>0</v>
          </cell>
          <cell r="J115">
            <v>0</v>
          </cell>
          <cell r="K115">
            <v>6004816.0700000003</v>
          </cell>
          <cell r="L115">
            <v>6488</v>
          </cell>
          <cell r="M115" t="e">
            <v>#DIV/0!</v>
          </cell>
          <cell r="N115">
            <v>6004816.0700000003</v>
          </cell>
        </row>
        <row r="116">
          <cell r="B116" t="str">
            <v>S326</v>
          </cell>
          <cell r="C116" t="str">
            <v>Hatton</v>
          </cell>
          <cell r="D116">
            <v>3473691.3299999996</v>
          </cell>
          <cell r="E116">
            <v>1661198.6599999997</v>
          </cell>
          <cell r="F116">
            <v>567180.5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5702070.4899999993</v>
          </cell>
          <cell r="L116">
            <v>4980</v>
          </cell>
          <cell r="M116" t="e">
            <v>#DIV/0!</v>
          </cell>
          <cell r="N116">
            <v>5702070.4899999993</v>
          </cell>
        </row>
        <row r="117">
          <cell r="B117" t="str">
            <v>S337</v>
          </cell>
          <cell r="C117" t="str">
            <v>Hatton 2</v>
          </cell>
          <cell r="D117">
            <v>12632240.077999998</v>
          </cell>
          <cell r="E117">
            <v>4492654.96</v>
          </cell>
          <cell r="F117">
            <v>1488164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18613059.037999999</v>
          </cell>
          <cell r="L117">
            <v>15717</v>
          </cell>
          <cell r="M117" t="e">
            <v>#DIV/0!</v>
          </cell>
          <cell r="N117">
            <v>18613059.037999999</v>
          </cell>
        </row>
        <row r="118">
          <cell r="B118" t="str">
            <v>S339</v>
          </cell>
          <cell r="C118" t="str">
            <v>Hemmathagama</v>
          </cell>
          <cell r="D118">
            <v>4499089.84</v>
          </cell>
          <cell r="E118">
            <v>1464249.2299999997</v>
          </cell>
          <cell r="F118">
            <v>574381.65</v>
          </cell>
          <cell r="G118">
            <v>3574</v>
          </cell>
          <cell r="H118">
            <v>0</v>
          </cell>
          <cell r="I118">
            <v>0</v>
          </cell>
          <cell r="J118">
            <v>0</v>
          </cell>
          <cell r="K118">
            <v>6541294.7199999997</v>
          </cell>
          <cell r="L118">
            <v>8839</v>
          </cell>
          <cell r="M118" t="e">
            <v>#DIV/0!</v>
          </cell>
          <cell r="N118">
            <v>6541294.7199999997</v>
          </cell>
        </row>
        <row r="119">
          <cell r="B119" t="str">
            <v>S327</v>
          </cell>
          <cell r="C119" t="str">
            <v>Hettipola</v>
          </cell>
          <cell r="D119">
            <v>2196375.5199999996</v>
          </cell>
          <cell r="E119">
            <v>1730651.6699999997</v>
          </cell>
          <cell r="F119">
            <v>413723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4340750.1899999995</v>
          </cell>
          <cell r="L119">
            <v>7503</v>
          </cell>
          <cell r="M119" t="e">
            <v>#DIV/0!</v>
          </cell>
          <cell r="N119">
            <v>4340750.1899999995</v>
          </cell>
        </row>
        <row r="120">
          <cell r="B120" t="str">
            <v>S328</v>
          </cell>
          <cell r="C120" t="str">
            <v>Higurakgoda</v>
          </cell>
          <cell r="D120">
            <v>6918189.4500000002</v>
          </cell>
          <cell r="E120">
            <v>3011782.5</v>
          </cell>
          <cell r="F120">
            <v>742068</v>
          </cell>
          <cell r="G120">
            <v>8877</v>
          </cell>
          <cell r="H120">
            <v>0</v>
          </cell>
          <cell r="I120">
            <v>0</v>
          </cell>
          <cell r="J120">
            <v>0</v>
          </cell>
          <cell r="K120">
            <v>10680916.949999999</v>
          </cell>
          <cell r="L120">
            <v>9045</v>
          </cell>
          <cell r="M120" t="e">
            <v>#DIV/0!</v>
          </cell>
          <cell r="N120">
            <v>10680916.949999999</v>
          </cell>
        </row>
        <row r="121">
          <cell r="B121" t="str">
            <v>S329</v>
          </cell>
          <cell r="C121" t="str">
            <v>Hikkaduwa</v>
          </cell>
          <cell r="D121">
            <v>5128996.57</v>
          </cell>
          <cell r="E121">
            <v>2592679</v>
          </cell>
          <cell r="F121">
            <v>544410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8266085.5700000003</v>
          </cell>
          <cell r="L121">
            <v>9356</v>
          </cell>
          <cell r="M121" t="e">
            <v>#DIV/0!</v>
          </cell>
          <cell r="N121">
            <v>8266085.5700000003</v>
          </cell>
        </row>
        <row r="122">
          <cell r="B122" t="str">
            <v>S330</v>
          </cell>
          <cell r="C122" t="str">
            <v>Hingurana</v>
          </cell>
          <cell r="D122">
            <v>4845873.5999999996</v>
          </cell>
          <cell r="E122">
            <v>1600048.2300000002</v>
          </cell>
          <cell r="F122">
            <v>483440</v>
          </cell>
          <cell r="G122">
            <v>848</v>
          </cell>
          <cell r="H122">
            <v>0</v>
          </cell>
          <cell r="I122">
            <v>0</v>
          </cell>
          <cell r="J122">
            <v>0</v>
          </cell>
          <cell r="K122">
            <v>6930209.8300000001</v>
          </cell>
          <cell r="L122">
            <v>9558</v>
          </cell>
          <cell r="M122" t="e">
            <v>#DIV/0!</v>
          </cell>
          <cell r="N122">
            <v>6930209.8300000001</v>
          </cell>
        </row>
        <row r="123">
          <cell r="B123" t="str">
            <v>S335</v>
          </cell>
          <cell r="C123" t="str">
            <v>Hiripitiya</v>
          </cell>
          <cell r="D123">
            <v>2024861.8999999994</v>
          </cell>
          <cell r="E123">
            <v>2583521.8300000005</v>
          </cell>
          <cell r="F123">
            <v>0</v>
          </cell>
          <cell r="G123">
            <v>195</v>
          </cell>
          <cell r="H123">
            <v>0</v>
          </cell>
          <cell r="I123">
            <v>0</v>
          </cell>
          <cell r="J123">
            <v>0</v>
          </cell>
          <cell r="K123">
            <v>4608578.7300000004</v>
          </cell>
          <cell r="L123">
            <v>6057</v>
          </cell>
          <cell r="M123" t="e">
            <v>#DIV/0!</v>
          </cell>
          <cell r="N123">
            <v>4608578.7300000004</v>
          </cell>
        </row>
        <row r="124">
          <cell r="B124" t="str">
            <v>S331</v>
          </cell>
          <cell r="C124" t="str">
            <v>Hokandara</v>
          </cell>
          <cell r="D124">
            <v>3817028.2399999998</v>
          </cell>
          <cell r="E124">
            <v>2307923.36</v>
          </cell>
          <cell r="F124">
            <v>652195.01</v>
          </cell>
          <cell r="G124">
            <v>3576</v>
          </cell>
          <cell r="H124">
            <v>0</v>
          </cell>
          <cell r="I124">
            <v>0</v>
          </cell>
          <cell r="J124">
            <v>0</v>
          </cell>
          <cell r="K124">
            <v>6780722.6099999994</v>
          </cell>
          <cell r="L124">
            <v>8408</v>
          </cell>
          <cell r="M124" t="e">
            <v>#DIV/0!</v>
          </cell>
          <cell r="N124">
            <v>6780722.6099999994</v>
          </cell>
        </row>
        <row r="125">
          <cell r="B125" t="str">
            <v>S332</v>
          </cell>
          <cell r="C125" t="str">
            <v>Homagama</v>
          </cell>
          <cell r="D125">
            <v>4759123.5600000005</v>
          </cell>
          <cell r="E125">
            <v>2863534.3499999996</v>
          </cell>
          <cell r="F125">
            <v>796691</v>
          </cell>
          <cell r="G125">
            <v>10664</v>
          </cell>
          <cell r="H125">
            <v>0</v>
          </cell>
          <cell r="I125">
            <v>0</v>
          </cell>
          <cell r="J125">
            <v>0</v>
          </cell>
          <cell r="K125">
            <v>8430012.9100000001</v>
          </cell>
          <cell r="L125">
            <v>14727</v>
          </cell>
          <cell r="M125" t="e">
            <v>#DIV/0!</v>
          </cell>
          <cell r="N125">
            <v>8430012.9100000001</v>
          </cell>
        </row>
        <row r="126">
          <cell r="B126" t="str">
            <v>S336</v>
          </cell>
          <cell r="C126" t="str">
            <v>Horana</v>
          </cell>
          <cell r="D126">
            <v>6095823.8800000008</v>
          </cell>
          <cell r="E126">
            <v>3294758.97</v>
          </cell>
          <cell r="F126">
            <v>687611.4</v>
          </cell>
          <cell r="G126">
            <v>5555</v>
          </cell>
          <cell r="H126">
            <v>0</v>
          </cell>
          <cell r="I126">
            <v>0</v>
          </cell>
          <cell r="J126">
            <v>0</v>
          </cell>
          <cell r="K126">
            <v>10083749.250000002</v>
          </cell>
          <cell r="L126">
            <v>11826</v>
          </cell>
          <cell r="M126" t="e">
            <v>#DIV/0!</v>
          </cell>
          <cell r="N126">
            <v>10083749.250000002</v>
          </cell>
        </row>
        <row r="127">
          <cell r="B127" t="str">
            <v>S340</v>
          </cell>
          <cell r="C127" t="str">
            <v>Hungama</v>
          </cell>
          <cell r="D127">
            <v>1827868.4999999998</v>
          </cell>
          <cell r="E127">
            <v>1455845.09</v>
          </cell>
          <cell r="F127">
            <v>426946.82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3710660.4099999997</v>
          </cell>
          <cell r="L127">
            <v>6156</v>
          </cell>
          <cell r="M127" t="e">
            <v>#DIV/0!</v>
          </cell>
          <cell r="N127">
            <v>3710660.4099999997</v>
          </cell>
        </row>
        <row r="128">
          <cell r="B128" t="str">
            <v>S334</v>
          </cell>
          <cell r="C128" t="str">
            <v>Hunupitiya</v>
          </cell>
          <cell r="D128">
            <v>3925551.9</v>
          </cell>
          <cell r="E128">
            <v>1917863.6</v>
          </cell>
          <cell r="F128">
            <v>563121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6406536.5</v>
          </cell>
          <cell r="L128">
            <v>9887</v>
          </cell>
          <cell r="M128" t="e">
            <v>#DIV/0!</v>
          </cell>
          <cell r="N128">
            <v>6406536.5</v>
          </cell>
        </row>
        <row r="129">
          <cell r="B129" t="str">
            <v>S380</v>
          </cell>
          <cell r="C129" t="str">
            <v>Ibbagamuwa</v>
          </cell>
          <cell r="D129">
            <v>2643838.709999999</v>
          </cell>
          <cell r="E129">
            <v>1647229.9100000001</v>
          </cell>
          <cell r="F129">
            <v>421161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4712229.6199999992</v>
          </cell>
          <cell r="L129">
            <v>6008</v>
          </cell>
          <cell r="M129" t="e">
            <v>#DIV/0!</v>
          </cell>
          <cell r="N129">
            <v>4712229.6199999992</v>
          </cell>
        </row>
        <row r="130">
          <cell r="B130" t="str">
            <v>S351</v>
          </cell>
          <cell r="C130" t="str">
            <v xml:space="preserve">Imaduwa </v>
          </cell>
          <cell r="D130">
            <v>2344968.1199999992</v>
          </cell>
          <cell r="E130">
            <v>1249839.2299999997</v>
          </cell>
          <cell r="F130">
            <v>517107</v>
          </cell>
          <cell r="G130">
            <v>1688</v>
          </cell>
          <cell r="H130">
            <v>0</v>
          </cell>
          <cell r="I130">
            <v>0</v>
          </cell>
          <cell r="J130">
            <v>0</v>
          </cell>
          <cell r="K130">
            <v>4113602.3499999987</v>
          </cell>
          <cell r="L130">
            <v>6989</v>
          </cell>
          <cell r="M130" t="e">
            <v>#DIV/0!</v>
          </cell>
          <cell r="N130">
            <v>4113602.3499999987</v>
          </cell>
        </row>
        <row r="131">
          <cell r="B131" t="str">
            <v>S013</v>
          </cell>
          <cell r="C131" t="str">
            <v>Ingiriya</v>
          </cell>
          <cell r="D131">
            <v>4307362.22</v>
          </cell>
          <cell r="E131">
            <v>2422485.2499999995</v>
          </cell>
          <cell r="F131">
            <v>389145</v>
          </cell>
          <cell r="G131">
            <v>2303</v>
          </cell>
          <cell r="H131">
            <v>0</v>
          </cell>
          <cell r="I131">
            <v>0</v>
          </cell>
          <cell r="J131">
            <v>0</v>
          </cell>
          <cell r="K131">
            <v>7121295.4699999988</v>
          </cell>
          <cell r="L131">
            <v>6679</v>
          </cell>
          <cell r="M131" t="e">
            <v>#DIV/0!</v>
          </cell>
          <cell r="N131">
            <v>7121295.4699999988</v>
          </cell>
        </row>
        <row r="132">
          <cell r="B132" t="str">
            <v>S350</v>
          </cell>
          <cell r="C132" t="str">
            <v>Ja-ela</v>
          </cell>
          <cell r="D132">
            <v>6796395.3999999994</v>
          </cell>
          <cell r="E132">
            <v>6165614.6700000009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12962010.07</v>
          </cell>
          <cell r="L132">
            <v>12812</v>
          </cell>
          <cell r="M132" t="e">
            <v>#DIV/0!</v>
          </cell>
          <cell r="N132">
            <v>12962010.07</v>
          </cell>
        </row>
        <row r="133">
          <cell r="B133" t="str">
            <v>S381</v>
          </cell>
          <cell r="C133" t="str">
            <v>Jaffna</v>
          </cell>
          <cell r="D133">
            <v>4202153.3400000008</v>
          </cell>
          <cell r="E133">
            <v>1589961.8699999999</v>
          </cell>
          <cell r="F133">
            <v>0</v>
          </cell>
          <cell r="G133">
            <v>880</v>
          </cell>
          <cell r="H133">
            <v>0</v>
          </cell>
          <cell r="I133">
            <v>0</v>
          </cell>
          <cell r="J133">
            <v>0</v>
          </cell>
          <cell r="K133">
            <v>5792995.2100000009</v>
          </cell>
          <cell r="L133">
            <v>7789</v>
          </cell>
          <cell r="M133" t="e">
            <v>#DIV/0!</v>
          </cell>
          <cell r="N133">
            <v>5792995.2100000009</v>
          </cell>
        </row>
        <row r="134">
          <cell r="B134" t="str">
            <v>S449</v>
          </cell>
          <cell r="C134" t="str">
            <v>Kabithigolawa</v>
          </cell>
          <cell r="D134">
            <v>5521784.9900000002</v>
          </cell>
          <cell r="E134">
            <v>2969143.2500000009</v>
          </cell>
          <cell r="F134">
            <v>0</v>
          </cell>
          <cell r="G134">
            <v>8379</v>
          </cell>
          <cell r="H134">
            <v>0</v>
          </cell>
          <cell r="I134">
            <v>0</v>
          </cell>
          <cell r="J134">
            <v>0</v>
          </cell>
          <cell r="K134">
            <v>8499307.2400000021</v>
          </cell>
          <cell r="L134">
            <v>8275</v>
          </cell>
          <cell r="M134" t="e">
            <v>#DIV/0!</v>
          </cell>
          <cell r="N134">
            <v>8499307.2400000021</v>
          </cell>
        </row>
        <row r="135">
          <cell r="B135" t="str">
            <v>S410</v>
          </cell>
          <cell r="C135" t="str">
            <v>Kadawatha</v>
          </cell>
          <cell r="D135">
            <v>4159848.65</v>
          </cell>
          <cell r="E135">
            <v>2002415.3999999997</v>
          </cell>
          <cell r="F135">
            <v>640601.35</v>
          </cell>
          <cell r="G135">
            <v>12864</v>
          </cell>
          <cell r="H135">
            <v>0</v>
          </cell>
          <cell r="I135">
            <v>0</v>
          </cell>
          <cell r="J135">
            <v>0</v>
          </cell>
          <cell r="K135">
            <v>6815729.3999999994</v>
          </cell>
          <cell r="L135">
            <v>8211</v>
          </cell>
          <cell r="M135" t="e">
            <v>#DIV/0!</v>
          </cell>
          <cell r="N135">
            <v>6815729.3999999994</v>
          </cell>
        </row>
        <row r="136">
          <cell r="B136" t="str">
            <v>S411</v>
          </cell>
          <cell r="C136" t="str">
            <v>Kaduwela</v>
          </cell>
          <cell r="D136">
            <v>4821283.6599999992</v>
          </cell>
          <cell r="E136">
            <v>3710935.5100000002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8532219.1699999999</v>
          </cell>
          <cell r="L136">
            <v>7946</v>
          </cell>
          <cell r="M136" t="e">
            <v>#DIV/0!</v>
          </cell>
          <cell r="N136">
            <v>8532219.1699999999</v>
          </cell>
        </row>
        <row r="137">
          <cell r="B137" t="str">
            <v>S465</v>
          </cell>
          <cell r="C137" t="str">
            <v>Kahatagasdigiliya</v>
          </cell>
          <cell r="D137">
            <v>4633671.04</v>
          </cell>
          <cell r="E137">
            <v>2653538.44</v>
          </cell>
          <cell r="F137">
            <v>634109.5</v>
          </cell>
          <cell r="G137">
            <v>14907</v>
          </cell>
          <cell r="H137">
            <v>0</v>
          </cell>
          <cell r="I137">
            <v>0</v>
          </cell>
          <cell r="J137">
            <v>0</v>
          </cell>
          <cell r="K137">
            <v>7936225.9800000004</v>
          </cell>
          <cell r="L137">
            <v>7331</v>
          </cell>
          <cell r="M137" t="e">
            <v>#DIV/0!</v>
          </cell>
          <cell r="N137">
            <v>7936225.9800000004</v>
          </cell>
        </row>
        <row r="138">
          <cell r="B138" t="str">
            <v>S413</v>
          </cell>
          <cell r="C138" t="str">
            <v>Kahawatta</v>
          </cell>
          <cell r="D138">
            <v>2120366.2899999996</v>
          </cell>
          <cell r="E138">
            <v>1383134.5000000002</v>
          </cell>
          <cell r="F138">
            <v>441016.5</v>
          </cell>
          <cell r="G138">
            <v>6929</v>
          </cell>
          <cell r="H138">
            <v>0</v>
          </cell>
          <cell r="I138">
            <v>0</v>
          </cell>
          <cell r="J138">
            <v>0</v>
          </cell>
          <cell r="K138">
            <v>3951446.29</v>
          </cell>
          <cell r="L138">
            <v>4978</v>
          </cell>
          <cell r="M138" t="e">
            <v>#DIV/0!</v>
          </cell>
          <cell r="N138">
            <v>3951446.29</v>
          </cell>
        </row>
        <row r="139">
          <cell r="B139" t="str">
            <v>S463</v>
          </cell>
          <cell r="C139" t="str">
            <v>Kahawatta 2</v>
          </cell>
          <cell r="D139">
            <v>1470234.3000000003</v>
          </cell>
          <cell r="E139">
            <v>1070218.6200000001</v>
          </cell>
          <cell r="F139">
            <v>290119</v>
          </cell>
          <cell r="G139">
            <v>5310</v>
          </cell>
          <cell r="H139">
            <v>0</v>
          </cell>
          <cell r="I139">
            <v>0</v>
          </cell>
          <cell r="J139">
            <v>0</v>
          </cell>
          <cell r="K139">
            <v>2835881.9200000004</v>
          </cell>
          <cell r="L139">
            <v>3562</v>
          </cell>
          <cell r="M139" t="e">
            <v>#DIV/0!</v>
          </cell>
          <cell r="N139">
            <v>2835881.9200000004</v>
          </cell>
        </row>
        <row r="140">
          <cell r="B140" t="str">
            <v>S414</v>
          </cell>
          <cell r="C140" t="str">
            <v>Kalawana</v>
          </cell>
          <cell r="D140">
            <v>5365310.7600000007</v>
          </cell>
          <cell r="E140">
            <v>3276835.7500000005</v>
          </cell>
          <cell r="F140">
            <v>800938.5</v>
          </cell>
          <cell r="G140">
            <v>5330</v>
          </cell>
          <cell r="H140">
            <v>0</v>
          </cell>
          <cell r="I140">
            <v>0</v>
          </cell>
          <cell r="J140">
            <v>0</v>
          </cell>
          <cell r="K140">
            <v>9448415.0100000016</v>
          </cell>
          <cell r="L140">
            <v>11254</v>
          </cell>
          <cell r="M140" t="e">
            <v>#DIV/0!</v>
          </cell>
          <cell r="N140">
            <v>9448415.0100000016</v>
          </cell>
        </row>
        <row r="141">
          <cell r="B141" t="str">
            <v>S467</v>
          </cell>
          <cell r="C141" t="str">
            <v>Kalegana / Kahaduwawatte</v>
          </cell>
          <cell r="D141">
            <v>1867422.48</v>
          </cell>
          <cell r="E141">
            <v>668526.52</v>
          </cell>
          <cell r="F141">
            <v>131513</v>
          </cell>
          <cell r="G141">
            <v>2795</v>
          </cell>
          <cell r="H141">
            <v>0</v>
          </cell>
          <cell r="I141">
            <v>0</v>
          </cell>
          <cell r="J141">
            <v>0</v>
          </cell>
          <cell r="K141">
            <v>2670257</v>
          </cell>
          <cell r="L141">
            <v>3930</v>
          </cell>
          <cell r="M141" t="e">
            <v>#DIV/0!</v>
          </cell>
          <cell r="N141">
            <v>2670257</v>
          </cell>
        </row>
        <row r="142">
          <cell r="B142" t="str">
            <v>S458</v>
          </cell>
          <cell r="C142" t="str">
            <v>Kalmunai</v>
          </cell>
          <cell r="D142">
            <v>2032957.7200000002</v>
          </cell>
          <cell r="E142">
            <v>456256.75000000006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2489214.4700000002</v>
          </cell>
          <cell r="L142">
            <v>2632</v>
          </cell>
          <cell r="M142" t="e">
            <v>#DIV/0!</v>
          </cell>
          <cell r="N142">
            <v>2489214.4700000002</v>
          </cell>
        </row>
        <row r="143">
          <cell r="B143" t="str">
            <v>S456</v>
          </cell>
          <cell r="C143" t="str">
            <v>Kalpitiya</v>
          </cell>
          <cell r="D143">
            <v>1799907.4999999998</v>
          </cell>
          <cell r="E143">
            <v>999071.66</v>
          </cell>
          <cell r="F143">
            <v>231048.03</v>
          </cell>
          <cell r="G143">
            <v>1470.5</v>
          </cell>
          <cell r="H143">
            <v>0</v>
          </cell>
          <cell r="I143">
            <v>0</v>
          </cell>
          <cell r="J143">
            <v>0</v>
          </cell>
          <cell r="K143">
            <v>3031497.6899999995</v>
          </cell>
          <cell r="L143">
            <v>3605</v>
          </cell>
          <cell r="M143" t="e">
            <v>#DIV/0!</v>
          </cell>
          <cell r="N143">
            <v>3031497.6899999995</v>
          </cell>
        </row>
        <row r="144">
          <cell r="B144" t="str">
            <v>S451</v>
          </cell>
          <cell r="C144" t="str">
            <v>Kaluthara 2 (Kaluthara North)</v>
          </cell>
          <cell r="D144">
            <v>2692661.5100000002</v>
          </cell>
          <cell r="E144">
            <v>1411404.6500000001</v>
          </cell>
          <cell r="F144">
            <v>401873</v>
          </cell>
          <cell r="G144">
            <v>245</v>
          </cell>
          <cell r="H144">
            <v>0</v>
          </cell>
          <cell r="I144">
            <v>0</v>
          </cell>
          <cell r="J144">
            <v>0</v>
          </cell>
          <cell r="K144">
            <v>4506184.16</v>
          </cell>
          <cell r="L144">
            <v>5767</v>
          </cell>
          <cell r="M144" t="e">
            <v>#DIV/0!</v>
          </cell>
          <cell r="N144">
            <v>4506184.16</v>
          </cell>
        </row>
        <row r="145">
          <cell r="B145" t="str">
            <v>S006</v>
          </cell>
          <cell r="C145" t="str">
            <v>Kaluthara South</v>
          </cell>
          <cell r="D145">
            <v>13736179.490000002</v>
          </cell>
          <cell r="E145">
            <v>8339487.1499999985</v>
          </cell>
          <cell r="F145">
            <v>1553769</v>
          </cell>
          <cell r="G145">
            <v>2964</v>
          </cell>
          <cell r="H145">
            <v>0</v>
          </cell>
          <cell r="I145">
            <v>0</v>
          </cell>
          <cell r="J145">
            <v>0</v>
          </cell>
          <cell r="K145">
            <v>23632399.640000001</v>
          </cell>
          <cell r="L145">
            <v>22103</v>
          </cell>
          <cell r="M145" t="e">
            <v>#DIV/0!</v>
          </cell>
          <cell r="N145">
            <v>23632399.640000001</v>
          </cell>
        </row>
        <row r="146">
          <cell r="B146" t="str">
            <v>S417</v>
          </cell>
          <cell r="C146" t="str">
            <v>Kamburupitiya</v>
          </cell>
          <cell r="D146">
            <v>4517228.8600000003</v>
          </cell>
          <cell r="E146">
            <v>3058009.9899999998</v>
          </cell>
          <cell r="F146">
            <v>317111</v>
          </cell>
          <cell r="G146">
            <v>1579.5</v>
          </cell>
          <cell r="H146">
            <v>0</v>
          </cell>
          <cell r="I146">
            <v>0</v>
          </cell>
          <cell r="J146">
            <v>0</v>
          </cell>
          <cell r="K146">
            <v>7893929.3499999996</v>
          </cell>
          <cell r="L146">
            <v>9230</v>
          </cell>
          <cell r="M146" t="e">
            <v>#DIV/0!</v>
          </cell>
          <cell r="N146">
            <v>7893929.3499999996</v>
          </cell>
        </row>
        <row r="147">
          <cell r="B147" t="str">
            <v>S007</v>
          </cell>
          <cell r="C147" t="str">
            <v>Kandana</v>
          </cell>
          <cell r="D147">
            <v>4254759.17</v>
          </cell>
          <cell r="E147">
            <v>3389944.7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7644703.8700000001</v>
          </cell>
          <cell r="L147">
            <v>8997</v>
          </cell>
          <cell r="M147" t="e">
            <v>#DIV/0!</v>
          </cell>
          <cell r="N147">
            <v>7644703.8700000001</v>
          </cell>
        </row>
        <row r="148">
          <cell r="B148" t="str">
            <v>S469</v>
          </cell>
          <cell r="C148" t="str">
            <v>Kandeketiya</v>
          </cell>
          <cell r="D148">
            <v>2468084.14</v>
          </cell>
          <cell r="E148">
            <v>1968148.5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4436232.6400000006</v>
          </cell>
          <cell r="L148">
            <v>5396</v>
          </cell>
          <cell r="M148" t="e">
            <v>#DIV/0!</v>
          </cell>
          <cell r="N148">
            <v>4436232.6400000006</v>
          </cell>
        </row>
        <row r="149">
          <cell r="B149" t="str">
            <v>S003</v>
          </cell>
          <cell r="C149" t="str">
            <v>Kandy</v>
          </cell>
          <cell r="D149">
            <v>17156410.239999998</v>
          </cell>
          <cell r="E149">
            <v>11215179.999999998</v>
          </cell>
          <cell r="F149">
            <v>2631008.5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31002598.739999995</v>
          </cell>
          <cell r="L149">
            <v>22974</v>
          </cell>
          <cell r="M149" t="e">
            <v>#DIV/0!</v>
          </cell>
          <cell r="N149">
            <v>31002598.739999995</v>
          </cell>
        </row>
        <row r="150">
          <cell r="B150" t="str">
            <v>S409</v>
          </cell>
          <cell r="C150" t="str">
            <v>Kannattota</v>
          </cell>
          <cell r="D150">
            <v>1493925.1500000001</v>
          </cell>
          <cell r="E150">
            <v>780115.75</v>
          </cell>
          <cell r="F150">
            <v>228645</v>
          </cell>
          <cell r="G150">
            <v>4324.5</v>
          </cell>
          <cell r="H150">
            <v>0</v>
          </cell>
          <cell r="I150">
            <v>0</v>
          </cell>
          <cell r="J150">
            <v>0</v>
          </cell>
          <cell r="K150">
            <v>2507010.4000000004</v>
          </cell>
          <cell r="L150">
            <v>2499</v>
          </cell>
          <cell r="M150" t="e">
            <v>#DIV/0!</v>
          </cell>
          <cell r="N150">
            <v>2507010.4000000004</v>
          </cell>
        </row>
        <row r="151">
          <cell r="B151" t="str">
            <v>S418</v>
          </cell>
          <cell r="C151" t="str">
            <v>Karapitiya</v>
          </cell>
          <cell r="D151">
            <v>3094445.29</v>
          </cell>
          <cell r="E151">
            <v>1300369.8900000001</v>
          </cell>
          <cell r="F151">
            <v>415861.5</v>
          </cell>
          <cell r="G151">
            <v>3041</v>
          </cell>
          <cell r="H151">
            <v>0</v>
          </cell>
          <cell r="I151">
            <v>0</v>
          </cell>
          <cell r="J151">
            <v>0</v>
          </cell>
          <cell r="K151">
            <v>4813717.68</v>
          </cell>
          <cell r="L151">
            <v>7715</v>
          </cell>
          <cell r="M151" t="e">
            <v>#DIV/0!</v>
          </cell>
          <cell r="N151">
            <v>4813717.68</v>
          </cell>
        </row>
        <row r="152">
          <cell r="B152" t="str">
            <v>S460</v>
          </cell>
          <cell r="C152" t="str">
            <v>Karawanalla</v>
          </cell>
          <cell r="D152">
            <v>1541644.8800000001</v>
          </cell>
          <cell r="E152">
            <v>855187.91</v>
          </cell>
          <cell r="F152">
            <v>296609.75</v>
          </cell>
          <cell r="G152">
            <v>3546</v>
          </cell>
          <cell r="H152">
            <v>0</v>
          </cell>
          <cell r="I152">
            <v>0</v>
          </cell>
          <cell r="J152">
            <v>0</v>
          </cell>
          <cell r="K152">
            <v>2696988.54</v>
          </cell>
          <cell r="L152">
            <v>2981</v>
          </cell>
          <cell r="M152" t="e">
            <v>#DIV/0!</v>
          </cell>
          <cell r="N152">
            <v>2696988.54</v>
          </cell>
        </row>
        <row r="153">
          <cell r="B153" t="str">
            <v>S419</v>
          </cell>
          <cell r="C153" t="str">
            <v>Kataragama</v>
          </cell>
          <cell r="D153">
            <v>5642060.2400000002</v>
          </cell>
          <cell r="E153">
            <v>3039520.33</v>
          </cell>
          <cell r="F153">
            <v>816469</v>
          </cell>
          <cell r="G153">
            <v>7225</v>
          </cell>
          <cell r="H153">
            <v>0</v>
          </cell>
          <cell r="I153">
            <v>0</v>
          </cell>
          <cell r="J153">
            <v>0</v>
          </cell>
          <cell r="K153">
            <v>9505274.5700000003</v>
          </cell>
          <cell r="L153">
            <v>10442</v>
          </cell>
          <cell r="M153" t="e">
            <v>#DIV/0!</v>
          </cell>
          <cell r="N153">
            <v>9505274.5700000003</v>
          </cell>
        </row>
        <row r="154">
          <cell r="B154" t="str">
            <v>S459</v>
          </cell>
          <cell r="C154" t="str">
            <v xml:space="preserve">Kaththankudy </v>
          </cell>
          <cell r="D154">
            <v>3148257.3900000006</v>
          </cell>
          <cell r="E154">
            <v>511983.03</v>
          </cell>
          <cell r="F154">
            <v>277227.19999999995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3937467.620000001</v>
          </cell>
          <cell r="L154">
            <v>5426</v>
          </cell>
          <cell r="M154" t="e">
            <v>#DIV/0!</v>
          </cell>
          <cell r="N154">
            <v>3937467.620000001</v>
          </cell>
        </row>
        <row r="155">
          <cell r="B155" t="str">
            <v>S450</v>
          </cell>
          <cell r="C155" t="str">
            <v>Kattuwa</v>
          </cell>
          <cell r="D155">
            <v>3027445.83</v>
          </cell>
          <cell r="E155">
            <v>2875636.7399999998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5903082.5700000003</v>
          </cell>
          <cell r="L155">
            <v>7287</v>
          </cell>
          <cell r="M155" t="e">
            <v>#DIV/0!</v>
          </cell>
          <cell r="N155">
            <v>5903082.5700000003</v>
          </cell>
        </row>
        <row r="156">
          <cell r="B156" t="str">
            <v>S022</v>
          </cell>
          <cell r="C156" t="str">
            <v>Katugastota</v>
          </cell>
          <cell r="D156">
            <v>7272562.6000000015</v>
          </cell>
          <cell r="E156">
            <v>3604053.8099999996</v>
          </cell>
          <cell r="F156">
            <v>587017</v>
          </cell>
          <cell r="G156">
            <v>5973</v>
          </cell>
          <cell r="H156">
            <v>0</v>
          </cell>
          <cell r="I156">
            <v>0</v>
          </cell>
          <cell r="J156">
            <v>0</v>
          </cell>
          <cell r="K156">
            <v>11469606.41</v>
          </cell>
          <cell r="L156">
            <v>10393</v>
          </cell>
          <cell r="M156" t="e">
            <v>#DIV/0!</v>
          </cell>
          <cell r="N156">
            <v>11469606.41</v>
          </cell>
        </row>
        <row r="157">
          <cell r="B157" t="str">
            <v>S420</v>
          </cell>
          <cell r="C157" t="str">
            <v>Katunayake 1</v>
          </cell>
          <cell r="D157">
            <v>2402017.1399999997</v>
          </cell>
          <cell r="E157">
            <v>3450804.59</v>
          </cell>
          <cell r="F157">
            <v>668968</v>
          </cell>
          <cell r="G157">
            <v>4946</v>
          </cell>
          <cell r="H157">
            <v>0</v>
          </cell>
          <cell r="I157">
            <v>0</v>
          </cell>
          <cell r="J157">
            <v>0</v>
          </cell>
          <cell r="K157">
            <v>6526735.7299999995</v>
          </cell>
          <cell r="L157">
            <v>8803</v>
          </cell>
          <cell r="M157" t="e">
            <v>#DIV/0!</v>
          </cell>
          <cell r="N157">
            <v>6526735.7299999995</v>
          </cell>
        </row>
        <row r="158">
          <cell r="B158" t="str">
            <v>S421</v>
          </cell>
          <cell r="C158" t="str">
            <v>Katunayake 2</v>
          </cell>
          <cell r="D158">
            <v>1680360.43</v>
          </cell>
          <cell r="E158">
            <v>1303183.0600000003</v>
          </cell>
          <cell r="F158">
            <v>323700</v>
          </cell>
          <cell r="G158">
            <v>1963</v>
          </cell>
          <cell r="H158">
            <v>0</v>
          </cell>
          <cell r="I158">
            <v>0</v>
          </cell>
          <cell r="J158">
            <v>0</v>
          </cell>
          <cell r="K158">
            <v>3309206.49</v>
          </cell>
          <cell r="L158">
            <v>4500</v>
          </cell>
          <cell r="M158" t="e">
            <v>#DIV/0!</v>
          </cell>
          <cell r="N158">
            <v>3309206.49</v>
          </cell>
        </row>
        <row r="159">
          <cell r="B159" t="str">
            <v>S457</v>
          </cell>
          <cell r="C159" t="str">
            <v>Katuneriya</v>
          </cell>
          <cell r="D159">
            <v>1224650.1100000001</v>
          </cell>
          <cell r="E159">
            <v>639547.07999999996</v>
          </cell>
          <cell r="F159">
            <v>230826</v>
          </cell>
          <cell r="G159">
            <v>1383</v>
          </cell>
          <cell r="H159">
            <v>0</v>
          </cell>
          <cell r="I159">
            <v>0</v>
          </cell>
          <cell r="J159">
            <v>0</v>
          </cell>
          <cell r="K159">
            <v>2096406.19</v>
          </cell>
          <cell r="L159">
            <v>2986</v>
          </cell>
          <cell r="M159" t="e">
            <v>#DIV/0!</v>
          </cell>
          <cell r="N159">
            <v>2096406.19</v>
          </cell>
        </row>
        <row r="160">
          <cell r="B160" t="str">
            <v>S422</v>
          </cell>
          <cell r="C160" t="str">
            <v>Katupotha</v>
          </cell>
          <cell r="D160">
            <v>1606241.6099999999</v>
          </cell>
          <cell r="E160">
            <v>666377.64</v>
          </cell>
          <cell r="F160">
            <v>237360.81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2509980.06</v>
          </cell>
          <cell r="L160">
            <v>4668</v>
          </cell>
          <cell r="M160" t="e">
            <v>#DIV/0!</v>
          </cell>
          <cell r="N160">
            <v>2509980.06</v>
          </cell>
        </row>
        <row r="161">
          <cell r="B161" t="str">
            <v>S382</v>
          </cell>
          <cell r="C161" t="str">
            <v>Katuwana</v>
          </cell>
          <cell r="D161">
            <v>1001272.07</v>
          </cell>
          <cell r="E161">
            <v>780822.29</v>
          </cell>
          <cell r="F161">
            <v>230880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2012974.3599999999</v>
          </cell>
          <cell r="L161">
            <v>3470</v>
          </cell>
          <cell r="M161" t="e">
            <v>#DIV/0!</v>
          </cell>
          <cell r="N161">
            <v>2012974.3599999999</v>
          </cell>
        </row>
        <row r="162">
          <cell r="B162" t="str">
            <v>S423</v>
          </cell>
          <cell r="C162" t="str">
            <v>Katuwawala</v>
          </cell>
          <cell r="D162">
            <v>3104278.29</v>
          </cell>
          <cell r="E162">
            <v>1992996.8099999998</v>
          </cell>
          <cell r="F162">
            <v>433835</v>
          </cell>
          <cell r="G162">
            <v>7370</v>
          </cell>
          <cell r="H162">
            <v>0</v>
          </cell>
          <cell r="I162">
            <v>0</v>
          </cell>
          <cell r="J162">
            <v>0</v>
          </cell>
          <cell r="K162">
            <v>5538480.0999999996</v>
          </cell>
          <cell r="L162">
            <v>7549</v>
          </cell>
          <cell r="M162" t="e">
            <v>#DIV/0!</v>
          </cell>
          <cell r="N162">
            <v>5538480.0999999996</v>
          </cell>
        </row>
        <row r="163">
          <cell r="B163" t="str">
            <v>S424</v>
          </cell>
          <cell r="C163" t="str">
            <v>Kegalla</v>
          </cell>
          <cell r="D163">
            <v>4255392.46</v>
          </cell>
          <cell r="E163">
            <v>2432182.12</v>
          </cell>
          <cell r="F163">
            <v>506586</v>
          </cell>
          <cell r="G163">
            <v>4810</v>
          </cell>
          <cell r="H163">
            <v>0</v>
          </cell>
          <cell r="I163">
            <v>0</v>
          </cell>
          <cell r="J163">
            <v>0</v>
          </cell>
          <cell r="K163">
            <v>7198970.5800000001</v>
          </cell>
          <cell r="L163">
            <v>7407</v>
          </cell>
          <cell r="M163" t="e">
            <v>#DIV/0!</v>
          </cell>
          <cell r="N163">
            <v>7198970.5800000001</v>
          </cell>
        </row>
        <row r="164">
          <cell r="B164" t="str">
            <v>S425</v>
          </cell>
          <cell r="C164" t="str">
            <v>Kekanadura</v>
          </cell>
          <cell r="D164">
            <v>3578352.28</v>
          </cell>
          <cell r="E164">
            <v>2270103.88</v>
          </cell>
          <cell r="F164">
            <v>809031</v>
          </cell>
          <cell r="G164">
            <v>6597</v>
          </cell>
          <cell r="H164">
            <v>0</v>
          </cell>
          <cell r="I164">
            <v>0</v>
          </cell>
          <cell r="J164">
            <v>0</v>
          </cell>
          <cell r="K164">
            <v>6664084.1600000001</v>
          </cell>
          <cell r="L164">
            <v>10346</v>
          </cell>
          <cell r="M164" t="e">
            <v>#DIV/0!</v>
          </cell>
          <cell r="N164">
            <v>6664084.1600000001</v>
          </cell>
        </row>
        <row r="165">
          <cell r="B165" t="str">
            <v>S426</v>
          </cell>
          <cell r="C165" t="str">
            <v>Kekirawa</v>
          </cell>
          <cell r="D165">
            <v>3669294.2700000009</v>
          </cell>
          <cell r="E165">
            <v>3831304.5800000005</v>
          </cell>
          <cell r="F165">
            <v>0</v>
          </cell>
          <cell r="G165">
            <v>1000</v>
          </cell>
          <cell r="H165">
            <v>0</v>
          </cell>
          <cell r="I165">
            <v>0</v>
          </cell>
          <cell r="J165">
            <v>0</v>
          </cell>
          <cell r="K165">
            <v>7501598.8500000015</v>
          </cell>
          <cell r="L165">
            <v>7544</v>
          </cell>
          <cell r="M165" t="e">
            <v>#DIV/0!</v>
          </cell>
          <cell r="N165">
            <v>7501598.8500000015</v>
          </cell>
        </row>
        <row r="166">
          <cell r="B166" t="str">
            <v>S427</v>
          </cell>
          <cell r="C166" t="str">
            <v>Kelaniya</v>
          </cell>
          <cell r="D166">
            <v>6225605.1699999999</v>
          </cell>
          <cell r="E166">
            <v>4367520.62</v>
          </cell>
          <cell r="F166">
            <v>1053967.5</v>
          </cell>
          <cell r="G166">
            <v>1935</v>
          </cell>
          <cell r="H166">
            <v>0</v>
          </cell>
          <cell r="I166">
            <v>0</v>
          </cell>
          <cell r="J166">
            <v>0</v>
          </cell>
          <cell r="K166">
            <v>11649028.289999999</v>
          </cell>
          <cell r="L166">
            <v>12137</v>
          </cell>
          <cell r="M166" t="e">
            <v>#DIV/0!</v>
          </cell>
          <cell r="N166">
            <v>11649028.289999999</v>
          </cell>
        </row>
        <row r="167">
          <cell r="B167" t="str">
            <v>S428</v>
          </cell>
          <cell r="C167" t="str">
            <v>Kesbewa</v>
          </cell>
          <cell r="D167">
            <v>3653346.1999999997</v>
          </cell>
          <cell r="E167">
            <v>2409939.56</v>
          </cell>
          <cell r="F167">
            <v>799693.91</v>
          </cell>
          <cell r="G167">
            <v>4035</v>
          </cell>
          <cell r="H167">
            <v>0</v>
          </cell>
          <cell r="I167">
            <v>0</v>
          </cell>
          <cell r="J167">
            <v>0</v>
          </cell>
          <cell r="K167">
            <v>6867014.6699999999</v>
          </cell>
          <cell r="L167">
            <v>8090</v>
          </cell>
          <cell r="M167" t="e">
            <v>#DIV/0!</v>
          </cell>
          <cell r="N167">
            <v>6867014.6699999999</v>
          </cell>
        </row>
        <row r="168">
          <cell r="B168" t="str">
            <v>S429</v>
          </cell>
          <cell r="C168" t="str">
            <v>Kilinochchi Mega</v>
          </cell>
          <cell r="D168">
            <v>3339842.9899999998</v>
          </cell>
          <cell r="E168">
            <v>1560493.2100000002</v>
          </cell>
          <cell r="F168">
            <v>240976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5141312.2</v>
          </cell>
          <cell r="L168">
            <v>5632</v>
          </cell>
          <cell r="M168" t="e">
            <v>#DIV/0!</v>
          </cell>
          <cell r="N168">
            <v>5141312.2</v>
          </cell>
        </row>
        <row r="169">
          <cell r="B169" t="str">
            <v>S455</v>
          </cell>
          <cell r="C169" t="str">
            <v>Kinniya</v>
          </cell>
          <cell r="D169">
            <v>4138324.72</v>
          </cell>
          <cell r="E169">
            <v>1041797.86</v>
          </cell>
          <cell r="F169">
            <v>238751.07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5418873.6500000004</v>
          </cell>
          <cell r="L169">
            <v>7088</v>
          </cell>
          <cell r="M169" t="e">
            <v>#DIV/0!</v>
          </cell>
          <cell r="N169">
            <v>5418873.6500000004</v>
          </cell>
        </row>
        <row r="170">
          <cell r="B170" t="str">
            <v>S430</v>
          </cell>
          <cell r="C170" t="str">
            <v>Kiribathgoda</v>
          </cell>
          <cell r="D170">
            <v>4933651.88</v>
          </cell>
          <cell r="E170">
            <v>2572267.5399999996</v>
          </cell>
          <cell r="F170">
            <v>816047</v>
          </cell>
          <cell r="G170">
            <v>4811.55</v>
          </cell>
          <cell r="H170">
            <v>0</v>
          </cell>
          <cell r="I170">
            <v>0</v>
          </cell>
          <cell r="J170">
            <v>0</v>
          </cell>
          <cell r="K170">
            <v>8326777.9699999997</v>
          </cell>
          <cell r="L170">
            <v>10332</v>
          </cell>
          <cell r="M170" t="e">
            <v>#DIV/0!</v>
          </cell>
          <cell r="N170">
            <v>8326777.9699999997</v>
          </cell>
        </row>
        <row r="171">
          <cell r="B171" t="str">
            <v>S431</v>
          </cell>
          <cell r="C171" t="str">
            <v>Kiriella</v>
          </cell>
          <cell r="D171">
            <v>4744058.790000001</v>
          </cell>
          <cell r="E171">
            <v>2434851.1</v>
          </cell>
          <cell r="F171">
            <v>694617.5</v>
          </cell>
          <cell r="G171">
            <v>6554</v>
          </cell>
          <cell r="H171">
            <v>0</v>
          </cell>
          <cell r="I171">
            <v>0</v>
          </cell>
          <cell r="J171">
            <v>0</v>
          </cell>
          <cell r="K171">
            <v>7880081.3900000006</v>
          </cell>
          <cell r="L171">
            <v>10279</v>
          </cell>
          <cell r="M171" t="e">
            <v>#DIV/0!</v>
          </cell>
          <cell r="N171">
            <v>7880081.3900000006</v>
          </cell>
        </row>
        <row r="172">
          <cell r="B172" t="str">
            <v>S432</v>
          </cell>
          <cell r="C172" t="str">
            <v>Kirillawala</v>
          </cell>
          <cell r="D172">
            <v>2541398.9199999995</v>
          </cell>
          <cell r="E172">
            <v>1537524.47</v>
          </cell>
          <cell r="F172">
            <v>504208</v>
          </cell>
          <cell r="G172">
            <v>5525</v>
          </cell>
          <cell r="H172">
            <v>0</v>
          </cell>
          <cell r="I172">
            <v>0</v>
          </cell>
          <cell r="J172">
            <v>0</v>
          </cell>
          <cell r="K172">
            <v>4588656.3899999997</v>
          </cell>
          <cell r="L172">
            <v>4777</v>
          </cell>
          <cell r="M172" t="e">
            <v>#DIV/0!</v>
          </cell>
          <cell r="N172">
            <v>4588656.3899999997</v>
          </cell>
        </row>
        <row r="173">
          <cell r="B173" t="str">
            <v>S433</v>
          </cell>
          <cell r="C173" t="str">
            <v>Kirindiwela</v>
          </cell>
          <cell r="D173">
            <v>6712967.3800000008</v>
          </cell>
          <cell r="E173">
            <v>4864404.6500000004</v>
          </cell>
          <cell r="F173">
            <v>0</v>
          </cell>
          <cell r="G173">
            <v>2063</v>
          </cell>
          <cell r="H173">
            <v>0</v>
          </cell>
          <cell r="I173">
            <v>0</v>
          </cell>
          <cell r="J173">
            <v>0</v>
          </cell>
          <cell r="K173">
            <v>11579435.030000001</v>
          </cell>
          <cell r="L173">
            <v>13031</v>
          </cell>
          <cell r="M173" t="e">
            <v>#DIV/0!</v>
          </cell>
          <cell r="N173">
            <v>11579435.030000001</v>
          </cell>
        </row>
        <row r="174">
          <cell r="B174" t="str">
            <v>S462</v>
          </cell>
          <cell r="C174" t="str">
            <v>Kithulgala</v>
          </cell>
          <cell r="D174">
            <v>2682292.96</v>
          </cell>
          <cell r="E174">
            <v>1324866.01</v>
          </cell>
          <cell r="F174">
            <v>370025</v>
          </cell>
          <cell r="G174">
            <v>3120</v>
          </cell>
          <cell r="H174">
            <v>0</v>
          </cell>
          <cell r="I174">
            <v>0</v>
          </cell>
          <cell r="J174">
            <v>0</v>
          </cell>
          <cell r="K174">
            <v>4380303.97</v>
          </cell>
          <cell r="L174">
            <v>3864</v>
          </cell>
          <cell r="M174" t="e">
            <v>#DIV/0!</v>
          </cell>
          <cell r="N174">
            <v>4380303.97</v>
          </cell>
        </row>
        <row r="175">
          <cell r="B175" t="str">
            <v>S468</v>
          </cell>
          <cell r="C175" t="str">
            <v>Kiwlawatte</v>
          </cell>
          <cell r="D175">
            <v>1854005.64</v>
          </cell>
          <cell r="E175">
            <v>993648.77</v>
          </cell>
          <cell r="F175">
            <v>172560.5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3020214.91</v>
          </cell>
          <cell r="L175">
            <v>3610</v>
          </cell>
          <cell r="M175" t="e">
            <v>#DIV/0!</v>
          </cell>
          <cell r="N175">
            <v>3020214.91</v>
          </cell>
        </row>
        <row r="176">
          <cell r="B176" t="str">
            <v>S434</v>
          </cell>
          <cell r="C176" t="str">
            <v>Kochchikade</v>
          </cell>
          <cell r="D176">
            <v>3273542.0600000005</v>
          </cell>
          <cell r="E176">
            <v>2664964.9299999997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5938506.9900000002</v>
          </cell>
          <cell r="L176">
            <v>7365</v>
          </cell>
          <cell r="M176" t="e">
            <v>#DIV/0!</v>
          </cell>
          <cell r="N176">
            <v>5938506.9900000002</v>
          </cell>
        </row>
        <row r="177">
          <cell r="B177" t="str">
            <v>S461</v>
          </cell>
          <cell r="C177" t="str">
            <v>Kockkadicholai</v>
          </cell>
          <cell r="D177">
            <v>868448.54</v>
          </cell>
          <cell r="E177">
            <v>382433.02</v>
          </cell>
          <cell r="F177">
            <v>63170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1314051.56</v>
          </cell>
          <cell r="L177">
            <v>2616</v>
          </cell>
          <cell r="M177" t="e">
            <v>#DIV/0!</v>
          </cell>
          <cell r="N177">
            <v>1314051.56</v>
          </cell>
        </row>
        <row r="178">
          <cell r="B178" t="str">
            <v>S435</v>
          </cell>
          <cell r="C178" t="str">
            <v>Kohuwala</v>
          </cell>
          <cell r="D178">
            <v>988455.79999999981</v>
          </cell>
          <cell r="E178">
            <v>560178.54</v>
          </cell>
          <cell r="F178">
            <v>189360.35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1737994.69</v>
          </cell>
          <cell r="L178">
            <v>3468</v>
          </cell>
          <cell r="M178" t="e">
            <v>#DIV/0!</v>
          </cell>
          <cell r="N178">
            <v>1737994.69</v>
          </cell>
        </row>
        <row r="179">
          <cell r="B179" t="str">
            <v>S383</v>
          </cell>
          <cell r="C179" t="str">
            <v>Kohuwala 2</v>
          </cell>
          <cell r="D179">
            <v>2089974.4300000002</v>
          </cell>
          <cell r="E179">
            <v>1722569.9600000002</v>
          </cell>
          <cell r="F179">
            <v>381162</v>
          </cell>
          <cell r="G179">
            <v>3979.75</v>
          </cell>
          <cell r="H179">
            <v>0</v>
          </cell>
          <cell r="I179">
            <v>0</v>
          </cell>
          <cell r="J179">
            <v>0</v>
          </cell>
          <cell r="K179">
            <v>4197686.1400000006</v>
          </cell>
          <cell r="L179">
            <v>6475</v>
          </cell>
          <cell r="M179" t="e">
            <v>#DIV/0!</v>
          </cell>
          <cell r="N179">
            <v>4197686.1400000006</v>
          </cell>
        </row>
        <row r="180">
          <cell r="B180" t="str">
            <v>S436</v>
          </cell>
          <cell r="C180" t="str">
            <v>Kosgama</v>
          </cell>
          <cell r="D180">
            <v>3256384.6399999992</v>
          </cell>
          <cell r="E180">
            <v>2530495.5700000003</v>
          </cell>
          <cell r="F180">
            <v>764159.5</v>
          </cell>
          <cell r="G180">
            <v>4453</v>
          </cell>
          <cell r="H180">
            <v>0</v>
          </cell>
          <cell r="I180">
            <v>0</v>
          </cell>
          <cell r="J180">
            <v>0</v>
          </cell>
          <cell r="K180">
            <v>6555492.709999999</v>
          </cell>
          <cell r="L180">
            <v>8336</v>
          </cell>
          <cell r="M180" t="e">
            <v>#DIV/0!</v>
          </cell>
          <cell r="N180">
            <v>6555492.709999999</v>
          </cell>
        </row>
        <row r="181">
          <cell r="B181" t="str">
            <v>S384</v>
          </cell>
          <cell r="C181" t="str">
            <v>Kosgashandiya</v>
          </cell>
          <cell r="D181">
            <v>1881323.29</v>
          </cell>
          <cell r="E181">
            <v>1319043.8600000001</v>
          </cell>
          <cell r="F181">
            <v>373784.75</v>
          </cell>
          <cell r="G181">
            <v>176</v>
          </cell>
          <cell r="H181">
            <v>0</v>
          </cell>
          <cell r="I181">
            <v>0</v>
          </cell>
          <cell r="J181">
            <v>0</v>
          </cell>
          <cell r="K181">
            <v>3574327.9000000004</v>
          </cell>
          <cell r="L181">
            <v>4309</v>
          </cell>
          <cell r="M181" t="e">
            <v>#DIV/0!</v>
          </cell>
          <cell r="N181">
            <v>3574327.9000000004</v>
          </cell>
        </row>
        <row r="182">
          <cell r="B182" t="str">
            <v>S453</v>
          </cell>
          <cell r="C182" t="str">
            <v>Koswaththa</v>
          </cell>
          <cell r="D182">
            <v>1352422.3</v>
          </cell>
          <cell r="E182">
            <v>1074757.9000000001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2427180.2000000002</v>
          </cell>
          <cell r="L182">
            <v>4335</v>
          </cell>
          <cell r="M182" t="e">
            <v>#DIV/0!</v>
          </cell>
          <cell r="N182">
            <v>2427180.2000000002</v>
          </cell>
        </row>
        <row r="183">
          <cell r="B183" t="str">
            <v>S437</v>
          </cell>
          <cell r="C183" t="str">
            <v>Kotadeniyawa</v>
          </cell>
          <cell r="D183">
            <v>2472095.1599999997</v>
          </cell>
          <cell r="E183">
            <v>1651606.6900000002</v>
          </cell>
          <cell r="F183">
            <v>382253</v>
          </cell>
          <cell r="G183">
            <v>8588</v>
          </cell>
          <cell r="H183">
            <v>0</v>
          </cell>
          <cell r="I183">
            <v>0</v>
          </cell>
          <cell r="J183">
            <v>0</v>
          </cell>
          <cell r="K183">
            <v>4514542.8499999996</v>
          </cell>
          <cell r="L183">
            <v>7280</v>
          </cell>
          <cell r="M183" t="e">
            <v>#DIV/0!</v>
          </cell>
          <cell r="N183">
            <v>4514542.8499999996</v>
          </cell>
        </row>
        <row r="184">
          <cell r="B184" t="str">
            <v>S446</v>
          </cell>
          <cell r="C184" t="str">
            <v>Kotagala</v>
          </cell>
          <cell r="D184">
            <v>6047243.7599999988</v>
          </cell>
          <cell r="E184">
            <v>4585172.5300000012</v>
          </cell>
          <cell r="F184">
            <v>1248704</v>
          </cell>
          <cell r="G184">
            <v>14836.1</v>
          </cell>
          <cell r="H184">
            <v>0</v>
          </cell>
          <cell r="I184">
            <v>0</v>
          </cell>
          <cell r="J184">
            <v>0</v>
          </cell>
          <cell r="K184">
            <v>11895956.389999999</v>
          </cell>
          <cell r="L184">
            <v>10319</v>
          </cell>
          <cell r="M184" t="e">
            <v>#DIV/0!</v>
          </cell>
          <cell r="N184">
            <v>11895956.389999999</v>
          </cell>
        </row>
        <row r="185">
          <cell r="B185" t="str">
            <v>S439</v>
          </cell>
          <cell r="C185" t="str">
            <v>Kotahena</v>
          </cell>
          <cell r="D185">
            <v>4389321.5399999991</v>
          </cell>
          <cell r="E185">
            <v>1643541.54</v>
          </cell>
          <cell r="F185">
            <v>508393.66000000003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6541256.7399999993</v>
          </cell>
          <cell r="L185">
            <v>9586</v>
          </cell>
          <cell r="M185" t="e">
            <v>#DIV/0!</v>
          </cell>
          <cell r="N185">
            <v>6541256.7399999993</v>
          </cell>
        </row>
        <row r="186">
          <cell r="B186" t="str">
            <v>S440</v>
          </cell>
          <cell r="C186" t="str">
            <v>Kotapola</v>
          </cell>
          <cell r="D186">
            <v>2702559.41</v>
          </cell>
          <cell r="E186">
            <v>1588325.9</v>
          </cell>
          <cell r="F186">
            <v>440780</v>
          </cell>
          <cell r="G186">
            <v>2917.5</v>
          </cell>
          <cell r="H186">
            <v>0</v>
          </cell>
          <cell r="I186">
            <v>0</v>
          </cell>
          <cell r="J186">
            <v>0</v>
          </cell>
          <cell r="K186">
            <v>4734582.8100000005</v>
          </cell>
          <cell r="L186">
            <v>7275</v>
          </cell>
          <cell r="M186" t="e">
            <v>#DIV/0!</v>
          </cell>
          <cell r="N186">
            <v>4734582.8100000005</v>
          </cell>
        </row>
        <row r="187">
          <cell r="B187" t="str">
            <v>S441</v>
          </cell>
          <cell r="C187" t="str">
            <v>Kotiya Kubura</v>
          </cell>
          <cell r="D187">
            <v>2691040.91</v>
          </cell>
          <cell r="E187">
            <v>1328530.78</v>
          </cell>
          <cell r="F187">
            <v>452145</v>
          </cell>
          <cell r="G187">
            <v>3307</v>
          </cell>
          <cell r="H187">
            <v>0</v>
          </cell>
          <cell r="I187">
            <v>0</v>
          </cell>
          <cell r="J187">
            <v>0</v>
          </cell>
          <cell r="K187">
            <v>4475023.6900000004</v>
          </cell>
          <cell r="L187">
            <v>7709</v>
          </cell>
          <cell r="M187" t="e">
            <v>#DIV/0!</v>
          </cell>
          <cell r="N187">
            <v>4475023.6900000004</v>
          </cell>
        </row>
        <row r="188">
          <cell r="B188" t="str">
            <v>S442</v>
          </cell>
          <cell r="C188" t="str">
            <v xml:space="preserve">Kottawa 1 </v>
          </cell>
          <cell r="D188">
            <v>2643215.0499999998</v>
          </cell>
          <cell r="E188">
            <v>1870734.5199999998</v>
          </cell>
          <cell r="F188">
            <v>551782</v>
          </cell>
          <cell r="G188">
            <v>4402.5</v>
          </cell>
          <cell r="H188">
            <v>0</v>
          </cell>
          <cell r="I188">
            <v>0</v>
          </cell>
          <cell r="J188">
            <v>0</v>
          </cell>
          <cell r="K188">
            <v>5070134.0699999994</v>
          </cell>
          <cell r="L188">
            <v>8785</v>
          </cell>
          <cell r="M188" t="e">
            <v>#DIV/0!</v>
          </cell>
          <cell r="N188">
            <v>5070134.0699999994</v>
          </cell>
        </row>
        <row r="189">
          <cell r="B189" t="str">
            <v>S443</v>
          </cell>
          <cell r="C189" t="str">
            <v>Kottawa 2</v>
          </cell>
          <cell r="D189">
            <v>4128608.6200000006</v>
          </cell>
          <cell r="E189">
            <v>2473203.9299999997</v>
          </cell>
          <cell r="F189">
            <v>810712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7412524.5500000007</v>
          </cell>
          <cell r="L189">
            <v>9061</v>
          </cell>
          <cell r="M189" t="e">
            <v>#DIV/0!</v>
          </cell>
          <cell r="N189">
            <v>7412524.5500000007</v>
          </cell>
        </row>
        <row r="190">
          <cell r="B190" t="str">
            <v>S444</v>
          </cell>
          <cell r="C190" t="str">
            <v>Kottawa 3</v>
          </cell>
          <cell r="D190">
            <v>3060450.3</v>
          </cell>
          <cell r="E190">
            <v>2075635.3499999999</v>
          </cell>
          <cell r="F190">
            <v>617818</v>
          </cell>
          <cell r="G190">
            <v>6307</v>
          </cell>
          <cell r="H190">
            <v>0</v>
          </cell>
          <cell r="I190">
            <v>0</v>
          </cell>
          <cell r="J190">
            <v>0</v>
          </cell>
          <cell r="K190">
            <v>5760210.6499999994</v>
          </cell>
          <cell r="L190">
            <v>7729</v>
          </cell>
          <cell r="M190" t="e">
            <v>#DIV/0!</v>
          </cell>
          <cell r="N190">
            <v>5760210.6499999994</v>
          </cell>
        </row>
        <row r="191">
          <cell r="B191" t="str">
            <v>S445</v>
          </cell>
          <cell r="C191" t="str">
            <v>Kuliyapitiya</v>
          </cell>
          <cell r="D191">
            <v>3456684.88</v>
          </cell>
          <cell r="E191">
            <v>1978999.4699999995</v>
          </cell>
          <cell r="F191">
            <v>588838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6024522.3499999996</v>
          </cell>
          <cell r="L191">
            <v>8524</v>
          </cell>
          <cell r="M191" t="e">
            <v>#DIV/0!</v>
          </cell>
          <cell r="N191">
            <v>6024522.3499999996</v>
          </cell>
        </row>
        <row r="192">
          <cell r="B192" t="str">
            <v>S454</v>
          </cell>
          <cell r="C192" t="str">
            <v>Kumarakanda</v>
          </cell>
          <cell r="D192">
            <v>1147901.3199999998</v>
          </cell>
          <cell r="E192">
            <v>910199.83000000031</v>
          </cell>
          <cell r="F192">
            <v>205914</v>
          </cell>
          <cell r="G192">
            <v>4204.84</v>
          </cell>
          <cell r="H192">
            <v>0</v>
          </cell>
          <cell r="I192">
            <v>0</v>
          </cell>
          <cell r="J192">
            <v>0</v>
          </cell>
          <cell r="K192">
            <v>2268219.9900000002</v>
          </cell>
          <cell r="L192">
            <v>4005</v>
          </cell>
          <cell r="M192" t="e">
            <v>#DIV/0!</v>
          </cell>
          <cell r="N192">
            <v>2268219.9900000002</v>
          </cell>
        </row>
        <row r="193">
          <cell r="B193" t="str">
            <v>S438</v>
          </cell>
          <cell r="C193" t="str">
            <v>Kumbukgate</v>
          </cell>
          <cell r="D193">
            <v>2163210.14</v>
          </cell>
          <cell r="E193">
            <v>1246577.6600000001</v>
          </cell>
          <cell r="F193">
            <v>326916</v>
          </cell>
          <cell r="G193">
            <v>2804</v>
          </cell>
          <cell r="H193">
            <v>0</v>
          </cell>
          <cell r="I193">
            <v>0</v>
          </cell>
          <cell r="J193">
            <v>0</v>
          </cell>
          <cell r="K193">
            <v>3739507.8000000003</v>
          </cell>
          <cell r="L193">
            <v>5114</v>
          </cell>
          <cell r="M193" t="e">
            <v>#DIV/0!</v>
          </cell>
          <cell r="N193">
            <v>3739507.8000000003</v>
          </cell>
        </row>
        <row r="194">
          <cell r="B194" t="str">
            <v>S385</v>
          </cell>
          <cell r="C194" t="str">
            <v>Kundasale</v>
          </cell>
          <cell r="D194">
            <v>4958631.3200000012</v>
          </cell>
          <cell r="E194">
            <v>2504372.3700000006</v>
          </cell>
          <cell r="F194">
            <v>782668.5</v>
          </cell>
          <cell r="G194">
            <v>6209</v>
          </cell>
          <cell r="H194">
            <v>0</v>
          </cell>
          <cell r="I194">
            <v>0</v>
          </cell>
          <cell r="J194">
            <v>0</v>
          </cell>
          <cell r="K194">
            <v>8251881.1900000013</v>
          </cell>
          <cell r="L194">
            <v>7390</v>
          </cell>
          <cell r="M194" t="e">
            <v>#DIV/0!</v>
          </cell>
          <cell r="N194">
            <v>8251881.1900000013</v>
          </cell>
        </row>
        <row r="195">
          <cell r="B195" t="str">
            <v>S379</v>
          </cell>
          <cell r="C195" t="str">
            <v>Kurudugaha Hatapma</v>
          </cell>
          <cell r="D195">
            <v>1112818.9500000002</v>
          </cell>
          <cell r="E195">
            <v>688800.62</v>
          </cell>
          <cell r="F195">
            <v>193707.5</v>
          </cell>
          <cell r="G195">
            <v>2278</v>
          </cell>
          <cell r="H195">
            <v>0</v>
          </cell>
          <cell r="I195">
            <v>0</v>
          </cell>
          <cell r="J195">
            <v>0</v>
          </cell>
          <cell r="K195">
            <v>1997605.0700000003</v>
          </cell>
          <cell r="L195">
            <v>3905</v>
          </cell>
          <cell r="M195" t="e">
            <v>#DIV/0!</v>
          </cell>
          <cell r="N195">
            <v>1997605.0700000003</v>
          </cell>
        </row>
        <row r="196">
          <cell r="B196" t="str">
            <v>S448</v>
          </cell>
          <cell r="C196" t="str">
            <v>Kurunduwaththa</v>
          </cell>
          <cell r="D196">
            <v>3844595.95</v>
          </cell>
          <cell r="E196">
            <v>1533862.6900000002</v>
          </cell>
          <cell r="F196">
            <v>324463</v>
          </cell>
          <cell r="G196">
            <v>875</v>
          </cell>
          <cell r="H196">
            <v>0</v>
          </cell>
          <cell r="I196">
            <v>0</v>
          </cell>
          <cell r="J196">
            <v>0</v>
          </cell>
          <cell r="K196">
            <v>5703796.6400000006</v>
          </cell>
          <cell r="L196">
            <v>6237</v>
          </cell>
          <cell r="M196" t="e">
            <v>#DIV/0!</v>
          </cell>
          <cell r="N196">
            <v>5703796.6400000006</v>
          </cell>
        </row>
        <row r="197">
          <cell r="B197" t="str">
            <v>S670</v>
          </cell>
          <cell r="C197" t="str">
            <v>Kurunegala 2</v>
          </cell>
          <cell r="D197">
            <v>2064340.9300000004</v>
          </cell>
          <cell r="E197">
            <v>1748333.6000000003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3812674.5300000007</v>
          </cell>
          <cell r="L197">
            <v>5648</v>
          </cell>
          <cell r="M197" t="e">
            <v>#DIV/0!</v>
          </cell>
          <cell r="N197">
            <v>3812674.5300000007</v>
          </cell>
        </row>
        <row r="198">
          <cell r="B198" t="str">
            <v>S466</v>
          </cell>
          <cell r="C198" t="str">
            <v>Kuruwita</v>
          </cell>
          <cell r="D198">
            <v>6212006.629999999</v>
          </cell>
          <cell r="E198">
            <v>3438111.9800000004</v>
          </cell>
          <cell r="F198">
            <v>854355</v>
          </cell>
          <cell r="G198">
            <v>4130</v>
          </cell>
          <cell r="H198">
            <v>0</v>
          </cell>
          <cell r="I198">
            <v>0</v>
          </cell>
          <cell r="J198">
            <v>0</v>
          </cell>
          <cell r="K198">
            <v>10508603.609999999</v>
          </cell>
          <cell r="L198">
            <v>11071</v>
          </cell>
          <cell r="M198" t="e">
            <v>#DIV/0!</v>
          </cell>
          <cell r="N198">
            <v>10508603.609999999</v>
          </cell>
        </row>
        <row r="199">
          <cell r="B199" t="str">
            <v>S470</v>
          </cell>
          <cell r="C199" t="str">
            <v>Lunugala</v>
          </cell>
          <cell r="D199">
            <v>3102710.42</v>
          </cell>
          <cell r="E199">
            <v>1304420.1899999997</v>
          </cell>
          <cell r="F199">
            <v>359519.52</v>
          </cell>
          <cell r="G199">
            <v>3218</v>
          </cell>
          <cell r="H199">
            <v>0</v>
          </cell>
          <cell r="I199">
            <v>0</v>
          </cell>
          <cell r="J199">
            <v>0</v>
          </cell>
          <cell r="K199">
            <v>4769868.129999999</v>
          </cell>
          <cell r="L199">
            <v>5480</v>
          </cell>
          <cell r="M199" t="e">
            <v>#DIV/0!</v>
          </cell>
          <cell r="N199">
            <v>4769868.129999999</v>
          </cell>
        </row>
        <row r="200">
          <cell r="B200" t="str">
            <v>S471</v>
          </cell>
          <cell r="C200" t="str">
            <v>Lunugamwehera</v>
          </cell>
          <cell r="D200">
            <v>1839755.31</v>
          </cell>
          <cell r="E200">
            <v>1189928</v>
          </cell>
          <cell r="F200">
            <v>344413.5</v>
          </cell>
          <cell r="G200">
            <v>3997.5</v>
          </cell>
          <cell r="H200">
            <v>0</v>
          </cell>
          <cell r="I200">
            <v>0</v>
          </cell>
          <cell r="J200">
            <v>0</v>
          </cell>
          <cell r="K200">
            <v>3378094.31</v>
          </cell>
          <cell r="L200">
            <v>4618</v>
          </cell>
          <cell r="M200" t="e">
            <v>#DIV/0!</v>
          </cell>
          <cell r="N200">
            <v>3378094.31</v>
          </cell>
        </row>
        <row r="201">
          <cell r="B201" t="str">
            <v>S222</v>
          </cell>
          <cell r="C201" t="str">
            <v>Macullum</v>
          </cell>
          <cell r="D201">
            <v>1250054.7500000002</v>
          </cell>
          <cell r="E201">
            <v>707983.20000000007</v>
          </cell>
          <cell r="F201">
            <v>416980</v>
          </cell>
          <cell r="G201">
            <v>1065</v>
          </cell>
          <cell r="H201">
            <v>0</v>
          </cell>
          <cell r="I201">
            <v>0</v>
          </cell>
          <cell r="J201">
            <v>0</v>
          </cell>
          <cell r="K201">
            <v>2376082.9500000002</v>
          </cell>
          <cell r="L201">
            <v>2780</v>
          </cell>
          <cell r="M201" t="e">
            <v>#DIV/0!</v>
          </cell>
          <cell r="N201">
            <v>2376082.9500000002</v>
          </cell>
        </row>
        <row r="202">
          <cell r="B202" t="str">
            <v>S500</v>
          </cell>
          <cell r="C202" t="str">
            <v>Madagama</v>
          </cell>
          <cell r="D202">
            <v>4248660.25</v>
          </cell>
          <cell r="E202">
            <v>1791769.5299999996</v>
          </cell>
          <cell r="F202">
            <v>461085</v>
          </cell>
          <cell r="G202">
            <v>9553</v>
          </cell>
          <cell r="H202">
            <v>0</v>
          </cell>
          <cell r="I202">
            <v>0</v>
          </cell>
          <cell r="J202">
            <v>0</v>
          </cell>
          <cell r="K202">
            <v>6511067.7799999993</v>
          </cell>
          <cell r="L202">
            <v>8427</v>
          </cell>
          <cell r="M202" t="e">
            <v>#DIV/0!</v>
          </cell>
          <cell r="N202">
            <v>6511067.7799999993</v>
          </cell>
        </row>
        <row r="203">
          <cell r="B203" t="str">
            <v>S501</v>
          </cell>
          <cell r="C203" t="str">
            <v>Madapatha</v>
          </cell>
          <cell r="D203">
            <v>4688799.1500000004</v>
          </cell>
          <cell r="E203">
            <v>3751884.9700000011</v>
          </cell>
          <cell r="F203">
            <v>964424.5</v>
          </cell>
          <cell r="G203">
            <v>13010</v>
          </cell>
          <cell r="H203">
            <v>0</v>
          </cell>
          <cell r="I203">
            <v>0</v>
          </cell>
          <cell r="J203">
            <v>0</v>
          </cell>
          <cell r="K203">
            <v>9418118.620000001</v>
          </cell>
          <cell r="L203">
            <v>12125</v>
          </cell>
          <cell r="M203" t="e">
            <v>#DIV/0!</v>
          </cell>
          <cell r="N203">
            <v>9418118.620000001</v>
          </cell>
        </row>
        <row r="204">
          <cell r="B204" t="str">
            <v>S551</v>
          </cell>
          <cell r="C204" t="str">
            <v>Madapatha Express</v>
          </cell>
          <cell r="D204">
            <v>2134552.7599999998</v>
          </cell>
          <cell r="E204">
            <v>1235950.3700000001</v>
          </cell>
          <cell r="F204">
            <v>294116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3664619.13</v>
          </cell>
          <cell r="L204">
            <v>4627</v>
          </cell>
          <cell r="M204" t="e">
            <v>#DIV/0!</v>
          </cell>
          <cell r="N204">
            <v>3664619.13</v>
          </cell>
        </row>
        <row r="205">
          <cell r="B205" t="str">
            <v>S548</v>
          </cell>
          <cell r="C205" t="str">
            <v>Madawala Bazaar</v>
          </cell>
          <cell r="D205">
            <v>3253273.15</v>
          </cell>
          <cell r="E205">
            <v>1792156.2899999998</v>
          </cell>
          <cell r="F205">
            <v>569668</v>
          </cell>
          <cell r="G205">
            <v>3530</v>
          </cell>
          <cell r="H205">
            <v>0</v>
          </cell>
          <cell r="I205">
            <v>0</v>
          </cell>
          <cell r="J205">
            <v>0</v>
          </cell>
          <cell r="K205">
            <v>5618627.4399999995</v>
          </cell>
          <cell r="L205">
            <v>5124</v>
          </cell>
          <cell r="M205" t="e">
            <v>#DIV/0!</v>
          </cell>
          <cell r="N205">
            <v>5618627.4399999995</v>
          </cell>
        </row>
        <row r="206">
          <cell r="B206" t="str">
            <v>S542</v>
          </cell>
          <cell r="C206" t="str">
            <v>Madawala Ulpatha</v>
          </cell>
          <cell r="D206">
            <v>1366112.6</v>
          </cell>
          <cell r="E206">
            <v>912706.29999999993</v>
          </cell>
          <cell r="F206">
            <v>176798</v>
          </cell>
          <cell r="G206">
            <v>2615</v>
          </cell>
          <cell r="H206">
            <v>0</v>
          </cell>
          <cell r="I206">
            <v>0</v>
          </cell>
          <cell r="J206">
            <v>0</v>
          </cell>
          <cell r="K206">
            <v>2458231.9</v>
          </cell>
          <cell r="L206">
            <v>2324</v>
          </cell>
          <cell r="M206" t="e">
            <v>#DIV/0!</v>
          </cell>
          <cell r="N206">
            <v>2458231.9</v>
          </cell>
        </row>
        <row r="207">
          <cell r="B207" t="str">
            <v>S543</v>
          </cell>
          <cell r="C207" t="str">
            <v>Madu</v>
          </cell>
          <cell r="D207">
            <v>660723.05000000005</v>
          </cell>
          <cell r="E207">
            <v>359704.55000000005</v>
          </cell>
          <cell r="F207">
            <v>92523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1112950.6000000001</v>
          </cell>
          <cell r="L207">
            <v>1888</v>
          </cell>
          <cell r="M207" t="e">
            <v>#DIV/0!</v>
          </cell>
          <cell r="N207">
            <v>1112950.6000000001</v>
          </cell>
        </row>
        <row r="208">
          <cell r="B208" t="str">
            <v>S555</v>
          </cell>
          <cell r="C208" t="str">
            <v>Madurankuli</v>
          </cell>
          <cell r="D208">
            <v>1435869.21</v>
          </cell>
          <cell r="E208">
            <v>1272145.7000000002</v>
          </cell>
          <cell r="F208">
            <v>351251.25</v>
          </cell>
          <cell r="G208">
            <v>829</v>
          </cell>
          <cell r="H208">
            <v>0</v>
          </cell>
          <cell r="I208">
            <v>0</v>
          </cell>
          <cell r="J208">
            <v>0</v>
          </cell>
          <cell r="K208">
            <v>3060095.16</v>
          </cell>
          <cell r="L208">
            <v>3225</v>
          </cell>
          <cell r="M208" t="e">
            <v>#DIV/0!</v>
          </cell>
          <cell r="N208">
            <v>3060095.16</v>
          </cell>
        </row>
        <row r="209">
          <cell r="B209" t="str">
            <v>S028</v>
          </cell>
          <cell r="C209" t="str">
            <v>Maggona</v>
          </cell>
          <cell r="D209">
            <v>4643255.4000000004</v>
          </cell>
          <cell r="E209">
            <v>2561714.87</v>
          </cell>
          <cell r="F209">
            <v>444239</v>
          </cell>
          <cell r="G209">
            <v>2061</v>
          </cell>
          <cell r="H209">
            <v>0</v>
          </cell>
          <cell r="I209">
            <v>0</v>
          </cell>
          <cell r="J209">
            <v>0</v>
          </cell>
          <cell r="K209">
            <v>7651270.2700000005</v>
          </cell>
          <cell r="L209">
            <v>8232</v>
          </cell>
          <cell r="M209" t="e">
            <v>#DIV/0!</v>
          </cell>
          <cell r="N209">
            <v>7651270.2700000005</v>
          </cell>
        </row>
        <row r="210">
          <cell r="B210" t="str">
            <v>S505</v>
          </cell>
          <cell r="C210" t="str">
            <v>Maharagama 1</v>
          </cell>
          <cell r="D210">
            <v>3607672.09</v>
          </cell>
          <cell r="E210">
            <v>2123984.5999999996</v>
          </cell>
          <cell r="F210">
            <v>449772</v>
          </cell>
          <cell r="G210">
            <v>3040</v>
          </cell>
          <cell r="H210">
            <v>0</v>
          </cell>
          <cell r="I210">
            <v>0</v>
          </cell>
          <cell r="J210">
            <v>0</v>
          </cell>
          <cell r="K210">
            <v>6184468.6899999995</v>
          </cell>
          <cell r="L210">
            <v>8226</v>
          </cell>
          <cell r="M210" t="e">
            <v>#DIV/0!</v>
          </cell>
          <cell r="N210">
            <v>6184468.6899999995</v>
          </cell>
        </row>
        <row r="211">
          <cell r="B211" t="str">
            <v>S506</v>
          </cell>
          <cell r="C211" t="str">
            <v>Maharagama 2</v>
          </cell>
          <cell r="D211">
            <v>4695330.709999999</v>
          </cell>
          <cell r="E211">
            <v>2843934.1</v>
          </cell>
          <cell r="F211">
            <v>1097895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8637159.8099999987</v>
          </cell>
          <cell r="L211">
            <v>17958</v>
          </cell>
          <cell r="M211" t="e">
            <v>#DIV/0!</v>
          </cell>
          <cell r="N211">
            <v>8637159.8099999987</v>
          </cell>
        </row>
        <row r="212">
          <cell r="B212" t="str">
            <v>S473</v>
          </cell>
          <cell r="C212" t="str">
            <v>Mahawaskaduwa</v>
          </cell>
          <cell r="D212">
            <v>1253992.21</v>
          </cell>
          <cell r="E212">
            <v>534103.15999999992</v>
          </cell>
          <cell r="F212">
            <v>131500.04999999999</v>
          </cell>
          <cell r="G212">
            <v>2428</v>
          </cell>
          <cell r="H212">
            <v>0</v>
          </cell>
          <cell r="I212">
            <v>0</v>
          </cell>
          <cell r="J212">
            <v>0</v>
          </cell>
          <cell r="K212">
            <v>1922023.42</v>
          </cell>
          <cell r="L212">
            <v>2926</v>
          </cell>
          <cell r="M212" t="e">
            <v>#DIV/0!</v>
          </cell>
          <cell r="N212">
            <v>1922023.42</v>
          </cell>
        </row>
        <row r="213">
          <cell r="B213" t="str">
            <v>S544</v>
          </cell>
          <cell r="C213" t="str">
            <v>Mahiyanganaya</v>
          </cell>
          <cell r="D213">
            <v>6506793.4399999976</v>
          </cell>
          <cell r="E213">
            <v>1745047.5999999999</v>
          </cell>
          <cell r="F213">
            <v>479915</v>
          </cell>
          <cell r="G213">
            <v>13058</v>
          </cell>
          <cell r="H213">
            <v>0</v>
          </cell>
          <cell r="I213">
            <v>0</v>
          </cell>
          <cell r="J213">
            <v>0</v>
          </cell>
          <cell r="K213">
            <v>8744814.0399999972</v>
          </cell>
          <cell r="L213">
            <v>8668</v>
          </cell>
          <cell r="M213" t="e">
            <v>#DIV/0!</v>
          </cell>
          <cell r="N213">
            <v>8744814.0399999972</v>
          </cell>
        </row>
        <row r="214">
          <cell r="B214" t="str">
            <v>S507</v>
          </cell>
          <cell r="C214" t="str">
            <v>Maho</v>
          </cell>
          <cell r="D214">
            <v>3725318.51</v>
          </cell>
          <cell r="E214">
            <v>2573257.5499999998</v>
          </cell>
          <cell r="F214">
            <v>769484.41999999993</v>
          </cell>
          <cell r="G214">
            <v>22655</v>
          </cell>
          <cell r="H214">
            <v>0</v>
          </cell>
          <cell r="I214">
            <v>0</v>
          </cell>
          <cell r="J214">
            <v>0</v>
          </cell>
          <cell r="K214">
            <v>7090715.4799999995</v>
          </cell>
          <cell r="L214">
            <v>7685</v>
          </cell>
          <cell r="M214" t="e">
            <v>#DIV/0!</v>
          </cell>
          <cell r="N214">
            <v>7090715.4799999995</v>
          </cell>
        </row>
        <row r="215">
          <cell r="B215" t="str">
            <v>S508</v>
          </cell>
          <cell r="C215" t="str">
            <v xml:space="preserve">Makandura </v>
          </cell>
          <cell r="D215">
            <v>2947395.26</v>
          </cell>
          <cell r="E215">
            <v>1792366.2299999997</v>
          </cell>
          <cell r="F215">
            <v>485791.5</v>
          </cell>
          <cell r="G215">
            <v>5451</v>
          </cell>
          <cell r="H215">
            <v>0</v>
          </cell>
          <cell r="I215">
            <v>0</v>
          </cell>
          <cell r="J215">
            <v>0</v>
          </cell>
          <cell r="K215">
            <v>5231003.9899999993</v>
          </cell>
          <cell r="L215">
            <v>8675</v>
          </cell>
          <cell r="M215" t="e">
            <v>#DIV/0!</v>
          </cell>
          <cell r="N215">
            <v>5231003.9899999993</v>
          </cell>
        </row>
        <row r="216">
          <cell r="B216" t="str">
            <v>S509</v>
          </cell>
          <cell r="C216" t="str">
            <v>Makola</v>
          </cell>
          <cell r="D216">
            <v>5178627.97</v>
          </cell>
          <cell r="E216">
            <v>2391921.59</v>
          </cell>
          <cell r="F216">
            <v>575709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8146258.5599999996</v>
          </cell>
          <cell r="L216">
            <v>11886</v>
          </cell>
          <cell r="M216" t="e">
            <v>#DIV/0!</v>
          </cell>
          <cell r="N216">
            <v>8146258.5599999996</v>
          </cell>
        </row>
        <row r="217">
          <cell r="B217" t="str">
            <v>S510</v>
          </cell>
          <cell r="C217" t="str">
            <v>Makubura</v>
          </cell>
          <cell r="D217">
            <v>2401699.3200000003</v>
          </cell>
          <cell r="E217">
            <v>1357696.43</v>
          </cell>
          <cell r="F217">
            <v>343002.5</v>
          </cell>
          <cell r="G217">
            <v>4928</v>
          </cell>
          <cell r="H217">
            <v>0</v>
          </cell>
          <cell r="I217">
            <v>0</v>
          </cell>
          <cell r="J217">
            <v>0</v>
          </cell>
          <cell r="K217">
            <v>4107326.25</v>
          </cell>
          <cell r="L217">
            <v>4735</v>
          </cell>
          <cell r="M217" t="e">
            <v>#DIV/0!</v>
          </cell>
          <cell r="N217">
            <v>4107326.25</v>
          </cell>
        </row>
        <row r="218">
          <cell r="B218" t="str">
            <v>S020</v>
          </cell>
          <cell r="C218" t="str">
            <v>Malabe</v>
          </cell>
          <cell r="D218">
            <v>6633799.9699999997</v>
          </cell>
          <cell r="E218">
            <v>5199112.7399999993</v>
          </cell>
          <cell r="F218">
            <v>0</v>
          </cell>
          <cell r="G218">
            <v>6897</v>
          </cell>
          <cell r="H218">
            <v>0</v>
          </cell>
          <cell r="I218">
            <v>0</v>
          </cell>
          <cell r="J218">
            <v>0</v>
          </cell>
          <cell r="K218">
            <v>11839809.709999999</v>
          </cell>
          <cell r="L218">
            <v>14126</v>
          </cell>
          <cell r="M218" t="e">
            <v>#DIV/0!</v>
          </cell>
          <cell r="N218">
            <v>11839809.709999999</v>
          </cell>
        </row>
        <row r="219">
          <cell r="B219" t="str">
            <v>S511</v>
          </cell>
          <cell r="C219" t="str">
            <v>Maligawatte</v>
          </cell>
          <cell r="D219">
            <v>4490703.74</v>
          </cell>
          <cell r="E219">
            <v>2174037.3700000006</v>
          </cell>
          <cell r="F219">
            <v>529691</v>
          </cell>
          <cell r="G219">
            <v>13662.45</v>
          </cell>
          <cell r="H219">
            <v>0</v>
          </cell>
          <cell r="I219">
            <v>0</v>
          </cell>
          <cell r="J219">
            <v>0</v>
          </cell>
          <cell r="K219">
            <v>7208094.5600000015</v>
          </cell>
          <cell r="L219">
            <v>8002</v>
          </cell>
          <cell r="M219" t="e">
            <v>#DIV/0!</v>
          </cell>
          <cell r="N219">
            <v>7208094.5600000015</v>
          </cell>
        </row>
        <row r="220">
          <cell r="B220" t="str">
            <v>S512</v>
          </cell>
          <cell r="C220" t="str">
            <v>Malimboda</v>
          </cell>
          <cell r="D220">
            <v>2780729.59</v>
          </cell>
          <cell r="E220">
            <v>1937705.8099999994</v>
          </cell>
          <cell r="F220">
            <v>546189</v>
          </cell>
          <cell r="G220">
            <v>8044</v>
          </cell>
          <cell r="H220">
            <v>0</v>
          </cell>
          <cell r="I220">
            <v>0</v>
          </cell>
          <cell r="J220">
            <v>0</v>
          </cell>
          <cell r="K220">
            <v>5272668.3999999994</v>
          </cell>
          <cell r="L220">
            <v>8167</v>
          </cell>
          <cell r="M220" t="e">
            <v>#DIV/0!</v>
          </cell>
          <cell r="N220">
            <v>5272668.3999999994</v>
          </cell>
        </row>
        <row r="221">
          <cell r="B221" t="str">
            <v>S513</v>
          </cell>
          <cell r="C221" t="str">
            <v>Mallawapitiya</v>
          </cell>
          <cell r="D221">
            <v>4767629.53</v>
          </cell>
          <cell r="E221">
            <v>3289357.83</v>
          </cell>
          <cell r="F221">
            <v>754707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8811694.3599999994</v>
          </cell>
          <cell r="L221">
            <v>9558</v>
          </cell>
          <cell r="M221" t="e">
            <v>#DIV/0!</v>
          </cell>
          <cell r="N221">
            <v>8811694.3599999994</v>
          </cell>
        </row>
        <row r="222">
          <cell r="B222" t="str">
            <v>S514</v>
          </cell>
          <cell r="C222" t="str">
            <v>Mannar</v>
          </cell>
          <cell r="D222">
            <v>2726099.6799999997</v>
          </cell>
          <cell r="E222">
            <v>615622.91</v>
          </cell>
          <cell r="F222">
            <v>236664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3578386.59</v>
          </cell>
          <cell r="L222">
            <v>4445</v>
          </cell>
          <cell r="M222" t="e">
            <v>#DIV/0!</v>
          </cell>
          <cell r="N222">
            <v>3578386.59</v>
          </cell>
        </row>
        <row r="223">
          <cell r="B223" t="str">
            <v>S554</v>
          </cell>
          <cell r="C223" t="str">
            <v>Maradagahamula</v>
          </cell>
          <cell r="D223">
            <v>923921.96999999962</v>
          </cell>
          <cell r="E223">
            <v>962333.66999999993</v>
          </cell>
          <cell r="F223">
            <v>218276.97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2104532.61</v>
          </cell>
          <cell r="L223">
            <v>2399</v>
          </cell>
          <cell r="M223" t="e">
            <v>#DIV/0!</v>
          </cell>
          <cell r="N223">
            <v>2104532.61</v>
          </cell>
        </row>
        <row r="224">
          <cell r="B224" t="str">
            <v>S515</v>
          </cell>
          <cell r="C224" t="str">
            <v>Maravila</v>
          </cell>
          <cell r="D224">
            <v>4923302.5599999996</v>
          </cell>
          <cell r="E224">
            <v>3880314.4700000007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8803617.0300000012</v>
          </cell>
          <cell r="L224">
            <v>11818</v>
          </cell>
          <cell r="M224" t="e">
            <v>#DIV/0!</v>
          </cell>
          <cell r="N224">
            <v>8803617.0300000012</v>
          </cell>
        </row>
        <row r="225">
          <cell r="B225" t="str">
            <v>S472</v>
          </cell>
          <cell r="C225" t="str">
            <v>Marudamunai</v>
          </cell>
          <cell r="D225">
            <v>608155.29</v>
          </cell>
          <cell r="E225">
            <v>170879.50000000003</v>
          </cell>
          <cell r="F225">
            <v>47541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826575.79</v>
          </cell>
          <cell r="L225">
            <v>1477</v>
          </cell>
          <cell r="M225" t="e">
            <v>#DIV/0!</v>
          </cell>
          <cell r="N225">
            <v>826575.79</v>
          </cell>
        </row>
        <row r="226">
          <cell r="B226" t="str">
            <v>S023</v>
          </cell>
          <cell r="C226" t="str">
            <v>Matale</v>
          </cell>
          <cell r="D226">
            <v>11013032.269999996</v>
          </cell>
          <cell r="E226">
            <v>5632529.7899999991</v>
          </cell>
          <cell r="F226">
            <v>1351523.62</v>
          </cell>
          <cell r="G226">
            <v>4758</v>
          </cell>
          <cell r="H226">
            <v>0</v>
          </cell>
          <cell r="I226">
            <v>0</v>
          </cell>
          <cell r="J226">
            <v>0</v>
          </cell>
          <cell r="K226">
            <v>18001843.679999996</v>
          </cell>
          <cell r="L226">
            <v>16860</v>
          </cell>
          <cell r="M226" t="e">
            <v>#DIV/0!</v>
          </cell>
          <cell r="N226">
            <v>18001843.679999996</v>
          </cell>
        </row>
        <row r="227">
          <cell r="B227" t="str">
            <v>S546</v>
          </cell>
          <cell r="C227" t="str">
            <v>Matale 2</v>
          </cell>
          <cell r="D227">
            <v>3595999.6899999985</v>
          </cell>
          <cell r="E227">
            <v>2031244.1699999997</v>
          </cell>
          <cell r="F227">
            <v>583849</v>
          </cell>
          <cell r="G227">
            <v>6006</v>
          </cell>
          <cell r="H227">
            <v>0</v>
          </cell>
          <cell r="I227">
            <v>0</v>
          </cell>
          <cell r="J227">
            <v>0</v>
          </cell>
          <cell r="K227">
            <v>6217098.8599999985</v>
          </cell>
          <cell r="L227">
            <v>5996</v>
          </cell>
          <cell r="M227" t="e">
            <v>#DIV/0!</v>
          </cell>
          <cell r="N227">
            <v>6217098.8599999985</v>
          </cell>
        </row>
        <row r="228">
          <cell r="B228" t="str">
            <v>S516</v>
          </cell>
          <cell r="C228" t="str">
            <v>Matara 1</v>
          </cell>
          <cell r="D228">
            <v>4432573.16</v>
          </cell>
          <cell r="E228">
            <v>1154560.5299999998</v>
          </cell>
          <cell r="F228">
            <v>506558</v>
          </cell>
          <cell r="G228">
            <v>3679</v>
          </cell>
          <cell r="H228">
            <v>0</v>
          </cell>
          <cell r="I228">
            <v>0</v>
          </cell>
          <cell r="J228">
            <v>0</v>
          </cell>
          <cell r="K228">
            <v>6097370.6899999995</v>
          </cell>
          <cell r="L228">
            <v>9309</v>
          </cell>
          <cell r="M228" t="e">
            <v>#DIV/0!</v>
          </cell>
          <cell r="N228">
            <v>6097370.6899999995</v>
          </cell>
        </row>
        <row r="229">
          <cell r="B229" t="str">
            <v>S517</v>
          </cell>
          <cell r="C229" t="str">
            <v xml:space="preserve">Matara 2 </v>
          </cell>
          <cell r="D229">
            <v>6034606.2000000011</v>
          </cell>
          <cell r="E229">
            <v>2418056.1700000004</v>
          </cell>
          <cell r="F229">
            <v>926365.5</v>
          </cell>
          <cell r="G229">
            <v>11776</v>
          </cell>
          <cell r="H229">
            <v>0</v>
          </cell>
          <cell r="I229">
            <v>0</v>
          </cell>
          <cell r="J229">
            <v>0</v>
          </cell>
          <cell r="K229">
            <v>9390803.870000001</v>
          </cell>
          <cell r="L229">
            <v>11162</v>
          </cell>
          <cell r="M229" t="e">
            <v>#DIV/0!</v>
          </cell>
          <cell r="N229">
            <v>9390803.870000001</v>
          </cell>
        </row>
        <row r="230">
          <cell r="B230" t="str">
            <v>S541</v>
          </cell>
          <cell r="C230" t="str">
            <v>Mathugama 2</v>
          </cell>
          <cell r="D230">
            <v>5296541.3199999994</v>
          </cell>
          <cell r="E230">
            <v>1959919.42</v>
          </cell>
          <cell r="F230">
            <v>267075</v>
          </cell>
          <cell r="G230">
            <v>10345</v>
          </cell>
          <cell r="H230">
            <v>0</v>
          </cell>
          <cell r="I230">
            <v>0</v>
          </cell>
          <cell r="J230">
            <v>0</v>
          </cell>
          <cell r="K230">
            <v>7533880.7399999993</v>
          </cell>
          <cell r="L230">
            <v>9287</v>
          </cell>
          <cell r="M230" t="e">
            <v>#DIV/0!</v>
          </cell>
          <cell r="N230">
            <v>7533880.7399999993</v>
          </cell>
        </row>
        <row r="231">
          <cell r="B231" t="str">
            <v>S519</v>
          </cell>
          <cell r="C231" t="str">
            <v>Mattegoda</v>
          </cell>
          <cell r="D231">
            <v>3536705.0000000009</v>
          </cell>
          <cell r="E231">
            <v>2102949.87</v>
          </cell>
          <cell r="F231">
            <v>616850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6256504.870000001</v>
          </cell>
          <cell r="L231">
            <v>7959</v>
          </cell>
          <cell r="M231" t="e">
            <v>#DIV/0!</v>
          </cell>
          <cell r="N231">
            <v>6256504.870000001</v>
          </cell>
        </row>
        <row r="232">
          <cell r="B232" t="str">
            <v>S520</v>
          </cell>
          <cell r="C232" t="str">
            <v>Mawanella</v>
          </cell>
          <cell r="D232">
            <v>5679191.0600000005</v>
          </cell>
          <cell r="E232">
            <v>2614137.3200000008</v>
          </cell>
          <cell r="F232">
            <v>1077805.25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9371133.6300000008</v>
          </cell>
          <cell r="L232">
            <v>10477</v>
          </cell>
          <cell r="M232" t="e">
            <v>#DIV/0!</v>
          </cell>
          <cell r="N232">
            <v>9371133.6300000008</v>
          </cell>
        </row>
        <row r="233">
          <cell r="B233" t="str">
            <v>S521</v>
          </cell>
          <cell r="C233" t="str">
            <v>Mawaramandiya</v>
          </cell>
          <cell r="D233">
            <v>3967362.4499999997</v>
          </cell>
          <cell r="E233">
            <v>1878324.4699999997</v>
          </cell>
          <cell r="F233">
            <v>604526</v>
          </cell>
          <cell r="G233">
            <v>2285</v>
          </cell>
          <cell r="H233">
            <v>0</v>
          </cell>
          <cell r="I233">
            <v>0</v>
          </cell>
          <cell r="J233">
            <v>0</v>
          </cell>
          <cell r="K233">
            <v>6452497.9199999999</v>
          </cell>
          <cell r="L233">
            <v>9533</v>
          </cell>
          <cell r="M233" t="e">
            <v>#DIV/0!</v>
          </cell>
          <cell r="N233">
            <v>6452497.9199999999</v>
          </cell>
        </row>
        <row r="234">
          <cell r="B234" t="str">
            <v>S539</v>
          </cell>
          <cell r="C234" t="str">
            <v>Mawathagama</v>
          </cell>
          <cell r="D234">
            <v>5480485.1899999985</v>
          </cell>
          <cell r="E234">
            <v>4031455.9099999992</v>
          </cell>
          <cell r="F234">
            <v>1899823.64</v>
          </cell>
          <cell r="G234">
            <v>245</v>
          </cell>
          <cell r="H234">
            <v>0</v>
          </cell>
          <cell r="I234">
            <v>0</v>
          </cell>
          <cell r="J234">
            <v>0</v>
          </cell>
          <cell r="K234">
            <v>11412009.739999998</v>
          </cell>
          <cell r="L234">
            <v>11378</v>
          </cell>
          <cell r="M234" t="e">
            <v>#DIV/0!</v>
          </cell>
          <cell r="N234">
            <v>11412009.739999998</v>
          </cell>
        </row>
        <row r="235">
          <cell r="B235" t="str">
            <v>S502</v>
          </cell>
          <cell r="C235" t="str">
            <v>Medavachchiya</v>
          </cell>
          <cell r="D235">
            <v>6039861.6299999999</v>
          </cell>
          <cell r="E235">
            <v>2220833.3000000003</v>
          </cell>
          <cell r="F235">
            <v>474471.05</v>
          </cell>
          <cell r="G235">
            <v>15046.1</v>
          </cell>
          <cell r="H235">
            <v>0</v>
          </cell>
          <cell r="I235">
            <v>0</v>
          </cell>
          <cell r="J235">
            <v>0</v>
          </cell>
          <cell r="K235">
            <v>8750212.0800000001</v>
          </cell>
          <cell r="L235">
            <v>6867</v>
          </cell>
          <cell r="M235" t="e">
            <v>#DIV/0!</v>
          </cell>
          <cell r="N235">
            <v>8750212.0800000001</v>
          </cell>
        </row>
        <row r="236">
          <cell r="B236" t="str">
            <v>S503</v>
          </cell>
          <cell r="C236" t="str">
            <v>Medirigiriya</v>
          </cell>
          <cell r="D236">
            <v>3695762.2000000007</v>
          </cell>
          <cell r="E236">
            <v>2250295.8199999998</v>
          </cell>
          <cell r="F236">
            <v>664508</v>
          </cell>
          <cell r="G236">
            <v>5888</v>
          </cell>
          <cell r="H236">
            <v>0</v>
          </cell>
          <cell r="I236">
            <v>0</v>
          </cell>
          <cell r="J236">
            <v>0</v>
          </cell>
          <cell r="K236">
            <v>6616454.0200000005</v>
          </cell>
          <cell r="L236">
            <v>6521</v>
          </cell>
          <cell r="M236" t="e">
            <v>#DIV/0!</v>
          </cell>
          <cell r="N236">
            <v>6616454.0200000005</v>
          </cell>
        </row>
        <row r="237">
          <cell r="B237" t="str">
            <v>S553</v>
          </cell>
          <cell r="C237" t="str">
            <v>Meegahakiwla</v>
          </cell>
          <cell r="D237">
            <v>3109106.4799999995</v>
          </cell>
          <cell r="E237">
            <v>1934051.8499999999</v>
          </cell>
          <cell r="F237">
            <v>487890.5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5531048.8299999991</v>
          </cell>
          <cell r="L237">
            <v>6589</v>
          </cell>
          <cell r="M237" t="e">
            <v>#DIV/0!</v>
          </cell>
          <cell r="N237">
            <v>5531048.8299999991</v>
          </cell>
        </row>
        <row r="238">
          <cell r="B238" t="str">
            <v>S523</v>
          </cell>
          <cell r="C238" t="str">
            <v>Meegoda</v>
          </cell>
          <cell r="D238">
            <v>3269383.77</v>
          </cell>
          <cell r="E238">
            <v>2400257.1600000006</v>
          </cell>
          <cell r="F238">
            <v>621839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6291479.9300000006</v>
          </cell>
          <cell r="L238">
            <v>7540</v>
          </cell>
          <cell r="M238" t="e">
            <v>#DIV/0!</v>
          </cell>
          <cell r="N238">
            <v>6291479.9300000006</v>
          </cell>
        </row>
        <row r="239">
          <cell r="B239" t="str">
            <v>S540</v>
          </cell>
          <cell r="C239" t="str">
            <v>Meegoda 2</v>
          </cell>
          <cell r="D239">
            <v>2713356.0700000003</v>
          </cell>
          <cell r="E239">
            <v>1710692.1300000001</v>
          </cell>
          <cell r="F239">
            <v>591891.94999999995</v>
          </cell>
          <cell r="G239">
            <v>7547</v>
          </cell>
          <cell r="H239">
            <v>0</v>
          </cell>
          <cell r="I239">
            <v>0</v>
          </cell>
          <cell r="J239">
            <v>0</v>
          </cell>
          <cell r="K239">
            <v>5023487.1500000004</v>
          </cell>
          <cell r="L239">
            <v>5869</v>
          </cell>
          <cell r="M239" t="e">
            <v>#DIV/0!</v>
          </cell>
          <cell r="N239">
            <v>5023487.1500000004</v>
          </cell>
        </row>
        <row r="240">
          <cell r="B240" t="str">
            <v>S524</v>
          </cell>
          <cell r="C240" t="str">
            <v>Meepe</v>
          </cell>
          <cell r="D240">
            <v>3603502.66</v>
          </cell>
          <cell r="E240">
            <v>2130434.39</v>
          </cell>
          <cell r="F240">
            <v>688891</v>
          </cell>
          <cell r="G240">
            <v>492</v>
          </cell>
          <cell r="H240">
            <v>0</v>
          </cell>
          <cell r="I240">
            <v>0</v>
          </cell>
          <cell r="J240">
            <v>0</v>
          </cell>
          <cell r="K240">
            <v>6423320.0500000007</v>
          </cell>
          <cell r="L240">
            <v>9898</v>
          </cell>
          <cell r="M240" t="e">
            <v>#DIV/0!</v>
          </cell>
          <cell r="N240">
            <v>6423320.0500000007</v>
          </cell>
        </row>
        <row r="241">
          <cell r="B241" t="str">
            <v>S527</v>
          </cell>
          <cell r="C241" t="str">
            <v>Meerigama</v>
          </cell>
          <cell r="D241">
            <v>4457881.6399999997</v>
          </cell>
          <cell r="E241">
            <v>3692564.709999999</v>
          </cell>
          <cell r="F241">
            <v>1031596.05</v>
          </cell>
          <cell r="G241">
            <v>10979</v>
          </cell>
          <cell r="H241">
            <v>0</v>
          </cell>
          <cell r="I241">
            <v>0</v>
          </cell>
          <cell r="J241">
            <v>0</v>
          </cell>
          <cell r="K241">
            <v>9193021.3999999985</v>
          </cell>
          <cell r="L241">
            <v>11442</v>
          </cell>
          <cell r="M241" t="e">
            <v>#DIV/0!</v>
          </cell>
          <cell r="N241">
            <v>9193021.3999999985</v>
          </cell>
        </row>
        <row r="242">
          <cell r="B242" t="str">
            <v>S525</v>
          </cell>
          <cell r="C242" t="str">
            <v>Menikhinna</v>
          </cell>
          <cell r="D242">
            <v>3809685.56</v>
          </cell>
          <cell r="E242">
            <v>1149986.9000000001</v>
          </cell>
          <cell r="F242">
            <v>457519.55</v>
          </cell>
          <cell r="G242">
            <v>200</v>
          </cell>
          <cell r="H242">
            <v>0</v>
          </cell>
          <cell r="I242">
            <v>0</v>
          </cell>
          <cell r="J242">
            <v>0</v>
          </cell>
          <cell r="K242">
            <v>5417392.0099999998</v>
          </cell>
          <cell r="L242">
            <v>8869</v>
          </cell>
          <cell r="M242" t="e">
            <v>#DIV/0!</v>
          </cell>
          <cell r="N242">
            <v>5417392.0099999998</v>
          </cell>
        </row>
        <row r="243">
          <cell r="B243" t="str">
            <v>S526</v>
          </cell>
          <cell r="C243" t="str">
            <v>Middeniya</v>
          </cell>
          <cell r="D243">
            <v>1793647.45</v>
          </cell>
          <cell r="E243">
            <v>1247184.33</v>
          </cell>
          <cell r="F243">
            <v>372126.53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3412958.3100000005</v>
          </cell>
          <cell r="L243">
            <v>5860</v>
          </cell>
          <cell r="M243" t="e">
            <v>#DIV/0!</v>
          </cell>
          <cell r="N243">
            <v>3412958.3100000005</v>
          </cell>
        </row>
        <row r="244">
          <cell r="B244" t="str">
            <v>S529</v>
          </cell>
          <cell r="C244" t="str">
            <v>Mirihana 2</v>
          </cell>
          <cell r="D244">
            <v>3834409.0900000008</v>
          </cell>
          <cell r="E244">
            <v>1760822.9000000006</v>
          </cell>
          <cell r="F244">
            <v>554057</v>
          </cell>
          <cell r="G244">
            <v>6530.6</v>
          </cell>
          <cell r="H244">
            <v>0</v>
          </cell>
          <cell r="I244">
            <v>0</v>
          </cell>
          <cell r="J244">
            <v>0</v>
          </cell>
          <cell r="K244">
            <v>6155819.5900000008</v>
          </cell>
          <cell r="L244">
            <v>6865</v>
          </cell>
          <cell r="M244" t="e">
            <v>#DIV/0!</v>
          </cell>
          <cell r="N244">
            <v>6155819.5900000008</v>
          </cell>
        </row>
        <row r="245">
          <cell r="B245" t="str">
            <v>S550</v>
          </cell>
          <cell r="C245" t="str">
            <v>Molagoda</v>
          </cell>
          <cell r="D245">
            <v>1598993.7</v>
          </cell>
          <cell r="E245">
            <v>940201.87</v>
          </cell>
          <cell r="F245">
            <v>273846.75</v>
          </cell>
          <cell r="G245">
            <v>4234</v>
          </cell>
          <cell r="H245">
            <v>0</v>
          </cell>
          <cell r="I245">
            <v>0</v>
          </cell>
          <cell r="J245">
            <v>0</v>
          </cell>
          <cell r="K245">
            <v>2817276.32</v>
          </cell>
          <cell r="L245">
            <v>3662</v>
          </cell>
          <cell r="M245" t="e">
            <v>#DIV/0!</v>
          </cell>
          <cell r="N245">
            <v>2817276.32</v>
          </cell>
        </row>
        <row r="246">
          <cell r="B246" t="str">
            <v>S530</v>
          </cell>
          <cell r="C246" t="str">
            <v>Monaragala 2</v>
          </cell>
          <cell r="D246">
            <v>5015689.290000001</v>
          </cell>
          <cell r="E246">
            <v>2833412.68</v>
          </cell>
          <cell r="F246">
            <v>691704</v>
          </cell>
          <cell r="G246">
            <v>3825</v>
          </cell>
          <cell r="H246">
            <v>0</v>
          </cell>
          <cell r="I246">
            <v>0</v>
          </cell>
          <cell r="J246">
            <v>0</v>
          </cell>
          <cell r="K246">
            <v>8544630.9700000007</v>
          </cell>
          <cell r="L246">
            <v>9801</v>
          </cell>
          <cell r="M246" t="e">
            <v>#DIV/0!</v>
          </cell>
          <cell r="N246">
            <v>8544630.9700000007</v>
          </cell>
        </row>
        <row r="247">
          <cell r="B247" t="str">
            <v>S531</v>
          </cell>
          <cell r="C247" t="str">
            <v>Monaragala 3</v>
          </cell>
          <cell r="D247">
            <v>5725832.8999999985</v>
          </cell>
          <cell r="E247">
            <v>2786475.44</v>
          </cell>
          <cell r="F247">
            <v>526249.75</v>
          </cell>
          <cell r="G247">
            <v>7086.6</v>
          </cell>
          <cell r="H247">
            <v>0</v>
          </cell>
          <cell r="I247">
            <v>0</v>
          </cell>
          <cell r="J247">
            <v>0</v>
          </cell>
          <cell r="K247">
            <v>9045644.6899999976</v>
          </cell>
          <cell r="L247">
            <v>9980</v>
          </cell>
          <cell r="M247" t="e">
            <v>#DIV/0!</v>
          </cell>
          <cell r="N247">
            <v>9045644.6899999976</v>
          </cell>
        </row>
        <row r="248">
          <cell r="B248" t="str">
            <v>S532</v>
          </cell>
          <cell r="C248" t="str">
            <v>Moranthuduwa</v>
          </cell>
          <cell r="D248">
            <v>3231757.2199999993</v>
          </cell>
          <cell r="E248">
            <v>2128005.44</v>
          </cell>
          <cell r="F248">
            <v>407955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5767717.6599999992</v>
          </cell>
          <cell r="L248">
            <v>7093</v>
          </cell>
          <cell r="M248" t="e">
            <v>#DIV/0!</v>
          </cell>
          <cell r="N248">
            <v>5767717.6599999992</v>
          </cell>
        </row>
        <row r="249">
          <cell r="B249" t="str">
            <v>S019</v>
          </cell>
          <cell r="C249" t="str">
            <v>Moratumulla</v>
          </cell>
          <cell r="D249">
            <v>2780397.6100000003</v>
          </cell>
          <cell r="E249">
            <v>1224363.5000000002</v>
          </cell>
          <cell r="F249">
            <v>228027</v>
          </cell>
          <cell r="G249">
            <v>1844</v>
          </cell>
          <cell r="H249">
            <v>0</v>
          </cell>
          <cell r="I249">
            <v>0</v>
          </cell>
          <cell r="J249">
            <v>0</v>
          </cell>
          <cell r="K249">
            <v>4234632.1100000003</v>
          </cell>
          <cell r="L249">
            <v>9769</v>
          </cell>
          <cell r="M249" t="e">
            <v>#DIV/0!</v>
          </cell>
          <cell r="N249">
            <v>4234632.1100000003</v>
          </cell>
        </row>
        <row r="250">
          <cell r="B250" t="str">
            <v>S533</v>
          </cell>
          <cell r="C250" t="str">
            <v>Moratuwa</v>
          </cell>
          <cell r="D250">
            <v>3647539.86</v>
          </cell>
          <cell r="E250">
            <v>1460749.1500000001</v>
          </cell>
          <cell r="F250">
            <v>550877</v>
          </cell>
          <cell r="G250">
            <v>285</v>
          </cell>
          <cell r="H250">
            <v>0</v>
          </cell>
          <cell r="I250">
            <v>0</v>
          </cell>
          <cell r="J250">
            <v>0</v>
          </cell>
          <cell r="K250">
            <v>5659451.0099999998</v>
          </cell>
          <cell r="L250">
            <v>6868</v>
          </cell>
          <cell r="M250" t="e">
            <v>#DIV/0!</v>
          </cell>
          <cell r="N250">
            <v>5659451.0099999998</v>
          </cell>
        </row>
        <row r="251">
          <cell r="B251" t="str">
            <v>S535</v>
          </cell>
          <cell r="C251" t="str">
            <v>Morawaka</v>
          </cell>
          <cell r="D251">
            <v>2974699.3100000005</v>
          </cell>
          <cell r="E251">
            <v>1082021.6500000001</v>
          </cell>
          <cell r="F251">
            <v>355170</v>
          </cell>
          <cell r="G251">
            <v>3473.5</v>
          </cell>
          <cell r="H251">
            <v>0</v>
          </cell>
          <cell r="I251">
            <v>0</v>
          </cell>
          <cell r="J251">
            <v>0</v>
          </cell>
          <cell r="K251">
            <v>4415364.4600000009</v>
          </cell>
          <cell r="L251">
            <v>5965</v>
          </cell>
          <cell r="M251" t="e">
            <v>#DIV/0!</v>
          </cell>
          <cell r="N251">
            <v>4415364.4600000009</v>
          </cell>
        </row>
        <row r="252">
          <cell r="B252" t="str">
            <v>S536</v>
          </cell>
          <cell r="C252" t="str">
            <v>Mt.Lavinia 1</v>
          </cell>
          <cell r="D252">
            <v>2686100.0900000003</v>
          </cell>
          <cell r="E252">
            <v>872656.77</v>
          </cell>
          <cell r="F252">
            <v>294603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3853359.8600000003</v>
          </cell>
          <cell r="L252">
            <v>6502</v>
          </cell>
          <cell r="M252" t="e">
            <v>#DIV/0!</v>
          </cell>
          <cell r="N252">
            <v>3853359.8600000003</v>
          </cell>
        </row>
        <row r="253">
          <cell r="B253" t="str">
            <v>S537</v>
          </cell>
          <cell r="C253" t="str">
            <v>Mt.Lavinia 2</v>
          </cell>
          <cell r="D253">
            <v>1853735.73</v>
          </cell>
          <cell r="E253">
            <v>1135556.8399999999</v>
          </cell>
          <cell r="F253">
            <v>429943.95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3419236.52</v>
          </cell>
          <cell r="L253">
            <v>6208</v>
          </cell>
          <cell r="M253" t="e">
            <v>#DIV/0!</v>
          </cell>
          <cell r="N253">
            <v>3419236.52</v>
          </cell>
        </row>
        <row r="254">
          <cell r="B254" t="str">
            <v>S538</v>
          </cell>
          <cell r="C254" t="str">
            <v>Mulleriyawa</v>
          </cell>
          <cell r="D254">
            <v>4403057.1800000006</v>
          </cell>
          <cell r="E254">
            <v>4117199.2900000005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8520256.4700000007</v>
          </cell>
          <cell r="L254">
            <v>7414</v>
          </cell>
          <cell r="M254" t="e">
            <v>#DIV/0!</v>
          </cell>
          <cell r="N254">
            <v>8520256.4700000007</v>
          </cell>
        </row>
        <row r="255">
          <cell r="B255" t="str">
            <v>S549</v>
          </cell>
          <cell r="C255" t="str">
            <v>Mulleriyawa 2</v>
          </cell>
          <cell r="D255">
            <v>3008581.2499999991</v>
          </cell>
          <cell r="E255">
            <v>1722783.8900000001</v>
          </cell>
          <cell r="F255">
            <v>545426.79</v>
          </cell>
          <cell r="G255">
            <v>190</v>
          </cell>
          <cell r="H255">
            <v>0</v>
          </cell>
          <cell r="I255">
            <v>0</v>
          </cell>
          <cell r="J255">
            <v>0</v>
          </cell>
          <cell r="K255">
            <v>5276981.9299999988</v>
          </cell>
          <cell r="L255">
            <v>5064</v>
          </cell>
          <cell r="M255" t="e">
            <v>#DIV/0!</v>
          </cell>
          <cell r="N255">
            <v>5276981.9299999988</v>
          </cell>
        </row>
        <row r="256">
          <cell r="B256" t="str">
            <v>S547</v>
          </cell>
          <cell r="C256" t="str">
            <v>Mutur</v>
          </cell>
          <cell r="D256">
            <v>3076712.6700000009</v>
          </cell>
          <cell r="E256">
            <v>868328.70000000007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3945041.370000001</v>
          </cell>
          <cell r="L256">
            <v>4741</v>
          </cell>
          <cell r="M256" t="e">
            <v>#DIV/0!</v>
          </cell>
          <cell r="N256">
            <v>3945041.370000001</v>
          </cell>
        </row>
        <row r="257">
          <cell r="B257" t="str">
            <v>S567</v>
          </cell>
          <cell r="C257" t="str">
            <v>Nabada</v>
          </cell>
          <cell r="D257">
            <v>1737917.8000000003</v>
          </cell>
          <cell r="E257">
            <v>1155550.7599999998</v>
          </cell>
          <cell r="F257">
            <v>280155</v>
          </cell>
          <cell r="G257">
            <v>5305.26</v>
          </cell>
          <cell r="H257">
            <v>0</v>
          </cell>
          <cell r="I257">
            <v>0</v>
          </cell>
          <cell r="J257">
            <v>0</v>
          </cell>
          <cell r="K257">
            <v>3178928.82</v>
          </cell>
          <cell r="L257">
            <v>3955</v>
          </cell>
          <cell r="M257" t="e">
            <v>#DIV/0!</v>
          </cell>
          <cell r="N257">
            <v>3178928.82</v>
          </cell>
        </row>
        <row r="258">
          <cell r="B258" t="str">
            <v>S560</v>
          </cell>
          <cell r="C258" t="str">
            <v>Nagoda</v>
          </cell>
          <cell r="D258">
            <v>3610360.2300000004</v>
          </cell>
          <cell r="E258">
            <v>1295080.1300000001</v>
          </cell>
          <cell r="F258">
            <v>536423.74</v>
          </cell>
          <cell r="G258">
            <v>15</v>
          </cell>
          <cell r="H258">
            <v>0</v>
          </cell>
          <cell r="I258">
            <v>0</v>
          </cell>
          <cell r="J258">
            <v>0</v>
          </cell>
          <cell r="K258">
            <v>5441879.1000000006</v>
          </cell>
          <cell r="L258">
            <v>7670</v>
          </cell>
          <cell r="M258" t="e">
            <v>#DIV/0!</v>
          </cell>
          <cell r="N258">
            <v>5441879.1000000006</v>
          </cell>
        </row>
        <row r="259">
          <cell r="B259" t="str">
            <v>S580</v>
          </cell>
          <cell r="C259" t="str">
            <v>Nagoda - Galle</v>
          </cell>
          <cell r="D259">
            <v>1478045.1900000002</v>
          </cell>
          <cell r="E259">
            <v>635270.49000000011</v>
          </cell>
          <cell r="F259">
            <v>157163</v>
          </cell>
          <cell r="G259">
            <v>85</v>
          </cell>
          <cell r="H259">
            <v>0</v>
          </cell>
          <cell r="I259">
            <v>0</v>
          </cell>
          <cell r="J259">
            <v>0</v>
          </cell>
          <cell r="K259">
            <v>2270563.6800000002</v>
          </cell>
          <cell r="L259">
            <v>3535</v>
          </cell>
          <cell r="M259" t="e">
            <v>#DIV/0!</v>
          </cell>
          <cell r="N259">
            <v>2270563.6800000002</v>
          </cell>
        </row>
        <row r="260">
          <cell r="B260" t="str">
            <v>S561</v>
          </cell>
          <cell r="C260" t="str">
            <v>Narahenpita E/C (Not Yet Open)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 t="e">
            <v>#DIV/0!</v>
          </cell>
          <cell r="N260">
            <v>0</v>
          </cell>
        </row>
        <row r="261">
          <cell r="B261" t="str">
            <v>S562</v>
          </cell>
          <cell r="C261" t="str">
            <v>Narammala</v>
          </cell>
          <cell r="D261">
            <v>3282076.6500000008</v>
          </cell>
          <cell r="E261">
            <v>1942436.2000000002</v>
          </cell>
          <cell r="F261">
            <v>783358.55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6007871.4000000013</v>
          </cell>
          <cell r="L261">
            <v>8918</v>
          </cell>
          <cell r="M261" t="e">
            <v>#DIV/0!</v>
          </cell>
          <cell r="N261">
            <v>6007871.4000000013</v>
          </cell>
        </row>
        <row r="262">
          <cell r="B262" t="str">
            <v>S578</v>
          </cell>
          <cell r="C262" t="str">
            <v>Natpittimunai</v>
          </cell>
          <cell r="D262">
            <v>1098278.5599999998</v>
          </cell>
          <cell r="E262">
            <v>542942.5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1641221.0599999998</v>
          </cell>
          <cell r="L262">
            <v>4032</v>
          </cell>
          <cell r="M262" t="e">
            <v>#DIV/0!</v>
          </cell>
          <cell r="N262">
            <v>1641221.0599999998</v>
          </cell>
        </row>
        <row r="263">
          <cell r="B263" t="str">
            <v>S579</v>
          </cell>
          <cell r="C263" t="str">
            <v>Nawagamuwa</v>
          </cell>
          <cell r="D263">
            <v>1851988.4900000002</v>
          </cell>
          <cell r="E263">
            <v>1327485.9900000002</v>
          </cell>
          <cell r="F263">
            <v>390880</v>
          </cell>
          <cell r="G263">
            <v>6668</v>
          </cell>
          <cell r="H263">
            <v>0</v>
          </cell>
          <cell r="I263">
            <v>0</v>
          </cell>
          <cell r="J263">
            <v>0</v>
          </cell>
          <cell r="K263">
            <v>3577022.4800000004</v>
          </cell>
          <cell r="L263">
            <v>5582</v>
          </cell>
          <cell r="M263" t="e">
            <v>#DIV/0!</v>
          </cell>
          <cell r="N263">
            <v>3577022.4800000004</v>
          </cell>
        </row>
        <row r="264">
          <cell r="B264" t="str">
            <v>S563</v>
          </cell>
          <cell r="C264" t="str">
            <v>Nawalapitiya</v>
          </cell>
          <cell r="D264">
            <v>7636681.9899999984</v>
          </cell>
          <cell r="E264">
            <v>3504484.5799999996</v>
          </cell>
          <cell r="F264">
            <v>1309206.8500000001</v>
          </cell>
          <cell r="G264">
            <v>6663.8</v>
          </cell>
          <cell r="H264">
            <v>0</v>
          </cell>
          <cell r="I264">
            <v>0</v>
          </cell>
          <cell r="J264">
            <v>0</v>
          </cell>
          <cell r="K264">
            <v>12457037.219999999</v>
          </cell>
          <cell r="L264">
            <v>10248</v>
          </cell>
          <cell r="M264" t="e">
            <v>#DIV/0!</v>
          </cell>
          <cell r="N264">
            <v>12457037.219999999</v>
          </cell>
        </row>
        <row r="265">
          <cell r="B265" t="str">
            <v>S565</v>
          </cell>
          <cell r="C265" t="str">
            <v>Negombo 2</v>
          </cell>
          <cell r="D265">
            <v>5395880.1599999992</v>
          </cell>
          <cell r="E265">
            <v>3964858.15</v>
          </cell>
          <cell r="F265">
            <v>1438343.65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10799081.959999999</v>
          </cell>
          <cell r="L265">
            <v>12830</v>
          </cell>
          <cell r="M265" t="e">
            <v>#DIV/0!</v>
          </cell>
          <cell r="N265">
            <v>10799081.959999999</v>
          </cell>
        </row>
        <row r="266">
          <cell r="B266" t="str">
            <v>S008</v>
          </cell>
          <cell r="C266" t="str">
            <v>Negris</v>
          </cell>
          <cell r="D266">
            <v>1531768.7</v>
          </cell>
          <cell r="E266">
            <v>1815399.6499999997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3347168.3499999996</v>
          </cell>
          <cell r="L266">
            <v>7335</v>
          </cell>
          <cell r="M266" t="e">
            <v>#DIV/0!</v>
          </cell>
          <cell r="N266">
            <v>3347168.3499999996</v>
          </cell>
        </row>
        <row r="267">
          <cell r="B267" t="str">
            <v>S575</v>
          </cell>
          <cell r="C267" t="str">
            <v>Nelukulam</v>
          </cell>
          <cell r="D267">
            <v>2443349.5</v>
          </cell>
          <cell r="E267">
            <v>1004950.4100000001</v>
          </cell>
          <cell r="F267">
            <v>266791</v>
          </cell>
          <cell r="G267">
            <v>1226</v>
          </cell>
          <cell r="H267">
            <v>0</v>
          </cell>
          <cell r="I267">
            <v>0</v>
          </cell>
          <cell r="J267">
            <v>0</v>
          </cell>
          <cell r="K267">
            <v>3716316.91</v>
          </cell>
          <cell r="L267">
            <v>4883</v>
          </cell>
          <cell r="M267" t="e">
            <v>#DIV/0!</v>
          </cell>
          <cell r="N267">
            <v>3716316.91</v>
          </cell>
        </row>
        <row r="268">
          <cell r="B268" t="str">
            <v>S566</v>
          </cell>
          <cell r="C268" t="str">
            <v>Neluwa</v>
          </cell>
          <cell r="D268">
            <v>4660022.9300000006</v>
          </cell>
          <cell r="E268">
            <v>2451744.6</v>
          </cell>
          <cell r="F268">
            <v>771363</v>
          </cell>
          <cell r="G268">
            <v>6044</v>
          </cell>
          <cell r="H268">
            <v>0</v>
          </cell>
          <cell r="I268">
            <v>0</v>
          </cell>
          <cell r="J268">
            <v>0</v>
          </cell>
          <cell r="K268">
            <v>7889174.5300000012</v>
          </cell>
          <cell r="L268">
            <v>11525</v>
          </cell>
          <cell r="M268" t="e">
            <v>#DIV/0!</v>
          </cell>
          <cell r="N268">
            <v>7889174.5300000012</v>
          </cell>
        </row>
        <row r="269">
          <cell r="B269" t="str">
            <v>S568</v>
          </cell>
          <cell r="C269" t="str">
            <v>Nikaweratiya</v>
          </cell>
          <cell r="D269">
            <v>3259606.919999999</v>
          </cell>
          <cell r="E269">
            <v>2163425.44</v>
          </cell>
          <cell r="F269">
            <v>647669</v>
          </cell>
          <cell r="G269">
            <v>3353.5</v>
          </cell>
          <cell r="H269">
            <v>0</v>
          </cell>
          <cell r="I269">
            <v>0</v>
          </cell>
          <cell r="J269">
            <v>0</v>
          </cell>
          <cell r="K269">
            <v>6074054.8599999994</v>
          </cell>
          <cell r="L269">
            <v>5672</v>
          </cell>
          <cell r="M269" t="e">
            <v>#DIV/0!</v>
          </cell>
          <cell r="N269">
            <v>6074054.8599999994</v>
          </cell>
        </row>
        <row r="270">
          <cell r="B270" t="str">
            <v>S576</v>
          </cell>
          <cell r="C270" t="str">
            <v>Nildandahinna</v>
          </cell>
          <cell r="D270">
            <v>2756196.86</v>
          </cell>
          <cell r="E270">
            <v>1676840.6800000004</v>
          </cell>
          <cell r="F270">
            <v>405812</v>
          </cell>
          <cell r="G270">
            <v>8757</v>
          </cell>
          <cell r="H270">
            <v>0</v>
          </cell>
          <cell r="I270">
            <v>0</v>
          </cell>
          <cell r="J270">
            <v>0</v>
          </cell>
          <cell r="K270">
            <v>4847606.54</v>
          </cell>
          <cell r="L270">
            <v>5114</v>
          </cell>
          <cell r="M270" t="e">
            <v>#DIV/0!</v>
          </cell>
          <cell r="N270">
            <v>4847606.54</v>
          </cell>
        </row>
        <row r="271">
          <cell r="B271" t="str">
            <v>S569</v>
          </cell>
          <cell r="C271" t="str">
            <v>Nindawur</v>
          </cell>
          <cell r="D271">
            <v>2482537.5899999994</v>
          </cell>
          <cell r="E271">
            <v>539030.94999999995</v>
          </cell>
          <cell r="F271">
            <v>102163</v>
          </cell>
          <cell r="G271">
            <v>195</v>
          </cell>
          <cell r="H271">
            <v>0</v>
          </cell>
          <cell r="I271">
            <v>0</v>
          </cell>
          <cell r="J271">
            <v>0</v>
          </cell>
          <cell r="K271">
            <v>3123926.5399999991</v>
          </cell>
          <cell r="L271">
            <v>5166</v>
          </cell>
          <cell r="M271" t="e">
            <v>#DIV/0!</v>
          </cell>
          <cell r="N271">
            <v>3123926.5399999991</v>
          </cell>
        </row>
        <row r="272">
          <cell r="B272" t="str">
            <v>S570</v>
          </cell>
          <cell r="C272" t="str">
            <v>Nittambuwa</v>
          </cell>
          <cell r="D272">
            <v>2469452.0000000005</v>
          </cell>
          <cell r="E272">
            <v>1539249.57</v>
          </cell>
          <cell r="F272">
            <v>343871</v>
          </cell>
          <cell r="G272">
            <v>5517</v>
          </cell>
          <cell r="H272">
            <v>0</v>
          </cell>
          <cell r="I272">
            <v>0</v>
          </cell>
          <cell r="J272">
            <v>0</v>
          </cell>
          <cell r="K272">
            <v>4358089.57</v>
          </cell>
          <cell r="L272">
            <v>4585</v>
          </cell>
          <cell r="M272" t="e">
            <v>#DIV/0!</v>
          </cell>
          <cell r="N272">
            <v>4358089.57</v>
          </cell>
        </row>
        <row r="273">
          <cell r="B273" t="str">
            <v>S571</v>
          </cell>
          <cell r="C273" t="str">
            <v>Nivithigala</v>
          </cell>
          <cell r="D273">
            <v>3533922.9399999985</v>
          </cell>
          <cell r="E273">
            <v>1386558.3999999997</v>
          </cell>
          <cell r="F273">
            <v>499563.5</v>
          </cell>
          <cell r="G273">
            <v>8905</v>
          </cell>
          <cell r="H273">
            <v>0</v>
          </cell>
          <cell r="I273">
            <v>0</v>
          </cell>
          <cell r="J273">
            <v>0</v>
          </cell>
          <cell r="K273">
            <v>5428949.839999998</v>
          </cell>
          <cell r="L273">
            <v>8987</v>
          </cell>
          <cell r="M273" t="e">
            <v>#DIV/0!</v>
          </cell>
          <cell r="N273">
            <v>5428949.839999998</v>
          </cell>
        </row>
        <row r="274">
          <cell r="B274" t="str">
            <v>S572</v>
          </cell>
          <cell r="C274" t="str">
            <v>Nochchiyagama</v>
          </cell>
          <cell r="D274">
            <v>4430586.5</v>
          </cell>
          <cell r="E274">
            <v>2971758.6999999997</v>
          </cell>
          <cell r="F274">
            <v>825072</v>
          </cell>
          <cell r="G274">
            <v>6138</v>
          </cell>
          <cell r="H274">
            <v>0</v>
          </cell>
          <cell r="I274">
            <v>0</v>
          </cell>
          <cell r="J274">
            <v>0</v>
          </cell>
          <cell r="K274">
            <v>8233555.1999999993</v>
          </cell>
          <cell r="L274">
            <v>6849</v>
          </cell>
          <cell r="M274" t="e">
            <v>#DIV/0!</v>
          </cell>
          <cell r="N274">
            <v>8233555.1999999993</v>
          </cell>
        </row>
        <row r="275">
          <cell r="B275" t="str">
            <v>S573</v>
          </cell>
          <cell r="C275" t="str">
            <v>Nuwaraeliya</v>
          </cell>
          <cell r="D275">
            <v>9972816.5300000012</v>
          </cell>
          <cell r="E275">
            <v>6283476.4699999969</v>
          </cell>
          <cell r="F275">
            <v>1982412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18238705</v>
          </cell>
          <cell r="L275">
            <v>16362</v>
          </cell>
          <cell r="M275" t="e">
            <v>#DIV/0!</v>
          </cell>
          <cell r="N275">
            <v>18238705</v>
          </cell>
        </row>
        <row r="276">
          <cell r="B276" t="str">
            <v>S610</v>
          </cell>
          <cell r="C276" t="str">
            <v>Okkampitiya</v>
          </cell>
          <cell r="D276">
            <v>1901666.76</v>
          </cell>
          <cell r="E276">
            <v>1150190.29</v>
          </cell>
          <cell r="F276">
            <v>246558.8</v>
          </cell>
          <cell r="G276">
            <v>3932</v>
          </cell>
          <cell r="H276">
            <v>0</v>
          </cell>
          <cell r="I276">
            <v>0</v>
          </cell>
          <cell r="J276">
            <v>0</v>
          </cell>
          <cell r="K276">
            <v>3302347.8499999996</v>
          </cell>
          <cell r="L276">
            <v>4541</v>
          </cell>
          <cell r="M276" t="e">
            <v>#DIV/0!</v>
          </cell>
          <cell r="N276">
            <v>3302347.8499999996</v>
          </cell>
        </row>
        <row r="277">
          <cell r="B277" t="str">
            <v>S677</v>
          </cell>
          <cell r="C277" t="str">
            <v>Paddirippu / Kalawanchikudi</v>
          </cell>
          <cell r="D277">
            <v>1992695.18</v>
          </cell>
          <cell r="E277">
            <v>959974.15</v>
          </cell>
          <cell r="F277">
            <v>336423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3289092.33</v>
          </cell>
          <cell r="L277">
            <v>4361</v>
          </cell>
          <cell r="M277" t="e">
            <v>#DIV/0!</v>
          </cell>
          <cell r="N277">
            <v>3289092.33</v>
          </cell>
        </row>
        <row r="278">
          <cell r="B278" t="str">
            <v>S640</v>
          </cell>
          <cell r="C278" t="str">
            <v>Padukka</v>
          </cell>
          <cell r="D278">
            <v>6437373.629999999</v>
          </cell>
          <cell r="E278">
            <v>3707980.8000000003</v>
          </cell>
          <cell r="F278">
            <v>909276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11054630.43</v>
          </cell>
          <cell r="L278">
            <v>15807</v>
          </cell>
          <cell r="M278" t="e">
            <v>#DIV/0!</v>
          </cell>
          <cell r="N278">
            <v>11054630.43</v>
          </cell>
        </row>
        <row r="279">
          <cell r="B279" t="str">
            <v>S641</v>
          </cell>
          <cell r="C279" t="str">
            <v>Pallebedda</v>
          </cell>
          <cell r="D279">
            <v>2415417.5600000005</v>
          </cell>
          <cell r="E279">
            <v>1374438.85</v>
          </cell>
          <cell r="F279">
            <v>391075</v>
          </cell>
          <cell r="G279">
            <v>1025</v>
          </cell>
          <cell r="H279">
            <v>0</v>
          </cell>
          <cell r="I279">
            <v>0</v>
          </cell>
          <cell r="J279">
            <v>0</v>
          </cell>
          <cell r="K279">
            <v>4181956.4100000006</v>
          </cell>
          <cell r="L279">
            <v>6240</v>
          </cell>
          <cell r="M279" t="e">
            <v>#DIV/0!</v>
          </cell>
          <cell r="N279">
            <v>4181956.4100000006</v>
          </cell>
        </row>
        <row r="280">
          <cell r="B280" t="str">
            <v>S642</v>
          </cell>
          <cell r="C280" t="str">
            <v>Panadura 1</v>
          </cell>
          <cell r="D280">
            <v>3670196.5400000005</v>
          </cell>
          <cell r="E280">
            <v>1593924.88</v>
          </cell>
          <cell r="F280">
            <v>415630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5679751.4199999999</v>
          </cell>
          <cell r="L280">
            <v>7891</v>
          </cell>
          <cell r="M280" t="e">
            <v>#DIV/0!</v>
          </cell>
          <cell r="N280">
            <v>5679751.4199999999</v>
          </cell>
        </row>
        <row r="281">
          <cell r="B281" t="str">
            <v>S643</v>
          </cell>
          <cell r="C281" t="str">
            <v>Panadura 2</v>
          </cell>
          <cell r="D281">
            <v>3821356.43</v>
          </cell>
          <cell r="E281">
            <v>1418618.6499999997</v>
          </cell>
          <cell r="F281">
            <v>537810.85</v>
          </cell>
          <cell r="G281">
            <v>385</v>
          </cell>
          <cell r="H281">
            <v>0</v>
          </cell>
          <cell r="I281">
            <v>0</v>
          </cell>
          <cell r="J281">
            <v>0</v>
          </cell>
          <cell r="K281">
            <v>5778170.9299999997</v>
          </cell>
          <cell r="L281">
            <v>11652</v>
          </cell>
          <cell r="M281" t="e">
            <v>#DIV/0!</v>
          </cell>
          <cell r="N281">
            <v>5778170.9299999997</v>
          </cell>
        </row>
        <row r="282">
          <cell r="B282" t="str">
            <v>S666</v>
          </cell>
          <cell r="C282" t="str">
            <v>Panadura 3</v>
          </cell>
          <cell r="D282">
            <v>3156439.5630000001</v>
          </cell>
          <cell r="E282">
            <v>1639169.5100000002</v>
          </cell>
          <cell r="F282">
            <v>244184.5</v>
          </cell>
          <cell r="G282">
            <v>3456</v>
          </cell>
          <cell r="H282">
            <v>0</v>
          </cell>
          <cell r="I282">
            <v>0</v>
          </cell>
          <cell r="J282">
            <v>0</v>
          </cell>
          <cell r="K282">
            <v>5043249.5730000008</v>
          </cell>
          <cell r="L282">
            <v>7954</v>
          </cell>
          <cell r="M282" t="e">
            <v>#DIV/0!</v>
          </cell>
          <cell r="N282">
            <v>5043249.5730000008</v>
          </cell>
        </row>
        <row r="283">
          <cell r="B283" t="str">
            <v>S669</v>
          </cell>
          <cell r="C283" t="str">
            <v>Panadura 4</v>
          </cell>
          <cell r="D283">
            <v>2902140.19</v>
          </cell>
          <cell r="E283">
            <v>2802030.46</v>
          </cell>
          <cell r="F283">
            <v>399495</v>
          </cell>
          <cell r="G283">
            <v>8890</v>
          </cell>
          <cell r="H283">
            <v>0</v>
          </cell>
          <cell r="I283">
            <v>0</v>
          </cell>
          <cell r="J283">
            <v>0</v>
          </cell>
          <cell r="K283">
            <v>6112555.6500000004</v>
          </cell>
          <cell r="L283">
            <v>9870</v>
          </cell>
          <cell r="M283" t="e">
            <v>#DIV/0!</v>
          </cell>
          <cell r="N283">
            <v>6112555.6500000004</v>
          </cell>
        </row>
        <row r="284">
          <cell r="B284" t="str">
            <v>S635</v>
          </cell>
          <cell r="C284" t="str">
            <v>Panagoda</v>
          </cell>
          <cell r="D284">
            <v>1541539.66</v>
          </cell>
          <cell r="E284">
            <v>798207.82000000018</v>
          </cell>
          <cell r="F284">
            <v>187522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2527269.48</v>
          </cell>
          <cell r="L284">
            <v>3143</v>
          </cell>
          <cell r="M284" t="e">
            <v>#DIV/0!</v>
          </cell>
          <cell r="N284">
            <v>2527269.48</v>
          </cell>
        </row>
        <row r="285">
          <cell r="B285" t="str">
            <v>S634</v>
          </cell>
          <cell r="C285" t="str">
            <v>Pandiruppu</v>
          </cell>
          <cell r="D285">
            <v>1218402.7999999998</v>
          </cell>
          <cell r="E285">
            <v>420573.95</v>
          </cell>
          <cell r="F285">
            <v>108886</v>
          </cell>
          <cell r="G285">
            <v>120</v>
          </cell>
          <cell r="H285">
            <v>0</v>
          </cell>
          <cell r="I285">
            <v>0</v>
          </cell>
          <cell r="J285">
            <v>0</v>
          </cell>
          <cell r="K285">
            <v>1747982.7499999998</v>
          </cell>
          <cell r="L285">
            <v>3091</v>
          </cell>
          <cell r="M285" t="e">
            <v>#DIV/0!</v>
          </cell>
          <cell r="N285">
            <v>1747982.7499999998</v>
          </cell>
        </row>
        <row r="286">
          <cell r="B286" t="str">
            <v>S644</v>
          </cell>
          <cell r="C286" t="str">
            <v>Pannala</v>
          </cell>
          <cell r="D286">
            <v>3896194.5000000005</v>
          </cell>
          <cell r="E286">
            <v>2375188.9100000006</v>
          </cell>
          <cell r="F286">
            <v>703642.75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6975026.1600000011</v>
          </cell>
          <cell r="L286">
            <v>8089</v>
          </cell>
          <cell r="M286" t="e">
            <v>#DIV/0!</v>
          </cell>
          <cell r="N286">
            <v>6975026.1600000011</v>
          </cell>
        </row>
        <row r="287">
          <cell r="B287" t="str">
            <v>S673</v>
          </cell>
          <cell r="C287" t="str">
            <v>Pannipitiya 2</v>
          </cell>
          <cell r="D287">
            <v>3761598.8600000003</v>
          </cell>
          <cell r="E287">
            <v>3240289.2999999993</v>
          </cell>
          <cell r="F287">
            <v>0</v>
          </cell>
          <cell r="G287">
            <v>1931</v>
          </cell>
          <cell r="H287">
            <v>0</v>
          </cell>
          <cell r="I287">
            <v>0</v>
          </cell>
          <cell r="J287">
            <v>0</v>
          </cell>
          <cell r="K287">
            <v>7003819.1600000001</v>
          </cell>
          <cell r="L287">
            <v>8828</v>
          </cell>
          <cell r="M287" t="e">
            <v>#DIV/0!</v>
          </cell>
          <cell r="N287">
            <v>7003819.1600000001</v>
          </cell>
        </row>
        <row r="288">
          <cell r="B288" t="str">
            <v>S639</v>
          </cell>
          <cell r="C288" t="str">
            <v>Pannipitiya 3</v>
          </cell>
          <cell r="D288">
            <v>1436474.9400000002</v>
          </cell>
          <cell r="E288">
            <v>700779.40000000014</v>
          </cell>
          <cell r="F288">
            <v>221082.5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2358336.8400000003</v>
          </cell>
          <cell r="L288">
            <v>4332</v>
          </cell>
          <cell r="M288" t="e">
            <v>#DIV/0!</v>
          </cell>
          <cell r="N288">
            <v>2358336.8400000003</v>
          </cell>
        </row>
        <row r="289">
          <cell r="B289" t="str">
            <v>S646</v>
          </cell>
          <cell r="C289" t="str">
            <v>Passara</v>
          </cell>
          <cell r="D289">
            <v>6623993.1799999997</v>
          </cell>
          <cell r="E289">
            <v>3987366.3699999996</v>
          </cell>
          <cell r="F289">
            <v>1286568.55</v>
          </cell>
          <cell r="G289">
            <v>36399.949999999997</v>
          </cell>
          <cell r="H289">
            <v>0</v>
          </cell>
          <cell r="I289">
            <v>0</v>
          </cell>
          <cell r="J289">
            <v>0</v>
          </cell>
          <cell r="K289">
            <v>11934328.049999999</v>
          </cell>
          <cell r="L289">
            <v>12586</v>
          </cell>
          <cell r="M289" t="e">
            <v>#DIV/0!</v>
          </cell>
          <cell r="N289">
            <v>11934328.049999999</v>
          </cell>
        </row>
        <row r="290">
          <cell r="B290" t="str">
            <v>S647</v>
          </cell>
          <cell r="C290" t="str">
            <v>Pasyala</v>
          </cell>
          <cell r="D290">
            <v>2750448.81</v>
          </cell>
          <cell r="E290">
            <v>1835674.2</v>
          </cell>
          <cell r="F290">
            <v>496497.5</v>
          </cell>
          <cell r="G290">
            <v>4833</v>
          </cell>
          <cell r="H290">
            <v>0</v>
          </cell>
          <cell r="I290">
            <v>0</v>
          </cell>
          <cell r="J290">
            <v>0</v>
          </cell>
          <cell r="K290">
            <v>5087453.51</v>
          </cell>
          <cell r="L290">
            <v>6769</v>
          </cell>
          <cell r="M290" t="e">
            <v>#DIV/0!</v>
          </cell>
          <cell r="N290">
            <v>5087453.51</v>
          </cell>
        </row>
        <row r="291">
          <cell r="B291" t="str">
            <v>S633</v>
          </cell>
          <cell r="C291" t="str">
            <v>Payagala</v>
          </cell>
          <cell r="D291">
            <v>2686968.3600000003</v>
          </cell>
          <cell r="E291">
            <v>1369211.01</v>
          </cell>
          <cell r="F291">
            <v>303341.5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4359520.87</v>
          </cell>
          <cell r="L291">
            <v>4769</v>
          </cell>
          <cell r="M291" t="e">
            <v>#DIV/0!</v>
          </cell>
          <cell r="N291">
            <v>4359520.87</v>
          </cell>
        </row>
        <row r="292">
          <cell r="B292" t="str">
            <v>S648</v>
          </cell>
          <cell r="C292" t="str">
            <v>Pelmadulla</v>
          </cell>
          <cell r="D292">
            <v>3161040.2099999995</v>
          </cell>
          <cell r="E292">
            <v>1795664.9725930002</v>
          </cell>
          <cell r="F292">
            <v>400615</v>
          </cell>
          <cell r="G292">
            <v>786</v>
          </cell>
          <cell r="H292">
            <v>0</v>
          </cell>
          <cell r="I292">
            <v>0</v>
          </cell>
          <cell r="J292">
            <v>0</v>
          </cell>
          <cell r="K292">
            <v>5358106.1825929992</v>
          </cell>
          <cell r="L292">
            <v>5890</v>
          </cell>
          <cell r="M292" t="e">
            <v>#DIV/0!</v>
          </cell>
          <cell r="N292">
            <v>5358106.1825929992</v>
          </cell>
        </row>
        <row r="293">
          <cell r="B293" t="str">
            <v>S636</v>
          </cell>
          <cell r="C293" t="str">
            <v>Pelwaththa</v>
          </cell>
          <cell r="D293">
            <v>1248859.4800000002</v>
          </cell>
          <cell r="E293">
            <v>756585.52999999991</v>
          </cell>
          <cell r="F293">
            <v>155550</v>
          </cell>
          <cell r="G293">
            <v>3207</v>
          </cell>
          <cell r="H293">
            <v>0</v>
          </cell>
          <cell r="I293">
            <v>0</v>
          </cell>
          <cell r="J293">
            <v>0</v>
          </cell>
          <cell r="K293">
            <v>2164202.0100000002</v>
          </cell>
          <cell r="L293">
            <v>2646</v>
          </cell>
          <cell r="M293" t="e">
            <v>#DIV/0!</v>
          </cell>
          <cell r="N293">
            <v>2164202.0100000002</v>
          </cell>
        </row>
        <row r="294">
          <cell r="B294" t="str">
            <v>S649</v>
          </cell>
          <cell r="C294" t="str">
            <v>Peradeniya</v>
          </cell>
          <cell r="D294">
            <v>4855418.2799999993</v>
          </cell>
          <cell r="E294">
            <v>2372531.0299999993</v>
          </cell>
          <cell r="F294">
            <v>492740</v>
          </cell>
          <cell r="G294">
            <v>815</v>
          </cell>
          <cell r="H294">
            <v>0</v>
          </cell>
          <cell r="I294">
            <v>0</v>
          </cell>
          <cell r="J294">
            <v>0</v>
          </cell>
          <cell r="K294">
            <v>7721504.3099999987</v>
          </cell>
          <cell r="L294">
            <v>8661</v>
          </cell>
          <cell r="M294" t="e">
            <v>#DIV/0!</v>
          </cell>
          <cell r="N294">
            <v>7721504.3099999987</v>
          </cell>
        </row>
        <row r="295">
          <cell r="B295" t="str">
            <v>S676</v>
          </cell>
          <cell r="C295" t="str">
            <v>Pesala</v>
          </cell>
          <cell r="D295">
            <v>2674286.9</v>
          </cell>
          <cell r="E295">
            <v>553691.29</v>
          </cell>
          <cell r="F295">
            <v>214221.5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3442199.69</v>
          </cell>
          <cell r="L295">
            <v>5357</v>
          </cell>
          <cell r="M295" t="e">
            <v>#DIV/0!</v>
          </cell>
          <cell r="N295">
            <v>3442199.69</v>
          </cell>
        </row>
        <row r="296">
          <cell r="B296" t="str">
            <v>S667</v>
          </cell>
          <cell r="C296" t="str">
            <v>Piduruwella</v>
          </cell>
          <cell r="D296">
            <v>2280900.2199999997</v>
          </cell>
          <cell r="E296">
            <v>1804724.0100000002</v>
          </cell>
          <cell r="F296">
            <v>0</v>
          </cell>
          <cell r="G296">
            <v>2565</v>
          </cell>
          <cell r="H296">
            <v>0</v>
          </cell>
          <cell r="I296">
            <v>0</v>
          </cell>
          <cell r="J296">
            <v>0</v>
          </cell>
          <cell r="K296">
            <v>4088189.23</v>
          </cell>
          <cell r="L296">
            <v>5256</v>
          </cell>
          <cell r="M296" t="e">
            <v>#DIV/0!</v>
          </cell>
          <cell r="N296">
            <v>4088189.23</v>
          </cell>
        </row>
        <row r="297">
          <cell r="B297" t="str">
            <v>S650</v>
          </cell>
          <cell r="C297" t="str">
            <v>Pilimathalawa</v>
          </cell>
          <cell r="D297">
            <v>9399244.4900000002</v>
          </cell>
          <cell r="E297">
            <v>3507475.1399999997</v>
          </cell>
          <cell r="F297">
            <v>1408322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14315041.629999999</v>
          </cell>
          <cell r="L297">
            <v>13586</v>
          </cell>
          <cell r="M297" t="e">
            <v>#DIV/0!</v>
          </cell>
          <cell r="N297">
            <v>14315041.629999999</v>
          </cell>
        </row>
        <row r="298">
          <cell r="B298" t="str">
            <v>S651</v>
          </cell>
          <cell r="C298" t="str">
            <v>Piliyandala 1</v>
          </cell>
          <cell r="D298">
            <v>5283904.62</v>
          </cell>
          <cell r="E298">
            <v>3612648.6800000011</v>
          </cell>
          <cell r="F298">
            <v>778998</v>
          </cell>
          <cell r="G298">
            <v>1845</v>
          </cell>
          <cell r="H298">
            <v>0</v>
          </cell>
          <cell r="I298">
            <v>0</v>
          </cell>
          <cell r="J298">
            <v>0</v>
          </cell>
          <cell r="K298">
            <v>9677396.3000000007</v>
          </cell>
          <cell r="L298">
            <v>10031</v>
          </cell>
          <cell r="M298" t="e">
            <v>#DIV/0!</v>
          </cell>
          <cell r="N298">
            <v>9677396.3000000007</v>
          </cell>
        </row>
        <row r="299">
          <cell r="B299" t="str">
            <v>S652</v>
          </cell>
          <cell r="C299" t="str">
            <v>Piliyandala 2</v>
          </cell>
          <cell r="D299">
            <v>3833894.5100000007</v>
          </cell>
          <cell r="E299">
            <v>2018174</v>
          </cell>
          <cell r="F299">
            <v>673009</v>
          </cell>
          <cell r="G299">
            <v>4259</v>
          </cell>
          <cell r="H299">
            <v>0</v>
          </cell>
          <cell r="I299">
            <v>0</v>
          </cell>
          <cell r="J299">
            <v>0</v>
          </cell>
          <cell r="K299">
            <v>6529336.5100000007</v>
          </cell>
          <cell r="L299">
            <v>8357</v>
          </cell>
          <cell r="M299" t="e">
            <v>#DIV/0!</v>
          </cell>
          <cell r="N299">
            <v>6529336.5100000007</v>
          </cell>
        </row>
        <row r="300">
          <cell r="B300" t="str">
            <v>S653</v>
          </cell>
          <cell r="C300" t="str">
            <v>Pinnaduwa</v>
          </cell>
          <cell r="D300">
            <v>2554642.33</v>
          </cell>
          <cell r="E300">
            <v>1431305.3700000003</v>
          </cell>
          <cell r="F300">
            <v>317060</v>
          </cell>
          <cell r="G300">
            <v>325</v>
          </cell>
          <cell r="H300">
            <v>0</v>
          </cell>
          <cell r="I300">
            <v>0</v>
          </cell>
          <cell r="J300">
            <v>0</v>
          </cell>
          <cell r="K300">
            <v>4303332.7</v>
          </cell>
          <cell r="L300">
            <v>4856</v>
          </cell>
          <cell r="M300" t="e">
            <v>#DIV/0!</v>
          </cell>
          <cell r="N300">
            <v>4303332.7</v>
          </cell>
        </row>
        <row r="301">
          <cell r="B301" t="str">
            <v>S679</v>
          </cell>
          <cell r="C301" t="str">
            <v>Pitabeddara</v>
          </cell>
          <cell r="D301">
            <v>1741452.1399999997</v>
          </cell>
          <cell r="E301">
            <v>1152418.8500000001</v>
          </cell>
          <cell r="F301">
            <v>285321</v>
          </cell>
          <cell r="G301">
            <v>953.5</v>
          </cell>
          <cell r="H301">
            <v>0</v>
          </cell>
          <cell r="I301">
            <v>0</v>
          </cell>
          <cell r="J301">
            <v>0</v>
          </cell>
          <cell r="K301">
            <v>3180145.4899999998</v>
          </cell>
          <cell r="L301">
            <v>4635</v>
          </cell>
          <cell r="M301" t="e">
            <v>#DIV/0!</v>
          </cell>
          <cell r="N301">
            <v>3180145.4899999998</v>
          </cell>
        </row>
        <row r="302">
          <cell r="B302" t="str">
            <v>S674</v>
          </cell>
          <cell r="C302" t="str">
            <v>Pitakotte</v>
          </cell>
          <cell r="D302">
            <v>5530427.7100000009</v>
          </cell>
          <cell r="E302">
            <v>3565021.79</v>
          </cell>
          <cell r="F302">
            <v>727388</v>
          </cell>
          <cell r="G302">
            <v>7670</v>
          </cell>
          <cell r="H302">
            <v>0</v>
          </cell>
          <cell r="I302">
            <v>0</v>
          </cell>
          <cell r="J302">
            <v>0</v>
          </cell>
          <cell r="K302">
            <v>9830507.5</v>
          </cell>
          <cell r="L302">
            <v>12715</v>
          </cell>
          <cell r="M302" t="e">
            <v>#DIV/0!</v>
          </cell>
          <cell r="N302">
            <v>9830507.5</v>
          </cell>
        </row>
        <row r="303">
          <cell r="B303" t="str">
            <v>S654</v>
          </cell>
          <cell r="C303" t="str">
            <v>Pitigala</v>
          </cell>
          <cell r="D303">
            <v>1615237.3599999996</v>
          </cell>
          <cell r="E303">
            <v>619995.29999999993</v>
          </cell>
          <cell r="F303">
            <v>221373.5</v>
          </cell>
          <cell r="G303">
            <v>287</v>
          </cell>
          <cell r="H303">
            <v>0</v>
          </cell>
          <cell r="I303">
            <v>0</v>
          </cell>
          <cell r="J303">
            <v>0</v>
          </cell>
          <cell r="K303">
            <v>2456893.1599999997</v>
          </cell>
          <cell r="L303">
            <v>4533</v>
          </cell>
          <cell r="M303" t="e">
            <v>#DIV/0!</v>
          </cell>
          <cell r="N303">
            <v>2456893.1599999997</v>
          </cell>
        </row>
        <row r="304">
          <cell r="B304" t="str">
            <v>S655</v>
          </cell>
          <cell r="C304" t="str">
            <v>Pitipana</v>
          </cell>
          <cell r="D304">
            <v>2592119.9699999997</v>
          </cell>
          <cell r="E304">
            <v>1173160.06</v>
          </cell>
          <cell r="F304">
            <v>318964</v>
          </cell>
          <cell r="G304">
            <v>5124.6000000000004</v>
          </cell>
          <cell r="H304">
            <v>0</v>
          </cell>
          <cell r="I304">
            <v>0</v>
          </cell>
          <cell r="J304">
            <v>0</v>
          </cell>
          <cell r="K304">
            <v>4089368.63</v>
          </cell>
          <cell r="L304">
            <v>6294</v>
          </cell>
          <cell r="M304" t="e">
            <v>#DIV/0!</v>
          </cell>
          <cell r="N304">
            <v>4089368.63</v>
          </cell>
        </row>
        <row r="305">
          <cell r="B305" t="str">
            <v>S637</v>
          </cell>
          <cell r="C305" t="str">
            <v>Poddala</v>
          </cell>
          <cell r="D305">
            <v>1195812.2299999995</v>
          </cell>
          <cell r="E305">
            <v>564818.35000000009</v>
          </cell>
          <cell r="F305">
            <v>174063.7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1934694.2799999996</v>
          </cell>
          <cell r="L305">
            <v>2907</v>
          </cell>
          <cell r="M305" t="e">
            <v>#DIV/0!</v>
          </cell>
          <cell r="N305">
            <v>1934694.2799999996</v>
          </cell>
        </row>
        <row r="306">
          <cell r="B306" t="str">
            <v>S656</v>
          </cell>
          <cell r="C306" t="str">
            <v>Pointpeduru</v>
          </cell>
          <cell r="D306">
            <v>4189304.1100000003</v>
          </cell>
          <cell r="E306">
            <v>924290.07999999984</v>
          </cell>
          <cell r="F306">
            <v>229762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5343356.1900000004</v>
          </cell>
          <cell r="L306">
            <v>7571</v>
          </cell>
          <cell r="M306" t="e">
            <v>#DIV/0!</v>
          </cell>
          <cell r="N306">
            <v>5343356.1900000004</v>
          </cell>
        </row>
        <row r="307">
          <cell r="B307" t="str">
            <v>S658</v>
          </cell>
          <cell r="C307" t="str">
            <v>Polgahawela</v>
          </cell>
          <cell r="D307">
            <v>3139594.67</v>
          </cell>
          <cell r="E307">
            <v>2555619.38</v>
          </cell>
          <cell r="F307">
            <v>775095</v>
          </cell>
          <cell r="G307">
            <v>2241</v>
          </cell>
          <cell r="H307">
            <v>0</v>
          </cell>
          <cell r="I307">
            <v>0</v>
          </cell>
          <cell r="J307">
            <v>0</v>
          </cell>
          <cell r="K307">
            <v>6472550.0499999998</v>
          </cell>
          <cell r="L307">
            <v>8405</v>
          </cell>
          <cell r="M307" t="e">
            <v>#DIV/0!</v>
          </cell>
          <cell r="N307">
            <v>6472550.0499999998</v>
          </cell>
        </row>
        <row r="308">
          <cell r="B308" t="str">
            <v>S672</v>
          </cell>
          <cell r="C308" t="str">
            <v>Polgahawela 2</v>
          </cell>
          <cell r="D308">
            <v>3966033.7900000005</v>
          </cell>
          <cell r="E308">
            <v>3777256.64</v>
          </cell>
          <cell r="F308">
            <v>0</v>
          </cell>
          <cell r="G308">
            <v>7369.5</v>
          </cell>
          <cell r="H308">
            <v>0</v>
          </cell>
          <cell r="I308">
            <v>0</v>
          </cell>
          <cell r="J308">
            <v>0</v>
          </cell>
          <cell r="K308">
            <v>7750659.9300000006</v>
          </cell>
          <cell r="L308">
            <v>8095</v>
          </cell>
          <cell r="M308" t="e">
            <v>#DIV/0!</v>
          </cell>
          <cell r="N308">
            <v>7750659.9300000006</v>
          </cell>
        </row>
        <row r="309">
          <cell r="B309" t="str">
            <v>S552</v>
          </cell>
          <cell r="C309" t="str">
            <v>Polgasowita</v>
          </cell>
          <cell r="D309">
            <v>1291133.9799999997</v>
          </cell>
          <cell r="E309">
            <v>929630.70000000007</v>
          </cell>
          <cell r="F309">
            <v>226311</v>
          </cell>
          <cell r="G309">
            <v>939</v>
          </cell>
          <cell r="H309">
            <v>0</v>
          </cell>
          <cell r="I309">
            <v>0</v>
          </cell>
          <cell r="J309">
            <v>0</v>
          </cell>
          <cell r="K309">
            <v>2448014.6799999997</v>
          </cell>
          <cell r="L309">
            <v>3322</v>
          </cell>
          <cell r="M309" t="e">
            <v>#DIV/0!</v>
          </cell>
          <cell r="N309">
            <v>2448014.6799999997</v>
          </cell>
        </row>
        <row r="310">
          <cell r="B310" t="str">
            <v>S659</v>
          </cell>
          <cell r="C310" t="str">
            <v>Polonnaruwa 1</v>
          </cell>
          <cell r="D310">
            <v>3402258.0800000005</v>
          </cell>
          <cell r="E310">
            <v>1869027.4100000001</v>
          </cell>
          <cell r="F310">
            <v>465523</v>
          </cell>
          <cell r="G310">
            <v>1274</v>
          </cell>
          <cell r="H310">
            <v>0</v>
          </cell>
          <cell r="I310">
            <v>0</v>
          </cell>
          <cell r="J310">
            <v>0</v>
          </cell>
          <cell r="K310">
            <v>5738082.4900000002</v>
          </cell>
          <cell r="L310">
            <v>5613</v>
          </cell>
          <cell r="M310" t="e">
            <v>#DIV/0!</v>
          </cell>
          <cell r="N310">
            <v>5738082.4900000002</v>
          </cell>
        </row>
        <row r="311">
          <cell r="B311" t="str">
            <v>S660</v>
          </cell>
          <cell r="C311" t="str">
            <v>Polonnaruwa 2</v>
          </cell>
          <cell r="D311">
            <v>5560862.75</v>
          </cell>
          <cell r="E311">
            <v>3400638.8</v>
          </cell>
          <cell r="F311">
            <v>956746</v>
          </cell>
          <cell r="G311">
            <v>11937</v>
          </cell>
          <cell r="H311">
            <v>0</v>
          </cell>
          <cell r="I311">
            <v>0</v>
          </cell>
          <cell r="J311">
            <v>0</v>
          </cell>
          <cell r="K311">
            <v>9930184.5500000007</v>
          </cell>
          <cell r="L311">
            <v>9585</v>
          </cell>
          <cell r="M311" t="e">
            <v>#DIV/0!</v>
          </cell>
          <cell r="N311">
            <v>9930184.5500000007</v>
          </cell>
        </row>
        <row r="312">
          <cell r="B312" t="str">
            <v>S671</v>
          </cell>
          <cell r="C312" t="str">
            <v>Polpithigama</v>
          </cell>
          <cell r="D312">
            <v>2655406.31</v>
          </cell>
          <cell r="E312">
            <v>2655304.5100000002</v>
          </cell>
          <cell r="F312">
            <v>0</v>
          </cell>
          <cell r="G312">
            <v>6171</v>
          </cell>
          <cell r="H312">
            <v>0</v>
          </cell>
          <cell r="I312">
            <v>0</v>
          </cell>
          <cell r="J312">
            <v>0</v>
          </cell>
          <cell r="K312">
            <v>5316881.82</v>
          </cell>
          <cell r="L312">
            <v>6653</v>
          </cell>
          <cell r="M312" t="e">
            <v>#DIV/0!</v>
          </cell>
          <cell r="N312">
            <v>5316881.82</v>
          </cell>
        </row>
        <row r="313">
          <cell r="B313" t="str">
            <v>S638</v>
          </cell>
          <cell r="C313" t="str">
            <v>Polwaga Colany</v>
          </cell>
          <cell r="D313">
            <v>2827720.2699999996</v>
          </cell>
          <cell r="E313">
            <v>1441006.63</v>
          </cell>
          <cell r="F313">
            <v>204810</v>
          </cell>
          <cell r="G313">
            <v>4319</v>
          </cell>
          <cell r="H313">
            <v>0</v>
          </cell>
          <cell r="I313">
            <v>0</v>
          </cell>
          <cell r="J313">
            <v>0</v>
          </cell>
          <cell r="K313">
            <v>4477855.8999999994</v>
          </cell>
          <cell r="L313">
            <v>4896</v>
          </cell>
          <cell r="M313" t="e">
            <v>#DIV/0!</v>
          </cell>
          <cell r="N313">
            <v>4477855.8999999994</v>
          </cell>
        </row>
        <row r="314">
          <cell r="B314" t="str">
            <v>S675</v>
          </cell>
          <cell r="C314" t="str">
            <v>Poojapitiya</v>
          </cell>
          <cell r="D314">
            <v>5013530.2</v>
          </cell>
          <cell r="E314">
            <v>2323689.16</v>
          </cell>
          <cell r="F314">
            <v>474782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7812001.3600000003</v>
          </cell>
          <cell r="L314">
            <v>9939</v>
          </cell>
          <cell r="M314" t="e">
            <v>#DIV/0!</v>
          </cell>
          <cell r="N314">
            <v>7812001.3600000003</v>
          </cell>
        </row>
        <row r="315">
          <cell r="B315" t="str">
            <v>S668</v>
          </cell>
          <cell r="C315" t="str">
            <v>Pothupitiya</v>
          </cell>
          <cell r="D315">
            <v>1551686.15</v>
          </cell>
          <cell r="E315">
            <v>864003.14999999979</v>
          </cell>
          <cell r="F315">
            <v>207850</v>
          </cell>
          <cell r="G315">
            <v>4968</v>
          </cell>
          <cell r="H315">
            <v>0</v>
          </cell>
          <cell r="I315">
            <v>0</v>
          </cell>
          <cell r="J315">
            <v>0</v>
          </cell>
          <cell r="K315">
            <v>2628507.2999999998</v>
          </cell>
          <cell r="L315">
            <v>4369</v>
          </cell>
          <cell r="M315" t="e">
            <v>#DIV/0!</v>
          </cell>
          <cell r="N315">
            <v>2628507.2999999998</v>
          </cell>
        </row>
        <row r="316">
          <cell r="B316" t="str">
            <v>S678</v>
          </cell>
          <cell r="C316" t="str">
            <v>Pothuvil</v>
          </cell>
          <cell r="D316">
            <v>2238242.6500000004</v>
          </cell>
          <cell r="E316">
            <v>799076.00000000012</v>
          </cell>
          <cell r="F316">
            <v>141177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3178495.6500000004</v>
          </cell>
          <cell r="L316">
            <v>3922</v>
          </cell>
          <cell r="M316" t="e">
            <v>#DIV/0!</v>
          </cell>
          <cell r="N316">
            <v>3178495.6500000004</v>
          </cell>
        </row>
        <row r="317">
          <cell r="B317" t="str">
            <v>S662</v>
          </cell>
          <cell r="C317" t="str">
            <v>Pugoda</v>
          </cell>
          <cell r="D317">
            <v>4389126.7300000004</v>
          </cell>
          <cell r="E317">
            <v>2177490.9999999995</v>
          </cell>
          <cell r="F317">
            <v>778250</v>
          </cell>
          <cell r="G317">
            <v>7345</v>
          </cell>
          <cell r="H317">
            <v>0</v>
          </cell>
          <cell r="I317">
            <v>0</v>
          </cell>
          <cell r="J317">
            <v>0</v>
          </cell>
          <cell r="K317">
            <v>7352212.7300000004</v>
          </cell>
          <cell r="L317">
            <v>8974</v>
          </cell>
          <cell r="M317" t="e">
            <v>#DIV/0!</v>
          </cell>
          <cell r="N317">
            <v>7352212.7300000004</v>
          </cell>
        </row>
        <row r="318">
          <cell r="B318" t="str">
            <v>S661</v>
          </cell>
          <cell r="C318" t="str">
            <v>Pundaluoya</v>
          </cell>
          <cell r="D318">
            <v>5430881.0199999986</v>
          </cell>
          <cell r="E318">
            <v>3106146.6899999995</v>
          </cell>
          <cell r="F318">
            <v>881651.19999999995</v>
          </cell>
          <cell r="G318">
            <v>19957</v>
          </cell>
          <cell r="H318">
            <v>0</v>
          </cell>
          <cell r="I318">
            <v>0</v>
          </cell>
          <cell r="J318">
            <v>0</v>
          </cell>
          <cell r="K318">
            <v>9438635.9099999964</v>
          </cell>
          <cell r="L318">
            <v>8907</v>
          </cell>
          <cell r="M318" t="e">
            <v>#DIV/0!</v>
          </cell>
          <cell r="N318">
            <v>9438635.9099999964</v>
          </cell>
        </row>
        <row r="319">
          <cell r="B319" t="str">
            <v>S663</v>
          </cell>
          <cell r="C319" t="str">
            <v>Pussellawa</v>
          </cell>
          <cell r="D319">
            <v>5838409.1399999997</v>
          </cell>
          <cell r="E319">
            <v>3889363.8599999994</v>
          </cell>
          <cell r="F319">
            <v>1113703.55</v>
          </cell>
          <cell r="G319">
            <v>10996.6</v>
          </cell>
          <cell r="H319">
            <v>0</v>
          </cell>
          <cell r="I319">
            <v>0</v>
          </cell>
          <cell r="J319">
            <v>0</v>
          </cell>
          <cell r="K319">
            <v>10852473.15</v>
          </cell>
          <cell r="L319">
            <v>7771</v>
          </cell>
          <cell r="M319" t="e">
            <v>#DIV/0!</v>
          </cell>
          <cell r="N319">
            <v>10852473.15</v>
          </cell>
        </row>
        <row r="320">
          <cell r="B320" t="str">
            <v>S664</v>
          </cell>
          <cell r="C320" t="str">
            <v>Puttalam</v>
          </cell>
          <cell r="D320">
            <v>5762408.7400000002</v>
          </cell>
          <cell r="E320">
            <v>3875096.6399999997</v>
          </cell>
          <cell r="F320">
            <v>1078469.5</v>
          </cell>
          <cell r="G320">
            <v>21755.4</v>
          </cell>
          <cell r="H320">
            <v>0</v>
          </cell>
          <cell r="I320">
            <v>0</v>
          </cell>
          <cell r="J320">
            <v>0</v>
          </cell>
          <cell r="K320">
            <v>10737730.279999999</v>
          </cell>
          <cell r="L320">
            <v>9844</v>
          </cell>
          <cell r="M320" t="e">
            <v>#DIV/0!</v>
          </cell>
          <cell r="N320">
            <v>10737730.279999999</v>
          </cell>
        </row>
        <row r="321">
          <cell r="B321" t="str">
            <v>S665</v>
          </cell>
          <cell r="C321" t="str">
            <v>Puwakpitiya</v>
          </cell>
          <cell r="D321">
            <v>3283281.4600000009</v>
          </cell>
          <cell r="E321">
            <v>1981206.9000000004</v>
          </cell>
          <cell r="F321">
            <v>590644.52</v>
          </cell>
          <cell r="G321">
            <v>7961.5</v>
          </cell>
          <cell r="H321">
            <v>0</v>
          </cell>
          <cell r="I321">
            <v>0</v>
          </cell>
          <cell r="J321">
            <v>0</v>
          </cell>
          <cell r="K321">
            <v>5863094.3800000008</v>
          </cell>
          <cell r="L321">
            <v>6653</v>
          </cell>
          <cell r="M321" t="e">
            <v>#DIV/0!</v>
          </cell>
          <cell r="N321">
            <v>5863094.3800000008</v>
          </cell>
        </row>
        <row r="322">
          <cell r="B322" t="str">
            <v>S680</v>
          </cell>
          <cell r="C322" t="str">
            <v>Raddolugama</v>
          </cell>
          <cell r="D322">
            <v>3992817.16</v>
          </cell>
          <cell r="E322">
            <v>2994809.8800000004</v>
          </cell>
          <cell r="F322">
            <v>914177.05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7901804.0900000008</v>
          </cell>
          <cell r="L322">
            <v>12116</v>
          </cell>
          <cell r="M322" t="e">
            <v>#DIV/0!</v>
          </cell>
          <cell r="N322">
            <v>7901804.0900000008</v>
          </cell>
        </row>
        <row r="323">
          <cell r="B323" t="str">
            <v>S681</v>
          </cell>
          <cell r="C323" t="str">
            <v>Ragala</v>
          </cell>
          <cell r="D323">
            <v>4567026.88</v>
          </cell>
          <cell r="E323">
            <v>3227200</v>
          </cell>
          <cell r="F323">
            <v>915500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8709726.879999999</v>
          </cell>
          <cell r="L323">
            <v>7769</v>
          </cell>
          <cell r="M323" t="e">
            <v>#DIV/0!</v>
          </cell>
          <cell r="N323">
            <v>8709726.879999999</v>
          </cell>
        </row>
        <row r="324">
          <cell r="B324" t="str">
            <v>S682</v>
          </cell>
          <cell r="C324" t="str">
            <v>Ragama</v>
          </cell>
          <cell r="D324">
            <v>4622951.43</v>
          </cell>
          <cell r="E324">
            <v>1424066.98</v>
          </cell>
          <cell r="F324">
            <v>697841.85</v>
          </cell>
          <cell r="G324">
            <v>6107</v>
          </cell>
          <cell r="H324">
            <v>0</v>
          </cell>
          <cell r="I324">
            <v>0</v>
          </cell>
          <cell r="J324">
            <v>0</v>
          </cell>
          <cell r="K324">
            <v>6750967.2599999998</v>
          </cell>
          <cell r="L324">
            <v>9503</v>
          </cell>
          <cell r="M324" t="e">
            <v>#DIV/0!</v>
          </cell>
          <cell r="N324">
            <v>6750967.2599999998</v>
          </cell>
        </row>
        <row r="325">
          <cell r="B325" t="str">
            <v>S690</v>
          </cell>
          <cell r="C325" t="str">
            <v>Raigama</v>
          </cell>
          <cell r="D325">
            <v>3018447.9300000006</v>
          </cell>
          <cell r="E325">
            <v>1653675.69</v>
          </cell>
          <cell r="F325">
            <v>485380</v>
          </cell>
          <cell r="G325">
            <v>3417</v>
          </cell>
          <cell r="H325">
            <v>0</v>
          </cell>
          <cell r="I325">
            <v>0</v>
          </cell>
          <cell r="J325">
            <v>0</v>
          </cell>
          <cell r="K325">
            <v>5160920.620000001</v>
          </cell>
          <cell r="L325">
            <v>6297</v>
          </cell>
          <cell r="M325" t="e">
            <v>#DIV/0!</v>
          </cell>
          <cell r="N325">
            <v>5160920.620000001</v>
          </cell>
        </row>
        <row r="326">
          <cell r="B326" t="str">
            <v>S683</v>
          </cell>
          <cell r="C326" t="str">
            <v>Rakwana</v>
          </cell>
          <cell r="D326">
            <v>2159713.2600000002</v>
          </cell>
          <cell r="E326">
            <v>1289960.6899999997</v>
          </cell>
          <cell r="F326">
            <v>306966</v>
          </cell>
          <cell r="G326">
            <v>5353</v>
          </cell>
          <cell r="H326">
            <v>0</v>
          </cell>
          <cell r="I326">
            <v>0</v>
          </cell>
          <cell r="J326">
            <v>0</v>
          </cell>
          <cell r="K326">
            <v>3761992.95</v>
          </cell>
          <cell r="L326">
            <v>5194</v>
          </cell>
          <cell r="M326" t="e">
            <v>#DIV/0!</v>
          </cell>
          <cell r="N326">
            <v>3761992.95</v>
          </cell>
        </row>
        <row r="327">
          <cell r="B327" t="str">
            <v>S691</v>
          </cell>
          <cell r="C327" t="str">
            <v>Ranmuthugala</v>
          </cell>
          <cell r="D327">
            <v>3230937.46</v>
          </cell>
          <cell r="E327">
            <v>1864533.5200000003</v>
          </cell>
          <cell r="F327">
            <v>0</v>
          </cell>
          <cell r="G327">
            <v>4153</v>
          </cell>
          <cell r="H327">
            <v>0</v>
          </cell>
          <cell r="I327">
            <v>0</v>
          </cell>
          <cell r="J327">
            <v>0</v>
          </cell>
          <cell r="K327">
            <v>5099623.9800000004</v>
          </cell>
          <cell r="L327">
            <v>5858</v>
          </cell>
          <cell r="M327" t="e">
            <v>#DIV/0!</v>
          </cell>
          <cell r="N327">
            <v>5099623.9800000004</v>
          </cell>
        </row>
        <row r="328">
          <cell r="B328" t="str">
            <v>S699</v>
          </cell>
          <cell r="C328" t="str">
            <v>Ranna</v>
          </cell>
          <cell r="D328">
            <v>2994794.6300000004</v>
          </cell>
          <cell r="E328">
            <v>2483136.48</v>
          </cell>
          <cell r="F328">
            <v>782043.5</v>
          </cell>
          <cell r="G328">
            <v>5977</v>
          </cell>
          <cell r="H328">
            <v>0</v>
          </cell>
          <cell r="I328">
            <v>0</v>
          </cell>
          <cell r="J328">
            <v>0</v>
          </cell>
          <cell r="K328">
            <v>6265951.6100000003</v>
          </cell>
          <cell r="L328">
            <v>9347</v>
          </cell>
          <cell r="M328" t="e">
            <v>#DIV/0!</v>
          </cell>
          <cell r="N328">
            <v>6265951.6100000003</v>
          </cell>
        </row>
        <row r="329">
          <cell r="B329" t="str">
            <v>S693</v>
          </cell>
          <cell r="C329" t="str">
            <v>Rathgama</v>
          </cell>
          <cell r="D329">
            <v>2340684.4699999997</v>
          </cell>
          <cell r="E329">
            <v>2692802.6</v>
          </cell>
          <cell r="F329">
            <v>281285</v>
          </cell>
          <cell r="G329">
            <v>1300</v>
          </cell>
          <cell r="H329">
            <v>0</v>
          </cell>
          <cell r="I329">
            <v>0</v>
          </cell>
          <cell r="J329">
            <v>0</v>
          </cell>
          <cell r="K329">
            <v>5316072.07</v>
          </cell>
          <cell r="L329">
            <v>6397</v>
          </cell>
          <cell r="M329" t="e">
            <v>#DIV/0!</v>
          </cell>
          <cell r="N329">
            <v>5316072.07</v>
          </cell>
        </row>
        <row r="330">
          <cell r="B330" t="str">
            <v>S686</v>
          </cell>
          <cell r="C330" t="str">
            <v>Rathmalana 1</v>
          </cell>
          <cell r="D330">
            <v>3852710.5799999991</v>
          </cell>
          <cell r="E330">
            <v>2748127.38</v>
          </cell>
          <cell r="F330">
            <v>451590</v>
          </cell>
          <cell r="G330">
            <v>5879.8600000000006</v>
          </cell>
          <cell r="H330">
            <v>0</v>
          </cell>
          <cell r="I330">
            <v>0</v>
          </cell>
          <cell r="J330">
            <v>0</v>
          </cell>
          <cell r="K330">
            <v>7058307.8199999994</v>
          </cell>
          <cell r="L330">
            <v>9681</v>
          </cell>
          <cell r="M330" t="e">
            <v>#DIV/0!</v>
          </cell>
          <cell r="N330">
            <v>7058307.8199999994</v>
          </cell>
        </row>
        <row r="331">
          <cell r="B331" t="str">
            <v>S004</v>
          </cell>
          <cell r="C331" t="str">
            <v>Rathmalana Mega</v>
          </cell>
          <cell r="D331">
            <v>4275529.1300000008</v>
          </cell>
          <cell r="E331">
            <v>5959584.4000000004</v>
          </cell>
          <cell r="F331">
            <v>872254.5</v>
          </cell>
          <cell r="G331">
            <v>20445</v>
          </cell>
          <cell r="H331">
            <v>0</v>
          </cell>
          <cell r="I331">
            <v>0</v>
          </cell>
          <cell r="J331">
            <v>0</v>
          </cell>
          <cell r="K331">
            <v>11127813.030000001</v>
          </cell>
          <cell r="L331">
            <v>12544</v>
          </cell>
          <cell r="M331" t="e">
            <v>#DIV/0!</v>
          </cell>
          <cell r="N331">
            <v>11127813.030000001</v>
          </cell>
        </row>
        <row r="332">
          <cell r="B332" t="str">
            <v>S021</v>
          </cell>
          <cell r="C332" t="str">
            <v>Rathnapura 1</v>
          </cell>
          <cell r="D332">
            <v>6104778.7699999996</v>
          </cell>
          <cell r="E332">
            <v>3651739.4299999997</v>
          </cell>
          <cell r="F332">
            <v>962945</v>
          </cell>
          <cell r="G332">
            <v>3515</v>
          </cell>
          <cell r="H332">
            <v>0</v>
          </cell>
          <cell r="I332">
            <v>0</v>
          </cell>
          <cell r="J332">
            <v>0</v>
          </cell>
          <cell r="K332">
            <v>10722978.199999999</v>
          </cell>
          <cell r="L332">
            <v>8057</v>
          </cell>
          <cell r="M332" t="e">
            <v>#DIV/0!</v>
          </cell>
          <cell r="N332">
            <v>10722978.199999999</v>
          </cell>
        </row>
        <row r="333">
          <cell r="B333" t="str">
            <v>S687</v>
          </cell>
          <cell r="C333" t="str">
            <v>Rathnapura 2</v>
          </cell>
          <cell r="D333">
            <v>5714136.7000000002</v>
          </cell>
          <cell r="E333">
            <v>2676217.35</v>
          </cell>
          <cell r="F333">
            <v>850477.25</v>
          </cell>
          <cell r="G333">
            <v>2822.55</v>
          </cell>
          <cell r="H333">
            <v>0</v>
          </cell>
          <cell r="I333">
            <v>0</v>
          </cell>
          <cell r="J333">
            <v>0</v>
          </cell>
          <cell r="K333">
            <v>9243653.8500000015</v>
          </cell>
          <cell r="L333">
            <v>12286</v>
          </cell>
          <cell r="M333" t="e">
            <v>#DIV/0!</v>
          </cell>
          <cell r="N333">
            <v>9243653.8500000015</v>
          </cell>
        </row>
        <row r="334">
          <cell r="B334" t="str">
            <v>S689</v>
          </cell>
          <cell r="C334" t="str">
            <v>Rathnapura 3</v>
          </cell>
          <cell r="D334">
            <v>9057269.6400000006</v>
          </cell>
          <cell r="E334">
            <v>5175432.9700000007</v>
          </cell>
          <cell r="F334">
            <v>922245</v>
          </cell>
          <cell r="G334">
            <v>3336</v>
          </cell>
          <cell r="H334">
            <v>0</v>
          </cell>
          <cell r="I334">
            <v>0</v>
          </cell>
          <cell r="J334">
            <v>0</v>
          </cell>
          <cell r="K334">
            <v>15158283.610000001</v>
          </cell>
          <cell r="L334">
            <v>16569</v>
          </cell>
          <cell r="M334" t="e">
            <v>#DIV/0!</v>
          </cell>
          <cell r="N334">
            <v>15158283.610000001</v>
          </cell>
        </row>
        <row r="335">
          <cell r="B335" t="str">
            <v>S684</v>
          </cell>
          <cell r="C335" t="str">
            <v>Rikillagaskada</v>
          </cell>
          <cell r="D335">
            <v>2947475.4899999998</v>
          </cell>
          <cell r="E335">
            <v>1134949.04</v>
          </cell>
          <cell r="F335">
            <v>326509.5</v>
          </cell>
          <cell r="G335">
            <v>1140</v>
          </cell>
          <cell r="H335">
            <v>0</v>
          </cell>
          <cell r="I335">
            <v>0</v>
          </cell>
          <cell r="J335">
            <v>0</v>
          </cell>
          <cell r="K335">
            <v>4410074.0299999993</v>
          </cell>
          <cell r="L335">
            <v>3538</v>
          </cell>
          <cell r="M335" t="e">
            <v>#DIV/0!</v>
          </cell>
          <cell r="N335">
            <v>4410074.0299999993</v>
          </cell>
        </row>
        <row r="336">
          <cell r="B336" t="str">
            <v>S688</v>
          </cell>
          <cell r="C336" t="str">
            <v>Ruwanwella</v>
          </cell>
          <cell r="D336">
            <v>7644307.0800000019</v>
          </cell>
          <cell r="E336">
            <v>3175855.42</v>
          </cell>
          <cell r="F336">
            <v>908019</v>
          </cell>
          <cell r="G336">
            <v>8956</v>
          </cell>
          <cell r="H336">
            <v>0</v>
          </cell>
          <cell r="I336">
            <v>0</v>
          </cell>
          <cell r="J336">
            <v>0</v>
          </cell>
          <cell r="K336">
            <v>11737137.500000002</v>
          </cell>
          <cell r="L336">
            <v>9826</v>
          </cell>
          <cell r="M336" t="e">
            <v>#DIV/0!</v>
          </cell>
          <cell r="N336">
            <v>11737137.500000002</v>
          </cell>
        </row>
        <row r="337">
          <cell r="B337" t="str">
            <v>S718</v>
          </cell>
          <cell r="C337" t="str">
            <v>Sainthamarudu</v>
          </cell>
          <cell r="D337">
            <v>2391788.12</v>
          </cell>
          <cell r="E337">
            <v>407968.7</v>
          </cell>
          <cell r="F337">
            <v>120225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2919981.8200000003</v>
          </cell>
          <cell r="L337">
            <v>3894</v>
          </cell>
          <cell r="M337" t="e">
            <v>#DIV/0!</v>
          </cell>
          <cell r="N337">
            <v>2919981.8200000003</v>
          </cell>
        </row>
        <row r="338">
          <cell r="B338" t="str">
            <v>S710</v>
          </cell>
          <cell r="C338" t="str">
            <v>Samanthurai</v>
          </cell>
          <cell r="D338">
            <v>3668945.1500000004</v>
          </cell>
          <cell r="E338">
            <v>531004.33999999985</v>
          </cell>
          <cell r="F338">
            <v>184921</v>
          </cell>
          <cell r="G338">
            <v>460</v>
          </cell>
          <cell r="H338">
            <v>0</v>
          </cell>
          <cell r="I338">
            <v>0</v>
          </cell>
          <cell r="J338">
            <v>0</v>
          </cell>
          <cell r="K338">
            <v>4385330.49</v>
          </cell>
          <cell r="L338">
            <v>5466</v>
          </cell>
          <cell r="M338" t="e">
            <v>#DIV/0!</v>
          </cell>
          <cell r="N338">
            <v>4385330.49</v>
          </cell>
        </row>
        <row r="339">
          <cell r="B339" t="str">
            <v>S711</v>
          </cell>
          <cell r="C339" t="str">
            <v>Seeduwa 1</v>
          </cell>
          <cell r="D339">
            <v>2222550.12</v>
          </cell>
          <cell r="E339">
            <v>1422050.88</v>
          </cell>
          <cell r="F339">
            <v>350835</v>
          </cell>
          <cell r="G339">
            <v>6792</v>
          </cell>
          <cell r="H339">
            <v>0</v>
          </cell>
          <cell r="I339">
            <v>0</v>
          </cell>
          <cell r="J339">
            <v>0</v>
          </cell>
          <cell r="K339">
            <v>4002228</v>
          </cell>
          <cell r="L339">
            <v>6388</v>
          </cell>
          <cell r="M339" t="e">
            <v>#DIV/0!</v>
          </cell>
          <cell r="N339">
            <v>4002228</v>
          </cell>
        </row>
        <row r="340">
          <cell r="B340" t="str">
            <v>S717</v>
          </cell>
          <cell r="C340" t="str">
            <v>Seeduwa 2</v>
          </cell>
          <cell r="D340">
            <v>2539776.6800000006</v>
          </cell>
          <cell r="E340">
            <v>2739778.46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5279555.1400000006</v>
          </cell>
          <cell r="L340">
            <v>5088</v>
          </cell>
          <cell r="M340" t="e">
            <v>#DIV/0!</v>
          </cell>
          <cell r="N340">
            <v>5279555.1400000006</v>
          </cell>
        </row>
        <row r="341">
          <cell r="B341" t="str">
            <v>S712</v>
          </cell>
          <cell r="C341" t="str">
            <v>Sethseripaya</v>
          </cell>
          <cell r="D341">
            <v>569595.72</v>
          </cell>
          <cell r="E341">
            <v>842005.07</v>
          </cell>
          <cell r="F341">
            <v>358454</v>
          </cell>
          <cell r="G341">
            <v>1970</v>
          </cell>
          <cell r="H341">
            <v>0</v>
          </cell>
          <cell r="I341">
            <v>0</v>
          </cell>
          <cell r="J341">
            <v>0</v>
          </cell>
          <cell r="K341">
            <v>1772024.79</v>
          </cell>
          <cell r="L341">
            <v>7277</v>
          </cell>
          <cell r="M341" t="e">
            <v>#DIV/0!</v>
          </cell>
          <cell r="N341">
            <v>1772024.79</v>
          </cell>
        </row>
        <row r="342">
          <cell r="B342" t="str">
            <v>S722</v>
          </cell>
          <cell r="C342" t="str">
            <v>Sewanapitiya</v>
          </cell>
          <cell r="D342">
            <v>3148330.8</v>
          </cell>
          <cell r="E342">
            <v>1517274.55</v>
          </cell>
          <cell r="F342">
            <v>406583</v>
          </cell>
          <cell r="G342">
            <v>1105</v>
          </cell>
          <cell r="H342">
            <v>0</v>
          </cell>
          <cell r="I342">
            <v>0</v>
          </cell>
          <cell r="J342">
            <v>0</v>
          </cell>
          <cell r="K342">
            <v>5073293.3499999996</v>
          </cell>
          <cell r="L342">
            <v>6163</v>
          </cell>
          <cell r="M342" t="e">
            <v>#DIV/0!</v>
          </cell>
          <cell r="N342">
            <v>5073293.3499999996</v>
          </cell>
        </row>
        <row r="343">
          <cell r="B343" t="str">
            <v>S720</v>
          </cell>
          <cell r="C343" t="str">
            <v>Siddamulla</v>
          </cell>
          <cell r="D343">
            <v>1165996.3799999999</v>
          </cell>
          <cell r="E343">
            <v>848426.11999999988</v>
          </cell>
          <cell r="F343">
            <v>200817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2215239.5</v>
          </cell>
          <cell r="L343">
            <v>2765</v>
          </cell>
          <cell r="M343" t="e">
            <v>#DIV/0!</v>
          </cell>
          <cell r="N343">
            <v>2215239.5</v>
          </cell>
        </row>
        <row r="344">
          <cell r="B344" t="str">
            <v>S714</v>
          </cell>
          <cell r="C344" t="str">
            <v>Siyabalanduwa</v>
          </cell>
          <cell r="D344">
            <v>6393350.04</v>
          </cell>
          <cell r="E344">
            <v>2228700.2800000003</v>
          </cell>
          <cell r="F344">
            <v>494357.5</v>
          </cell>
          <cell r="G344">
            <v>8768</v>
          </cell>
          <cell r="H344">
            <v>0</v>
          </cell>
          <cell r="I344">
            <v>0</v>
          </cell>
          <cell r="J344">
            <v>0</v>
          </cell>
          <cell r="K344">
            <v>9125175.8200000003</v>
          </cell>
          <cell r="L344">
            <v>11879</v>
          </cell>
          <cell r="M344" t="e">
            <v>#DIV/0!</v>
          </cell>
          <cell r="N344">
            <v>9125175.8200000003</v>
          </cell>
        </row>
        <row r="345">
          <cell r="B345" t="str">
            <v>S715</v>
          </cell>
          <cell r="C345" t="str">
            <v>Siyabalape</v>
          </cell>
          <cell r="D345">
            <v>3507621.0799999996</v>
          </cell>
          <cell r="E345">
            <v>2799572.9099999997</v>
          </cell>
          <cell r="F345">
            <v>466587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6773780.9899999993</v>
          </cell>
          <cell r="L345">
            <v>5794</v>
          </cell>
          <cell r="M345" t="e">
            <v>#DIV/0!</v>
          </cell>
          <cell r="N345">
            <v>6773780.9899999993</v>
          </cell>
        </row>
        <row r="346">
          <cell r="B346" t="str">
            <v>S716</v>
          </cell>
          <cell r="C346" t="str">
            <v>Sooriyawewa</v>
          </cell>
          <cell r="D346">
            <v>2806499.0600000005</v>
          </cell>
          <cell r="E346">
            <v>1624274.04</v>
          </cell>
          <cell r="F346">
            <v>421993.5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4852766.6000000006</v>
          </cell>
          <cell r="L346">
            <v>7000</v>
          </cell>
          <cell r="M346" t="e">
            <v>#DIV/0!</v>
          </cell>
          <cell r="N346">
            <v>4852766.6000000006</v>
          </cell>
        </row>
        <row r="347">
          <cell r="B347" t="str">
            <v>S760</v>
          </cell>
          <cell r="C347" t="str">
            <v>Tangalle</v>
          </cell>
          <cell r="D347">
            <v>2989866.8100000005</v>
          </cell>
          <cell r="E347">
            <v>1550316.5</v>
          </cell>
          <cell r="F347">
            <v>513609</v>
          </cell>
          <cell r="G347">
            <v>2325</v>
          </cell>
          <cell r="H347">
            <v>0</v>
          </cell>
          <cell r="I347">
            <v>0</v>
          </cell>
          <cell r="J347">
            <v>0</v>
          </cell>
          <cell r="K347">
            <v>5056117.3100000005</v>
          </cell>
          <cell r="L347">
            <v>8870</v>
          </cell>
          <cell r="M347" t="e">
            <v>#DIV/0!</v>
          </cell>
          <cell r="N347">
            <v>5056117.3100000005</v>
          </cell>
        </row>
        <row r="348">
          <cell r="B348" t="str">
            <v>S771</v>
          </cell>
          <cell r="C348" t="str">
            <v>Thalawa</v>
          </cell>
          <cell r="D348">
            <v>3696096.5500000003</v>
          </cell>
          <cell r="E348">
            <v>2727070.11</v>
          </cell>
          <cell r="F348">
            <v>742866</v>
          </cell>
          <cell r="G348">
            <v>4463</v>
          </cell>
          <cell r="H348">
            <v>0</v>
          </cell>
          <cell r="I348">
            <v>0</v>
          </cell>
          <cell r="J348">
            <v>0</v>
          </cell>
          <cell r="K348">
            <v>7170495.6600000001</v>
          </cell>
          <cell r="L348">
            <v>7625</v>
          </cell>
          <cell r="M348" t="e">
            <v>#DIV/0!</v>
          </cell>
          <cell r="N348">
            <v>7170495.6600000001</v>
          </cell>
        </row>
        <row r="349">
          <cell r="B349" t="str">
            <v>S761</v>
          </cell>
          <cell r="C349" t="str">
            <v>Thalawakale</v>
          </cell>
          <cell r="D349">
            <v>6057108.5200000014</v>
          </cell>
          <cell r="E349">
            <v>4621022.78</v>
          </cell>
          <cell r="F349">
            <v>1119174</v>
          </cell>
          <cell r="G349">
            <v>5272</v>
          </cell>
          <cell r="H349">
            <v>0</v>
          </cell>
          <cell r="I349">
            <v>0</v>
          </cell>
          <cell r="J349">
            <v>0</v>
          </cell>
          <cell r="K349">
            <v>11802577.300000001</v>
          </cell>
          <cell r="L349">
            <v>7294</v>
          </cell>
          <cell r="M349" t="e">
            <v>#DIV/0!</v>
          </cell>
          <cell r="N349">
            <v>11802577.300000001</v>
          </cell>
        </row>
        <row r="350">
          <cell r="B350" t="str">
            <v>S762</v>
          </cell>
          <cell r="C350" t="str">
            <v>Thalawathugoda</v>
          </cell>
          <cell r="D350">
            <v>5296820.2820000006</v>
          </cell>
          <cell r="E350">
            <v>3182747.8500000006</v>
          </cell>
          <cell r="F350">
            <v>955514</v>
          </cell>
          <cell r="G350">
            <v>6968</v>
          </cell>
          <cell r="H350">
            <v>0</v>
          </cell>
          <cell r="I350">
            <v>0</v>
          </cell>
          <cell r="J350">
            <v>0</v>
          </cell>
          <cell r="K350">
            <v>9442050.1320000011</v>
          </cell>
          <cell r="L350">
            <v>8988</v>
          </cell>
          <cell r="M350" t="e">
            <v>#DIV/0!</v>
          </cell>
          <cell r="N350">
            <v>9442050.1320000011</v>
          </cell>
        </row>
        <row r="351">
          <cell r="B351" t="str">
            <v>S763</v>
          </cell>
          <cell r="C351" t="str">
            <v>Thalduwa</v>
          </cell>
          <cell r="D351">
            <v>2923050.4900000007</v>
          </cell>
          <cell r="E351">
            <v>1819813.2599999995</v>
          </cell>
          <cell r="F351">
            <v>396539.95</v>
          </cell>
          <cell r="G351">
            <v>9188</v>
          </cell>
          <cell r="H351">
            <v>0</v>
          </cell>
          <cell r="I351">
            <v>0</v>
          </cell>
          <cell r="J351">
            <v>0</v>
          </cell>
          <cell r="K351">
            <v>5148591.7</v>
          </cell>
          <cell r="L351">
            <v>5755</v>
          </cell>
          <cell r="M351" t="e">
            <v>#DIV/0!</v>
          </cell>
          <cell r="N351">
            <v>5148591.7</v>
          </cell>
        </row>
        <row r="352">
          <cell r="B352" t="str">
            <v>S764</v>
          </cell>
          <cell r="C352" t="str">
            <v>Thalgaswala</v>
          </cell>
          <cell r="D352">
            <v>2332267.9999999995</v>
          </cell>
          <cell r="E352">
            <v>1100049.58</v>
          </cell>
          <cell r="F352">
            <v>302798</v>
          </cell>
          <cell r="G352">
            <v>1209</v>
          </cell>
          <cell r="H352">
            <v>0</v>
          </cell>
          <cell r="I352">
            <v>0</v>
          </cell>
          <cell r="J352">
            <v>0</v>
          </cell>
          <cell r="K352">
            <v>3736324.5799999996</v>
          </cell>
          <cell r="L352">
            <v>5893</v>
          </cell>
          <cell r="M352" t="e">
            <v>#DIV/0!</v>
          </cell>
          <cell r="N352">
            <v>3736324.5799999996</v>
          </cell>
        </row>
        <row r="353">
          <cell r="B353" t="str">
            <v>S765</v>
          </cell>
          <cell r="C353" t="str">
            <v>Thambuthegama</v>
          </cell>
          <cell r="D353">
            <v>7851400.1600000001</v>
          </cell>
          <cell r="E353">
            <v>4446843.4600000009</v>
          </cell>
          <cell r="F353">
            <v>1030373</v>
          </cell>
          <cell r="G353">
            <v>13019</v>
          </cell>
          <cell r="H353">
            <v>0</v>
          </cell>
          <cell r="I353">
            <v>0</v>
          </cell>
          <cell r="J353">
            <v>0</v>
          </cell>
          <cell r="K353">
            <v>13341635.620000001</v>
          </cell>
          <cell r="L353">
            <v>11874</v>
          </cell>
          <cell r="M353" t="e">
            <v>#DIV/0!</v>
          </cell>
          <cell r="N353">
            <v>13341635.620000001</v>
          </cell>
        </row>
        <row r="354">
          <cell r="B354" t="str">
            <v>S766</v>
          </cell>
          <cell r="C354" t="str">
            <v>Thanamalwila</v>
          </cell>
          <cell r="D354">
            <v>2610382.1599999997</v>
          </cell>
          <cell r="E354">
            <v>1662018.9499999997</v>
          </cell>
          <cell r="F354">
            <v>368496</v>
          </cell>
          <cell r="G354">
            <v>10326</v>
          </cell>
          <cell r="H354">
            <v>0</v>
          </cell>
          <cell r="I354">
            <v>0</v>
          </cell>
          <cell r="J354">
            <v>0</v>
          </cell>
          <cell r="K354">
            <v>4651223.1099999994</v>
          </cell>
          <cell r="L354">
            <v>5697</v>
          </cell>
          <cell r="M354" t="e">
            <v>#DIV/0!</v>
          </cell>
          <cell r="N354">
            <v>4651223.1099999994</v>
          </cell>
        </row>
        <row r="355">
          <cell r="B355" t="str">
            <v>S774</v>
          </cell>
          <cell r="C355" t="str">
            <v>Thelijjawila</v>
          </cell>
          <cell r="D355">
            <v>2112160.0599999996</v>
          </cell>
          <cell r="E355">
            <v>1026085.96</v>
          </cell>
          <cell r="F355">
            <v>407797.08</v>
          </cell>
          <cell r="G355">
            <v>3921</v>
          </cell>
          <cell r="H355">
            <v>0</v>
          </cell>
          <cell r="I355">
            <v>0</v>
          </cell>
          <cell r="J355">
            <v>0</v>
          </cell>
          <cell r="K355">
            <v>3549964.0999999996</v>
          </cell>
          <cell r="L355">
            <v>5731</v>
          </cell>
          <cell r="M355" t="e">
            <v>#DIV/0!</v>
          </cell>
          <cell r="N355">
            <v>3549964.0999999996</v>
          </cell>
        </row>
        <row r="356">
          <cell r="B356" t="str">
            <v>S770</v>
          </cell>
          <cell r="C356" t="str">
            <v>Thelwatta</v>
          </cell>
          <cell r="D356">
            <v>3543452.8699999996</v>
          </cell>
          <cell r="E356">
            <v>3152018.98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6695471.8499999996</v>
          </cell>
          <cell r="L356">
            <v>6028</v>
          </cell>
          <cell r="M356" t="e">
            <v>#DIV/0!</v>
          </cell>
          <cell r="N356">
            <v>6695471.8499999996</v>
          </cell>
        </row>
        <row r="357">
          <cell r="B357" t="str">
            <v>S767</v>
          </cell>
          <cell r="C357" t="str">
            <v>Thennekumbura</v>
          </cell>
          <cell r="D357">
            <v>3613465.600000001</v>
          </cell>
          <cell r="E357">
            <v>1581627.0239999997</v>
          </cell>
          <cell r="F357">
            <v>464319.85</v>
          </cell>
          <cell r="G357">
            <v>15556</v>
          </cell>
          <cell r="H357">
            <v>0</v>
          </cell>
          <cell r="I357">
            <v>0</v>
          </cell>
          <cell r="J357">
            <v>0</v>
          </cell>
          <cell r="K357">
            <v>5674968.4740000004</v>
          </cell>
          <cell r="L357">
            <v>7440</v>
          </cell>
          <cell r="M357" t="e">
            <v>#DIV/0!</v>
          </cell>
          <cell r="N357">
            <v>5674968.4740000004</v>
          </cell>
        </row>
        <row r="358">
          <cell r="B358" t="str">
            <v>S773</v>
          </cell>
          <cell r="C358" t="str">
            <v>Thihagoda</v>
          </cell>
          <cell r="D358">
            <v>1786265.1899999997</v>
          </cell>
          <cell r="E358">
            <v>889206.86999999988</v>
          </cell>
          <cell r="F358">
            <v>300040</v>
          </cell>
          <cell r="G358">
            <v>1399</v>
          </cell>
          <cell r="H358">
            <v>0</v>
          </cell>
          <cell r="I358">
            <v>0</v>
          </cell>
          <cell r="J358">
            <v>0</v>
          </cell>
          <cell r="K358">
            <v>2976911.0599999996</v>
          </cell>
          <cell r="L358">
            <v>4741</v>
          </cell>
          <cell r="M358" t="e">
            <v>#DIV/0!</v>
          </cell>
          <cell r="N358">
            <v>2976911.0599999996</v>
          </cell>
        </row>
        <row r="359">
          <cell r="B359" t="str">
            <v>S768</v>
          </cell>
          <cell r="C359" t="str">
            <v>Thirikkowil</v>
          </cell>
          <cell r="D359">
            <v>1979659.1099999999</v>
          </cell>
          <cell r="E359">
            <v>679526.73</v>
          </cell>
          <cell r="F359">
            <v>256335.25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2915521.09</v>
          </cell>
          <cell r="L359">
            <v>5408</v>
          </cell>
          <cell r="M359" t="e">
            <v>#DIV/0!</v>
          </cell>
          <cell r="N359">
            <v>2915521.09</v>
          </cell>
        </row>
        <row r="360">
          <cell r="B360" t="str">
            <v>S772</v>
          </cell>
          <cell r="C360" t="str">
            <v>Thunkama</v>
          </cell>
          <cell r="D360">
            <v>667200.03</v>
          </cell>
          <cell r="E360">
            <v>507027.66</v>
          </cell>
          <cell r="F360">
            <v>133674</v>
          </cell>
          <cell r="G360">
            <v>395</v>
          </cell>
          <cell r="H360">
            <v>0</v>
          </cell>
          <cell r="I360">
            <v>0</v>
          </cell>
          <cell r="J360">
            <v>0</v>
          </cell>
          <cell r="K360">
            <v>1308296.69</v>
          </cell>
          <cell r="L360">
            <v>2415</v>
          </cell>
          <cell r="M360" t="e">
            <v>#DIV/0!</v>
          </cell>
          <cell r="N360">
            <v>1308296.69</v>
          </cell>
        </row>
        <row r="361">
          <cell r="B361" t="str">
            <v>S769</v>
          </cell>
          <cell r="C361" t="str">
            <v>Tissamaharame</v>
          </cell>
          <cell r="D361">
            <v>5927858.1500000004</v>
          </cell>
          <cell r="E361">
            <v>4519505.830000001</v>
          </cell>
          <cell r="F361">
            <v>1551371.74</v>
          </cell>
          <cell r="G361">
            <v>2845</v>
          </cell>
          <cell r="H361">
            <v>0</v>
          </cell>
          <cell r="I361">
            <v>0</v>
          </cell>
          <cell r="J361">
            <v>0</v>
          </cell>
          <cell r="K361">
            <v>12001580.720000001</v>
          </cell>
          <cell r="L361">
            <v>15191</v>
          </cell>
          <cell r="M361" t="e">
            <v>#DIV/0!</v>
          </cell>
          <cell r="N361">
            <v>12001580.720000001</v>
          </cell>
        </row>
        <row r="362">
          <cell r="B362" t="str">
            <v>S016</v>
          </cell>
          <cell r="C362" t="str">
            <v>Trincomalee</v>
          </cell>
          <cell r="D362">
            <v>5358583.0199999996</v>
          </cell>
          <cell r="E362">
            <v>3031011.7400000007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8389594.7599999998</v>
          </cell>
          <cell r="L362">
            <v>7777</v>
          </cell>
          <cell r="M362" t="e">
            <v>#DIV/0!</v>
          </cell>
          <cell r="N362">
            <v>8389594.7599999998</v>
          </cell>
        </row>
        <row r="363">
          <cell r="B363" t="str">
            <v>S795</v>
          </cell>
          <cell r="C363" t="str">
            <v>Udawalawa</v>
          </cell>
          <cell r="D363">
            <v>1835490.4599999997</v>
          </cell>
          <cell r="E363">
            <v>2017777.1300000001</v>
          </cell>
          <cell r="F363">
            <v>456692</v>
          </cell>
          <cell r="G363">
            <v>4111</v>
          </cell>
          <cell r="H363">
            <v>0</v>
          </cell>
          <cell r="I363">
            <v>0</v>
          </cell>
          <cell r="J363">
            <v>0</v>
          </cell>
          <cell r="K363">
            <v>4314070.59</v>
          </cell>
          <cell r="L363">
            <v>5115</v>
          </cell>
          <cell r="M363" t="e">
            <v>#DIV/0!</v>
          </cell>
          <cell r="N363">
            <v>4314070.59</v>
          </cell>
        </row>
        <row r="364">
          <cell r="B364" t="str">
            <v>S790</v>
          </cell>
          <cell r="C364" t="str">
            <v>Udugama</v>
          </cell>
          <cell r="D364">
            <v>2380699.0400000005</v>
          </cell>
          <cell r="E364">
            <v>1389227.8299999996</v>
          </cell>
          <cell r="F364">
            <v>322028</v>
          </cell>
          <cell r="G364">
            <v>3225</v>
          </cell>
          <cell r="H364">
            <v>0</v>
          </cell>
          <cell r="I364">
            <v>0</v>
          </cell>
          <cell r="J364">
            <v>0</v>
          </cell>
          <cell r="K364">
            <v>4095179.87</v>
          </cell>
          <cell r="L364">
            <v>5286</v>
          </cell>
          <cell r="M364" t="e">
            <v>#DIV/0!</v>
          </cell>
          <cell r="N364">
            <v>4095179.87</v>
          </cell>
        </row>
        <row r="365">
          <cell r="B365" t="str">
            <v>S791</v>
          </cell>
          <cell r="C365" t="str">
            <v>Uduwana</v>
          </cell>
          <cell r="D365">
            <v>2838002.22</v>
          </cell>
          <cell r="E365">
            <v>1384806.7999999998</v>
          </cell>
          <cell r="F365">
            <v>431231</v>
          </cell>
          <cell r="G365">
            <v>10972.5</v>
          </cell>
          <cell r="H365">
            <v>0</v>
          </cell>
          <cell r="I365">
            <v>0</v>
          </cell>
          <cell r="J365">
            <v>0</v>
          </cell>
          <cell r="K365">
            <v>4665012.5199999996</v>
          </cell>
          <cell r="L365">
            <v>6199</v>
          </cell>
          <cell r="M365" t="e">
            <v>#DIV/0!</v>
          </cell>
          <cell r="N365">
            <v>4665012.5199999996</v>
          </cell>
        </row>
        <row r="366">
          <cell r="B366" t="str">
            <v>S792</v>
          </cell>
          <cell r="C366" t="str">
            <v>Uhana</v>
          </cell>
          <cell r="D366">
            <v>4891360.0299999993</v>
          </cell>
          <cell r="E366">
            <v>1782455.6699999997</v>
          </cell>
          <cell r="F366">
            <v>624128</v>
          </cell>
          <cell r="G366">
            <v>974.95</v>
          </cell>
          <cell r="H366">
            <v>0</v>
          </cell>
          <cell r="I366">
            <v>0</v>
          </cell>
          <cell r="J366">
            <v>0</v>
          </cell>
          <cell r="K366">
            <v>7298918.6499999994</v>
          </cell>
          <cell r="L366">
            <v>8356</v>
          </cell>
          <cell r="M366" t="e">
            <v>#DIV/0!</v>
          </cell>
          <cell r="N366">
            <v>7298918.6499999994</v>
          </cell>
        </row>
        <row r="367">
          <cell r="B367" t="str">
            <v>S793</v>
          </cell>
          <cell r="C367" t="str">
            <v>Uragasmanhandiya</v>
          </cell>
          <cell r="D367">
            <v>3534003.76</v>
          </cell>
          <cell r="E367">
            <v>1993746.85</v>
          </cell>
          <cell r="F367">
            <v>567911</v>
          </cell>
          <cell r="G367">
            <v>6284</v>
          </cell>
          <cell r="H367">
            <v>0</v>
          </cell>
          <cell r="I367">
            <v>0</v>
          </cell>
          <cell r="J367">
            <v>0</v>
          </cell>
          <cell r="K367">
            <v>6101945.6099999994</v>
          </cell>
          <cell r="L367">
            <v>8197</v>
          </cell>
          <cell r="M367" t="e">
            <v>#DIV/0!</v>
          </cell>
          <cell r="N367">
            <v>6101945.6099999994</v>
          </cell>
        </row>
        <row r="368">
          <cell r="B368" t="str">
            <v>S796</v>
          </cell>
          <cell r="C368" t="str">
            <v>Urapola 1</v>
          </cell>
          <cell r="D368">
            <v>1289411.3899999999</v>
          </cell>
          <cell r="E368">
            <v>705111.99999999988</v>
          </cell>
          <cell r="F368">
            <v>199300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2193823.3899999997</v>
          </cell>
          <cell r="L368">
            <v>2946</v>
          </cell>
          <cell r="M368" t="e">
            <v>#DIV/0!</v>
          </cell>
          <cell r="N368">
            <v>2193823.3899999997</v>
          </cell>
        </row>
        <row r="369">
          <cell r="B369" t="str">
            <v>S794</v>
          </cell>
          <cell r="C369" t="str">
            <v>Urubokka</v>
          </cell>
          <cell r="D369">
            <v>2378271.8000000003</v>
          </cell>
          <cell r="E369">
            <v>1821325.7300000002</v>
          </cell>
          <cell r="F369">
            <v>605166</v>
          </cell>
          <cell r="G369">
            <v>6191</v>
          </cell>
          <cell r="H369">
            <v>0</v>
          </cell>
          <cell r="I369">
            <v>0</v>
          </cell>
          <cell r="J369">
            <v>0</v>
          </cell>
          <cell r="K369">
            <v>4810954.53</v>
          </cell>
          <cell r="L369">
            <v>6840</v>
          </cell>
          <cell r="M369" t="e">
            <v>#DIV/0!</v>
          </cell>
          <cell r="N369">
            <v>4810954.53</v>
          </cell>
        </row>
        <row r="370">
          <cell r="B370" t="str">
            <v>S823</v>
          </cell>
          <cell r="C370" t="str">
            <v>Varipathanchennai</v>
          </cell>
          <cell r="D370">
            <v>2381304.9300000002</v>
          </cell>
          <cell r="E370">
            <v>610012.00999999989</v>
          </cell>
          <cell r="F370">
            <v>541560</v>
          </cell>
          <cell r="G370">
            <v>439.5</v>
          </cell>
          <cell r="H370">
            <v>0</v>
          </cell>
          <cell r="I370">
            <v>0</v>
          </cell>
          <cell r="J370">
            <v>0</v>
          </cell>
          <cell r="K370">
            <v>3533316.44</v>
          </cell>
          <cell r="L370">
            <v>4240</v>
          </cell>
          <cell r="M370" t="e">
            <v>#DIV/0!</v>
          </cell>
          <cell r="N370">
            <v>3533316.44</v>
          </cell>
        </row>
        <row r="371">
          <cell r="B371" t="str">
            <v>S821</v>
          </cell>
          <cell r="C371" t="str">
            <v>Vavuniya</v>
          </cell>
          <cell r="D371">
            <v>9498802.2899999991</v>
          </cell>
          <cell r="E371">
            <v>2870962.8699999992</v>
          </cell>
          <cell r="F371">
            <v>914752.65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13284517.809999999</v>
          </cell>
          <cell r="L371">
            <v>13670</v>
          </cell>
          <cell r="M371" t="e">
            <v>#DIV/0!</v>
          </cell>
          <cell r="N371">
            <v>13284517.809999999</v>
          </cell>
        </row>
        <row r="372">
          <cell r="B372" t="str">
            <v>S822</v>
          </cell>
          <cell r="C372" t="str">
            <v>Veyangoda 1</v>
          </cell>
          <cell r="D372">
            <v>3557971.21</v>
          </cell>
          <cell r="E372">
            <v>2134637.0699999998</v>
          </cell>
          <cell r="F372">
            <v>630070.5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6322678.7799999993</v>
          </cell>
          <cell r="L372">
            <v>8354</v>
          </cell>
          <cell r="M372" t="e">
            <v>#DIV/0!</v>
          </cell>
          <cell r="N372">
            <v>6322678.7799999993</v>
          </cell>
        </row>
        <row r="373">
          <cell r="B373" t="str">
            <v>S010</v>
          </cell>
          <cell r="C373" t="str">
            <v>Veyangoda 2</v>
          </cell>
          <cell r="D373">
            <v>3496094.9500000007</v>
          </cell>
          <cell r="E373">
            <v>3281845.21</v>
          </cell>
          <cell r="F373">
            <v>0</v>
          </cell>
          <cell r="G373">
            <v>4160</v>
          </cell>
          <cell r="H373">
            <v>0</v>
          </cell>
          <cell r="I373">
            <v>0</v>
          </cell>
          <cell r="J373">
            <v>0</v>
          </cell>
          <cell r="K373">
            <v>6782100.1600000001</v>
          </cell>
          <cell r="L373">
            <v>7799</v>
          </cell>
          <cell r="M373" t="e">
            <v>#DIV/0!</v>
          </cell>
          <cell r="N373">
            <v>6782100.1600000001</v>
          </cell>
        </row>
        <row r="374">
          <cell r="B374" t="str">
            <v>S888</v>
          </cell>
          <cell r="C374" t="str">
            <v>Vilachchiya</v>
          </cell>
          <cell r="D374">
            <v>4074616.3200000008</v>
          </cell>
          <cell r="E374">
            <v>1207003.3499999999</v>
          </cell>
          <cell r="F374">
            <v>228821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5510440.6700000009</v>
          </cell>
          <cell r="L374">
            <v>4545</v>
          </cell>
          <cell r="M374" t="e">
            <v>#DIV/0!</v>
          </cell>
          <cell r="N374">
            <v>5510440.6700000009</v>
          </cell>
        </row>
        <row r="375">
          <cell r="B375" t="str">
            <v>S870</v>
          </cell>
          <cell r="C375" t="str">
            <v>Wadduwa</v>
          </cell>
          <cell r="D375">
            <v>4865905.83</v>
          </cell>
          <cell r="E375">
            <v>2470835.39</v>
          </cell>
          <cell r="F375">
            <v>699422.91</v>
          </cell>
          <cell r="G375">
            <v>13843</v>
          </cell>
          <cell r="H375">
            <v>0</v>
          </cell>
          <cell r="I375">
            <v>0</v>
          </cell>
          <cell r="J375">
            <v>0</v>
          </cell>
          <cell r="K375">
            <v>8050007.1300000008</v>
          </cell>
          <cell r="L375">
            <v>10171</v>
          </cell>
          <cell r="M375" t="e">
            <v>#DIV/0!</v>
          </cell>
          <cell r="N375">
            <v>8050007.1300000008</v>
          </cell>
        </row>
        <row r="376">
          <cell r="B376" t="str">
            <v>S871</v>
          </cell>
          <cell r="C376" t="str">
            <v>Waga</v>
          </cell>
          <cell r="D376">
            <v>2738719.5400000005</v>
          </cell>
          <cell r="E376">
            <v>1138026.8</v>
          </cell>
          <cell r="F376">
            <v>399368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4276114.3400000008</v>
          </cell>
          <cell r="L376">
            <v>6950</v>
          </cell>
          <cell r="M376" t="e">
            <v>#DIV/0!</v>
          </cell>
          <cell r="N376">
            <v>4276114.3400000008</v>
          </cell>
        </row>
        <row r="377">
          <cell r="B377" t="str">
            <v>S892</v>
          </cell>
          <cell r="C377" t="str">
            <v>Walana</v>
          </cell>
          <cell r="D377">
            <v>4149488.5</v>
          </cell>
          <cell r="E377">
            <v>2077658.0000000005</v>
          </cell>
          <cell r="F377">
            <v>406685</v>
          </cell>
          <cell r="G377">
            <v>1218</v>
          </cell>
          <cell r="H377">
            <v>0</v>
          </cell>
          <cell r="I377">
            <v>0</v>
          </cell>
          <cell r="J377">
            <v>0</v>
          </cell>
          <cell r="K377">
            <v>6635049.5</v>
          </cell>
          <cell r="L377">
            <v>8630</v>
          </cell>
          <cell r="M377" t="e">
            <v>#DIV/0!</v>
          </cell>
          <cell r="N377">
            <v>6635049.5</v>
          </cell>
        </row>
        <row r="378">
          <cell r="B378" t="str">
            <v>S872</v>
          </cell>
          <cell r="C378" t="str">
            <v>Walapane</v>
          </cell>
          <cell r="D378">
            <v>3301748.7</v>
          </cell>
          <cell r="E378">
            <v>2417493.3100000005</v>
          </cell>
          <cell r="F378">
            <v>699834.5</v>
          </cell>
          <cell r="G378">
            <v>24252.6</v>
          </cell>
          <cell r="H378">
            <v>0</v>
          </cell>
          <cell r="I378">
            <v>0</v>
          </cell>
          <cell r="J378">
            <v>0</v>
          </cell>
          <cell r="K378">
            <v>6443329.1100000003</v>
          </cell>
          <cell r="L378">
            <v>7601</v>
          </cell>
          <cell r="M378" t="e">
            <v>#DIV/0!</v>
          </cell>
          <cell r="N378">
            <v>6443329.1100000003</v>
          </cell>
        </row>
        <row r="379">
          <cell r="B379" t="str">
            <v>S873</v>
          </cell>
          <cell r="C379" t="str">
            <v>Walasmulla</v>
          </cell>
          <cell r="D379">
            <v>4774770.88</v>
          </cell>
          <cell r="E379">
            <v>2979957.3000000003</v>
          </cell>
          <cell r="F379">
            <v>804955.85</v>
          </cell>
          <cell r="G379">
            <v>16851.75</v>
          </cell>
          <cell r="H379">
            <v>0</v>
          </cell>
          <cell r="I379">
            <v>0</v>
          </cell>
          <cell r="J379">
            <v>0</v>
          </cell>
          <cell r="K379">
            <v>8576535.7799999993</v>
          </cell>
          <cell r="L379">
            <v>12860</v>
          </cell>
          <cell r="M379" t="e">
            <v>#DIV/0!</v>
          </cell>
          <cell r="N379">
            <v>8576535.7799999993</v>
          </cell>
        </row>
        <row r="380">
          <cell r="B380" t="str">
            <v>S894</v>
          </cell>
          <cell r="C380" t="str">
            <v>Wanathawilluwa</v>
          </cell>
          <cell r="D380">
            <v>1040992.2700000001</v>
          </cell>
          <cell r="E380">
            <v>771080.42</v>
          </cell>
          <cell r="F380">
            <v>135693</v>
          </cell>
          <cell r="G380">
            <v>3456</v>
          </cell>
          <cell r="H380">
            <v>0</v>
          </cell>
          <cell r="I380">
            <v>0</v>
          </cell>
          <cell r="J380">
            <v>0</v>
          </cell>
          <cell r="K380">
            <v>1951221.6900000002</v>
          </cell>
          <cell r="L380">
            <v>2234</v>
          </cell>
          <cell r="M380" t="e">
            <v>#DIV/0!</v>
          </cell>
          <cell r="N380">
            <v>1951221.6900000002</v>
          </cell>
        </row>
        <row r="381">
          <cell r="B381" t="str">
            <v>S874</v>
          </cell>
          <cell r="C381" t="str">
            <v>Warakapola</v>
          </cell>
          <cell r="D381">
            <v>6522133.669999999</v>
          </cell>
          <cell r="E381">
            <v>3556401.3400000003</v>
          </cell>
          <cell r="F381">
            <v>814572</v>
          </cell>
          <cell r="G381">
            <v>17892</v>
          </cell>
          <cell r="H381">
            <v>0</v>
          </cell>
          <cell r="I381">
            <v>0</v>
          </cell>
          <cell r="J381">
            <v>0</v>
          </cell>
          <cell r="K381">
            <v>10910999.01</v>
          </cell>
          <cell r="L381">
            <v>10751</v>
          </cell>
          <cell r="M381" t="e">
            <v>#DIV/0!</v>
          </cell>
          <cell r="N381">
            <v>10910999.01</v>
          </cell>
        </row>
        <row r="382">
          <cell r="B382" t="str">
            <v>S875</v>
          </cell>
          <cell r="C382" t="str">
            <v>Wariyapola</v>
          </cell>
          <cell r="D382">
            <v>4571758.5200000005</v>
          </cell>
          <cell r="E382">
            <v>3853567.04</v>
          </cell>
          <cell r="F382">
            <v>939157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9364482.5600000005</v>
          </cell>
          <cell r="L382">
            <v>11411</v>
          </cell>
          <cell r="M382" t="e">
            <v>#DIV/0!</v>
          </cell>
          <cell r="N382">
            <v>9364482.5600000005</v>
          </cell>
        </row>
        <row r="383">
          <cell r="B383" t="str">
            <v>S876</v>
          </cell>
          <cell r="C383" t="str">
            <v>Wathupitiwala</v>
          </cell>
          <cell r="D383">
            <v>4245214.2300000004</v>
          </cell>
          <cell r="E383">
            <v>2431477.48</v>
          </cell>
          <cell r="F383">
            <v>581429</v>
          </cell>
          <cell r="G383">
            <v>15717</v>
          </cell>
          <cell r="H383">
            <v>0</v>
          </cell>
          <cell r="I383">
            <v>0</v>
          </cell>
          <cell r="J383">
            <v>0</v>
          </cell>
          <cell r="K383">
            <v>7273837.7100000009</v>
          </cell>
          <cell r="L383">
            <v>6962</v>
          </cell>
          <cell r="M383" t="e">
            <v>#DIV/0!</v>
          </cell>
          <cell r="N383">
            <v>7273837.7100000009</v>
          </cell>
        </row>
        <row r="384">
          <cell r="B384" t="str">
            <v>S889</v>
          </cell>
          <cell r="C384" t="str">
            <v>Wealioya</v>
          </cell>
          <cell r="D384">
            <v>1378772.37</v>
          </cell>
          <cell r="E384">
            <v>815084.21000000008</v>
          </cell>
          <cell r="F384">
            <v>232945.75</v>
          </cell>
          <cell r="G384">
            <v>1214</v>
          </cell>
          <cell r="H384">
            <v>0</v>
          </cell>
          <cell r="I384">
            <v>0</v>
          </cell>
          <cell r="J384">
            <v>0</v>
          </cell>
          <cell r="K384">
            <v>2428016.33</v>
          </cell>
          <cell r="L384">
            <v>2865</v>
          </cell>
          <cell r="M384" t="e">
            <v>#DIV/0!</v>
          </cell>
          <cell r="N384">
            <v>2428016.33</v>
          </cell>
        </row>
        <row r="385">
          <cell r="B385" t="str">
            <v>S895</v>
          </cell>
          <cell r="C385" t="str">
            <v>Weeraketiya</v>
          </cell>
          <cell r="D385">
            <v>1967530.49</v>
          </cell>
          <cell r="E385">
            <v>1292062.6300000001</v>
          </cell>
          <cell r="F385">
            <v>415778</v>
          </cell>
          <cell r="G385">
            <v>3569</v>
          </cell>
          <cell r="H385">
            <v>0</v>
          </cell>
          <cell r="I385">
            <v>0</v>
          </cell>
          <cell r="J385">
            <v>0</v>
          </cell>
          <cell r="K385">
            <v>3678940.12</v>
          </cell>
          <cell r="L385">
            <v>6226</v>
          </cell>
          <cell r="M385" t="e">
            <v>#DIV/0!</v>
          </cell>
          <cell r="N385">
            <v>3678940.12</v>
          </cell>
        </row>
        <row r="386">
          <cell r="B386" t="str">
            <v>S012</v>
          </cell>
          <cell r="C386" t="str">
            <v>Wehara</v>
          </cell>
          <cell r="D386">
            <v>4336413.97</v>
          </cell>
          <cell r="E386">
            <v>3290030.8</v>
          </cell>
          <cell r="F386">
            <v>0</v>
          </cell>
          <cell r="G386">
            <v>8149</v>
          </cell>
          <cell r="H386">
            <v>0</v>
          </cell>
          <cell r="I386">
            <v>0</v>
          </cell>
          <cell r="J386">
            <v>0</v>
          </cell>
          <cell r="K386">
            <v>7634593.7699999996</v>
          </cell>
          <cell r="L386">
            <v>7726</v>
          </cell>
          <cell r="M386" t="e">
            <v>#DIV/0!</v>
          </cell>
          <cell r="N386">
            <v>7634593.7699999996</v>
          </cell>
        </row>
        <row r="387">
          <cell r="B387" t="str">
            <v>S896</v>
          </cell>
          <cell r="C387" t="str">
            <v>Weligalla</v>
          </cell>
          <cell r="D387">
            <v>3477250.41</v>
          </cell>
          <cell r="E387">
            <v>2105367.0799999996</v>
          </cell>
          <cell r="F387">
            <v>645083.5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6227700.9900000002</v>
          </cell>
          <cell r="L387">
            <v>6501</v>
          </cell>
          <cell r="M387" t="e">
            <v>#DIV/0!</v>
          </cell>
          <cell r="N387">
            <v>6227700.9900000002</v>
          </cell>
        </row>
        <row r="388">
          <cell r="B388" t="str">
            <v>S877</v>
          </cell>
          <cell r="C388" t="str">
            <v>Weligama</v>
          </cell>
          <cell r="D388">
            <v>6766082.1700000009</v>
          </cell>
          <cell r="E388">
            <v>2528836.58</v>
          </cell>
          <cell r="F388">
            <v>1011810</v>
          </cell>
          <cell r="G388">
            <v>4630</v>
          </cell>
          <cell r="H388">
            <v>0</v>
          </cell>
          <cell r="I388">
            <v>0</v>
          </cell>
          <cell r="J388">
            <v>0</v>
          </cell>
          <cell r="K388">
            <v>10311358.75</v>
          </cell>
          <cell r="L388">
            <v>14902</v>
          </cell>
          <cell r="M388" t="e">
            <v>#DIV/0!</v>
          </cell>
          <cell r="N388">
            <v>10311358.75</v>
          </cell>
        </row>
        <row r="389">
          <cell r="B389" t="str">
            <v>S879</v>
          </cell>
          <cell r="C389" t="str">
            <v>Welikanda</v>
          </cell>
          <cell r="D389">
            <v>5922495.2699999996</v>
          </cell>
          <cell r="E389">
            <v>3565198.87</v>
          </cell>
          <cell r="F389">
            <v>611386.35</v>
          </cell>
          <cell r="G389">
            <v>3323</v>
          </cell>
          <cell r="H389">
            <v>0</v>
          </cell>
          <cell r="I389">
            <v>0</v>
          </cell>
          <cell r="J389">
            <v>0</v>
          </cell>
          <cell r="K389">
            <v>10102403.49</v>
          </cell>
          <cell r="L389">
            <v>12208</v>
          </cell>
          <cell r="M389" t="e">
            <v>#DIV/0!</v>
          </cell>
          <cell r="N389">
            <v>10102403.49</v>
          </cell>
        </row>
        <row r="390">
          <cell r="B390" t="str">
            <v>S880</v>
          </cell>
          <cell r="C390" t="str">
            <v>Welimada</v>
          </cell>
          <cell r="D390">
            <v>6344391.1400000015</v>
          </cell>
          <cell r="E390">
            <v>3286220.41</v>
          </cell>
          <cell r="F390">
            <v>1032329</v>
          </cell>
          <cell r="G390">
            <v>8434.2000000000007</v>
          </cell>
          <cell r="H390">
            <v>0</v>
          </cell>
          <cell r="I390">
            <v>0</v>
          </cell>
          <cell r="J390">
            <v>0</v>
          </cell>
          <cell r="K390">
            <v>10671374.75</v>
          </cell>
          <cell r="L390">
            <v>12097</v>
          </cell>
          <cell r="M390" t="e">
            <v>#DIV/0!</v>
          </cell>
          <cell r="N390">
            <v>10671374.75</v>
          </cell>
        </row>
        <row r="391">
          <cell r="B391" t="str">
            <v>S881</v>
          </cell>
          <cell r="C391" t="str">
            <v>Welipillewa</v>
          </cell>
          <cell r="D391">
            <v>2854920.5100000002</v>
          </cell>
          <cell r="E391">
            <v>1193290.1000000001</v>
          </cell>
          <cell r="F391">
            <v>444882.7</v>
          </cell>
          <cell r="G391">
            <v>2026.5</v>
          </cell>
          <cell r="H391">
            <v>0</v>
          </cell>
          <cell r="I391">
            <v>0</v>
          </cell>
          <cell r="J391">
            <v>0</v>
          </cell>
          <cell r="K391">
            <v>4495119.8100000005</v>
          </cell>
          <cell r="L391">
            <v>5884</v>
          </cell>
          <cell r="M391" t="e">
            <v>#DIV/0!</v>
          </cell>
          <cell r="N391">
            <v>4495119.8100000005</v>
          </cell>
        </row>
        <row r="392">
          <cell r="B392" t="str">
            <v>S893</v>
          </cell>
          <cell r="C392" t="str">
            <v>Welisara Mega</v>
          </cell>
          <cell r="D392">
            <v>10814573.209999999</v>
          </cell>
          <cell r="E392">
            <v>10916263.979999997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21730837.189999998</v>
          </cell>
          <cell r="L392">
            <v>19610</v>
          </cell>
          <cell r="M392" t="e">
            <v>#DIV/0!</v>
          </cell>
          <cell r="N392">
            <v>21730837.189999998</v>
          </cell>
        </row>
        <row r="393">
          <cell r="B393" t="str">
            <v>S882</v>
          </cell>
          <cell r="C393" t="str">
            <v>Weliweriya</v>
          </cell>
          <cell r="D393">
            <v>3805427.57</v>
          </cell>
          <cell r="E393">
            <v>1956580.0399999996</v>
          </cell>
          <cell r="F393">
            <v>550730.30000000005</v>
          </cell>
          <cell r="G393">
            <v>12349</v>
          </cell>
          <cell r="H393">
            <v>0</v>
          </cell>
          <cell r="I393">
            <v>0</v>
          </cell>
          <cell r="J393">
            <v>0</v>
          </cell>
          <cell r="K393">
            <v>6325086.9099999992</v>
          </cell>
          <cell r="L393">
            <v>9630</v>
          </cell>
          <cell r="M393" t="e">
            <v>#DIV/0!</v>
          </cell>
          <cell r="N393">
            <v>6325086.9099999992</v>
          </cell>
        </row>
        <row r="394">
          <cell r="B394" t="str">
            <v>S883</v>
          </cell>
          <cell r="C394" t="str">
            <v>Wellampitiya</v>
          </cell>
          <cell r="D394">
            <v>3334310.31</v>
          </cell>
          <cell r="E394">
            <v>1611860.6600000004</v>
          </cell>
          <cell r="F394">
            <v>435887</v>
          </cell>
          <cell r="G394">
            <v>6036.5</v>
          </cell>
          <cell r="H394">
            <v>0</v>
          </cell>
          <cell r="I394">
            <v>0</v>
          </cell>
          <cell r="J394">
            <v>0</v>
          </cell>
          <cell r="K394">
            <v>5388094.4700000007</v>
          </cell>
          <cell r="L394">
            <v>7156</v>
          </cell>
          <cell r="M394" t="e">
            <v>#DIV/0!</v>
          </cell>
          <cell r="N394">
            <v>5388094.4700000007</v>
          </cell>
        </row>
        <row r="395">
          <cell r="B395" t="str">
            <v>S890</v>
          </cell>
          <cell r="C395" t="str">
            <v>Wellawa</v>
          </cell>
          <cell r="D395">
            <v>2436494.5600000005</v>
          </cell>
          <cell r="E395">
            <v>2817812.3899999997</v>
          </cell>
          <cell r="F395">
            <v>0</v>
          </cell>
          <cell r="G395">
            <v>1955</v>
          </cell>
          <cell r="H395">
            <v>0</v>
          </cell>
          <cell r="I395">
            <v>0</v>
          </cell>
          <cell r="J395">
            <v>0</v>
          </cell>
          <cell r="K395">
            <v>5256261.95</v>
          </cell>
          <cell r="L395">
            <v>7200</v>
          </cell>
          <cell r="M395" t="e">
            <v>#DIV/0!</v>
          </cell>
          <cell r="N395">
            <v>5256261.95</v>
          </cell>
        </row>
        <row r="396">
          <cell r="B396" t="str">
            <v>S885</v>
          </cell>
          <cell r="C396" t="str">
            <v>Wellawaya 2</v>
          </cell>
          <cell r="D396">
            <v>2633036.8899999992</v>
          </cell>
          <cell r="E396">
            <v>1029129.2499999999</v>
          </cell>
          <cell r="F396">
            <v>258436.5</v>
          </cell>
          <cell r="G396">
            <v>7082</v>
          </cell>
          <cell r="H396">
            <v>0</v>
          </cell>
          <cell r="I396">
            <v>0</v>
          </cell>
          <cell r="J396">
            <v>0</v>
          </cell>
          <cell r="K396">
            <v>3927684.6399999992</v>
          </cell>
          <cell r="L396">
            <v>5124</v>
          </cell>
          <cell r="M396" t="e">
            <v>#DIV/0!</v>
          </cell>
          <cell r="N396">
            <v>3927684.6399999992</v>
          </cell>
        </row>
        <row r="397">
          <cell r="B397" t="str">
            <v>S886</v>
          </cell>
          <cell r="C397" t="str">
            <v>Wellawaya 3</v>
          </cell>
          <cell r="D397">
            <v>6001617.919999999</v>
          </cell>
          <cell r="E397">
            <v>3335361.69</v>
          </cell>
          <cell r="F397">
            <v>1057754.8</v>
          </cell>
          <cell r="G397">
            <v>15131.5</v>
          </cell>
          <cell r="H397">
            <v>0</v>
          </cell>
          <cell r="I397">
            <v>0</v>
          </cell>
          <cell r="J397">
            <v>0</v>
          </cell>
          <cell r="K397">
            <v>10409865.91</v>
          </cell>
          <cell r="L397">
            <v>12592</v>
          </cell>
          <cell r="M397" t="e">
            <v>#DIV/0!</v>
          </cell>
          <cell r="N397">
            <v>10409865.91</v>
          </cell>
        </row>
        <row r="398">
          <cell r="B398" t="str">
            <v>S930</v>
          </cell>
          <cell r="C398" t="str">
            <v>Yakkala</v>
          </cell>
          <cell r="D398">
            <v>5033001.2</v>
          </cell>
          <cell r="E398">
            <v>2857307.6700000013</v>
          </cell>
          <cell r="F398">
            <v>758708.07000000007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8649016.9400000013</v>
          </cell>
          <cell r="L398">
            <v>9174</v>
          </cell>
          <cell r="M398" t="e">
            <v>#DIV/0!</v>
          </cell>
          <cell r="N398">
            <v>8649016.9400000013</v>
          </cell>
        </row>
        <row r="399">
          <cell r="B399" t="str">
            <v>S933</v>
          </cell>
          <cell r="C399" t="str">
            <v xml:space="preserve">Yakkala 2 </v>
          </cell>
          <cell r="D399">
            <v>2878346.76</v>
          </cell>
          <cell r="E399">
            <v>2126580.9300000006</v>
          </cell>
          <cell r="F399">
            <v>643889</v>
          </cell>
          <cell r="G399">
            <v>6443</v>
          </cell>
          <cell r="H399">
            <v>0</v>
          </cell>
          <cell r="I399">
            <v>0</v>
          </cell>
          <cell r="J399">
            <v>0</v>
          </cell>
          <cell r="K399">
            <v>5655259.6900000004</v>
          </cell>
          <cell r="L399">
            <v>5942</v>
          </cell>
          <cell r="M399" t="e">
            <v>#DIV/0!</v>
          </cell>
          <cell r="N399">
            <v>5655259.6900000004</v>
          </cell>
        </row>
        <row r="400">
          <cell r="B400" t="str">
            <v>S014</v>
          </cell>
          <cell r="C400" t="str">
            <v>Yanthampalawa</v>
          </cell>
          <cell r="D400">
            <v>3582669.0299999993</v>
          </cell>
          <cell r="E400">
            <v>2825019.3000000003</v>
          </cell>
          <cell r="F400">
            <v>0</v>
          </cell>
          <cell r="G400">
            <v>1770</v>
          </cell>
          <cell r="H400">
            <v>0</v>
          </cell>
          <cell r="I400">
            <v>0</v>
          </cell>
          <cell r="J400">
            <v>0</v>
          </cell>
          <cell r="K400">
            <v>6409458.3300000001</v>
          </cell>
          <cell r="L400">
            <v>8895</v>
          </cell>
          <cell r="M400" t="e">
            <v>#DIV/0!</v>
          </cell>
          <cell r="N400">
            <v>6409458.3300000001</v>
          </cell>
        </row>
        <row r="401">
          <cell r="B401" t="str">
            <v>S932</v>
          </cell>
          <cell r="C401" t="str">
            <v>Yatiyana</v>
          </cell>
          <cell r="D401">
            <v>2021172.6300000004</v>
          </cell>
          <cell r="E401">
            <v>1690478.2099999997</v>
          </cell>
          <cell r="F401">
            <v>550326.5</v>
          </cell>
          <cell r="G401">
            <v>4449</v>
          </cell>
          <cell r="H401">
            <v>0</v>
          </cell>
          <cell r="I401">
            <v>0</v>
          </cell>
          <cell r="J401">
            <v>0</v>
          </cell>
          <cell r="K401">
            <v>4266426.34</v>
          </cell>
          <cell r="L401">
            <v>6287</v>
          </cell>
          <cell r="M401" t="e">
            <v>#DIV/0!</v>
          </cell>
          <cell r="N401">
            <v>4266426.34</v>
          </cell>
        </row>
        <row r="402">
          <cell r="B402" t="str">
            <v>S931</v>
          </cell>
          <cell r="C402" t="str">
            <v>Yatiyanthota</v>
          </cell>
          <cell r="D402">
            <v>3588935.96</v>
          </cell>
          <cell r="E402">
            <v>1894750.0899999999</v>
          </cell>
          <cell r="F402">
            <v>899141.9</v>
          </cell>
          <cell r="G402">
            <v>7277</v>
          </cell>
          <cell r="H402">
            <v>0</v>
          </cell>
          <cell r="I402">
            <v>0</v>
          </cell>
          <cell r="J402">
            <v>0</v>
          </cell>
          <cell r="K402">
            <v>6390104.9500000002</v>
          </cell>
          <cell r="L402">
            <v>6877</v>
          </cell>
          <cell r="M402" t="e">
            <v>#DIV/0!</v>
          </cell>
          <cell r="N402">
            <v>6390104.9500000002</v>
          </cell>
        </row>
        <row r="403">
          <cell r="B403">
            <v>0</v>
          </cell>
          <cell r="C403">
            <v>0</v>
          </cell>
          <cell r="D403">
            <v>1485762073.1060004</v>
          </cell>
          <cell r="E403">
            <v>875012506.3065933</v>
          </cell>
          <cell r="F403">
            <v>193344350.88</v>
          </cell>
          <cell r="G403">
            <v>1887910.7600000005</v>
          </cell>
          <cell r="H403">
            <v>0</v>
          </cell>
          <cell r="I403">
            <v>0</v>
          </cell>
          <cell r="J403">
            <v>0</v>
          </cell>
          <cell r="K403">
            <v>2556006841.0525942</v>
          </cell>
          <cell r="L403">
            <v>3064996</v>
          </cell>
          <cell r="M403">
            <v>833.93480482604025</v>
          </cell>
          <cell r="N403">
            <v>2556006841.0525942</v>
          </cell>
        </row>
        <row r="404">
          <cell r="B404">
            <v>0</v>
          </cell>
          <cell r="D404">
            <v>1485762073.1059997</v>
          </cell>
          <cell r="E404">
            <v>875012506.30659318</v>
          </cell>
          <cell r="F404">
            <v>193344350.88</v>
          </cell>
          <cell r="G404">
            <v>1887910.7600000002</v>
          </cell>
          <cell r="H404">
            <v>0</v>
          </cell>
          <cell r="I404">
            <v>0</v>
          </cell>
          <cell r="J404">
            <v>0</v>
          </cell>
          <cell r="K404">
            <v>2556006841.0525932</v>
          </cell>
          <cell r="L404">
            <v>3064996</v>
          </cell>
          <cell r="M404">
            <v>835.51640562747662</v>
          </cell>
          <cell r="N404">
            <v>2556006841.0525932</v>
          </cell>
        </row>
        <row r="405">
          <cell r="B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-1.5816008014363661</v>
          </cell>
          <cell r="N405">
            <v>0</v>
          </cell>
        </row>
        <row r="406">
          <cell r="B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M406">
            <v>0</v>
          </cell>
          <cell r="N406">
            <v>0</v>
          </cell>
        </row>
        <row r="407"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M407">
            <v>0</v>
          </cell>
        </row>
        <row r="408"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</row>
        <row r="409">
          <cell r="L409">
            <v>0</v>
          </cell>
        </row>
        <row r="410">
          <cell r="L410">
            <v>0</v>
          </cell>
        </row>
        <row r="411">
          <cell r="L411">
            <v>0</v>
          </cell>
        </row>
        <row r="412">
          <cell r="L412">
            <v>0</v>
          </cell>
        </row>
        <row r="413">
          <cell r="L413">
            <v>0</v>
          </cell>
        </row>
        <row r="414">
          <cell r="L414">
            <v>0</v>
          </cell>
        </row>
        <row r="415">
          <cell r="L415">
            <v>0</v>
          </cell>
        </row>
        <row r="416">
          <cell r="L416">
            <v>0</v>
          </cell>
        </row>
        <row r="417">
          <cell r="L417">
            <v>0</v>
          </cell>
        </row>
        <row r="418">
          <cell r="L418">
            <v>0</v>
          </cell>
        </row>
      </sheetData>
      <sheetData sheetId="63"/>
      <sheetData sheetId="64"/>
      <sheetData sheetId="65">
        <row r="5">
          <cell r="B5" t="str">
            <v>Shop Code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M2">
            <v>0</v>
          </cell>
        </row>
        <row r="3">
          <cell r="B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M3">
            <v>0</v>
          </cell>
        </row>
        <row r="4"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M4">
            <v>0</v>
          </cell>
        </row>
        <row r="5">
          <cell r="B5" t="str">
            <v>Shop Code</v>
          </cell>
          <cell r="C5" t="str">
            <v>Shop  Name</v>
          </cell>
          <cell r="D5" t="str">
            <v>Provision Sale</v>
          </cell>
          <cell r="E5" t="str">
            <v>Grocery sale</v>
          </cell>
          <cell r="F5" t="str">
            <v>Milk Powder Sale</v>
          </cell>
          <cell r="G5" t="str">
            <v>Stationary Sale</v>
          </cell>
          <cell r="H5">
            <v>0</v>
          </cell>
          <cell r="I5">
            <v>0</v>
          </cell>
          <cell r="J5" t="str">
            <v xml:space="preserve">Liquor Sale </v>
          </cell>
          <cell r="K5" t="str">
            <v xml:space="preserve">Total Sale </v>
          </cell>
          <cell r="L5" t="str">
            <v>No Of Customers</v>
          </cell>
          <cell r="M5" t="str">
            <v>Basket Value</v>
          </cell>
        </row>
        <row r="6">
          <cell r="B6" t="str">
            <v>S059</v>
          </cell>
          <cell r="C6" t="str">
            <v>A.pelessa</v>
          </cell>
          <cell r="D6">
            <v>2822174.5199999996</v>
          </cell>
          <cell r="E6">
            <v>2182537.8099999996</v>
          </cell>
          <cell r="F6">
            <v>757227</v>
          </cell>
          <cell r="G6">
            <v>5350</v>
          </cell>
          <cell r="H6">
            <v>0</v>
          </cell>
          <cell r="I6">
            <v>0</v>
          </cell>
          <cell r="J6">
            <v>0</v>
          </cell>
          <cell r="K6">
            <v>5767289.3299999991</v>
          </cell>
          <cell r="L6">
            <v>7626</v>
          </cell>
          <cell r="M6">
            <v>21987.566298109377</v>
          </cell>
          <cell r="N6">
            <v>5767289.3299999991</v>
          </cell>
        </row>
        <row r="7">
          <cell r="B7" t="str">
            <v>S072</v>
          </cell>
          <cell r="C7" t="str">
            <v>Abanpola</v>
          </cell>
          <cell r="D7">
            <v>3686899.6700000009</v>
          </cell>
          <cell r="E7">
            <v>976062.7300000001</v>
          </cell>
          <cell r="F7">
            <v>230567</v>
          </cell>
          <cell r="G7">
            <v>7931</v>
          </cell>
          <cell r="H7">
            <v>0</v>
          </cell>
          <cell r="I7">
            <v>0</v>
          </cell>
          <cell r="J7">
            <v>0</v>
          </cell>
          <cell r="K7">
            <v>4901460.4000000013</v>
          </cell>
          <cell r="L7">
            <v>4267</v>
          </cell>
          <cell r="M7">
            <v>33697.350828470444</v>
          </cell>
          <cell r="N7">
            <v>4901460.4000000013</v>
          </cell>
        </row>
        <row r="8">
          <cell r="B8" t="str">
            <v>S050</v>
          </cell>
          <cell r="C8" t="str">
            <v>Achchuweli</v>
          </cell>
          <cell r="D8">
            <v>3323668.27</v>
          </cell>
          <cell r="E8">
            <v>1010110.6900000001</v>
          </cell>
          <cell r="F8">
            <v>222690.5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4556469.46</v>
          </cell>
          <cell r="L8">
            <v>8629</v>
          </cell>
          <cell r="M8">
            <v>15328.866212754985</v>
          </cell>
          <cell r="N8">
            <v>4556469.46</v>
          </cell>
        </row>
        <row r="9">
          <cell r="B9" t="str">
            <v>S068</v>
          </cell>
          <cell r="C9" t="str">
            <v>Adampan</v>
          </cell>
          <cell r="D9">
            <v>1721540.2899999998</v>
          </cell>
          <cell r="E9">
            <v>856058.64</v>
          </cell>
          <cell r="F9">
            <v>210317.5</v>
          </cell>
          <cell r="G9">
            <v>455</v>
          </cell>
          <cell r="H9">
            <v>0</v>
          </cell>
          <cell r="I9">
            <v>0</v>
          </cell>
          <cell r="J9">
            <v>0</v>
          </cell>
          <cell r="K9">
            <v>2788371.4299999997</v>
          </cell>
          <cell r="L9">
            <v>4323</v>
          </cell>
          <cell r="M9">
            <v>18897.628007665891</v>
          </cell>
          <cell r="N9">
            <v>2788371.4299999997</v>
          </cell>
        </row>
        <row r="10">
          <cell r="B10" t="str">
            <v>S067</v>
          </cell>
          <cell r="C10" t="str">
            <v>Addalaichenai</v>
          </cell>
          <cell r="D10">
            <v>1945272.1</v>
          </cell>
          <cell r="E10">
            <v>540253.05000000005</v>
          </cell>
          <cell r="F10">
            <v>168134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2653659.1500000004</v>
          </cell>
          <cell r="L10">
            <v>5054</v>
          </cell>
          <cell r="M10" t="e">
            <v>#DIV/0!</v>
          </cell>
          <cell r="N10">
            <v>2653659.1500000004</v>
          </cell>
        </row>
        <row r="11">
          <cell r="B11" t="str">
            <v>S058</v>
          </cell>
          <cell r="C11" t="str">
            <v>Adiambalama</v>
          </cell>
          <cell r="D11">
            <v>4227319.59</v>
          </cell>
          <cell r="E11">
            <v>2266422.6699999995</v>
          </cell>
          <cell r="F11">
            <v>691334.85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7185077.1099999994</v>
          </cell>
          <cell r="L11">
            <v>6882</v>
          </cell>
          <cell r="M11">
            <v>30325.27014304162</v>
          </cell>
          <cell r="N11">
            <v>7185077.1099999994</v>
          </cell>
        </row>
        <row r="12">
          <cell r="B12" t="str">
            <v>S051</v>
          </cell>
          <cell r="C12" t="str">
            <v>Ahangama</v>
          </cell>
          <cell r="D12">
            <v>2661095.4900000007</v>
          </cell>
          <cell r="E12">
            <v>1602247.2100000002</v>
          </cell>
          <cell r="F12">
            <v>456111</v>
          </cell>
          <cell r="G12">
            <v>1263</v>
          </cell>
          <cell r="H12">
            <v>0</v>
          </cell>
          <cell r="I12">
            <v>0</v>
          </cell>
          <cell r="J12">
            <v>0</v>
          </cell>
          <cell r="K12">
            <v>4720716.7000000011</v>
          </cell>
          <cell r="L12">
            <v>7005</v>
          </cell>
          <cell r="M12">
            <v>19092.310380122613</v>
          </cell>
          <cell r="N12">
            <v>4720716.7000000011</v>
          </cell>
        </row>
        <row r="13">
          <cell r="B13" t="str">
            <v>S070</v>
          </cell>
          <cell r="C13" t="str">
            <v>Akkareipaththu</v>
          </cell>
          <cell r="D13">
            <v>2247797.4899999998</v>
          </cell>
          <cell r="E13">
            <v>1205190.1899999995</v>
          </cell>
          <cell r="F13">
            <v>6160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3459147.6799999992</v>
          </cell>
          <cell r="L13">
            <v>5203</v>
          </cell>
          <cell r="M13" t="e">
            <v>#DIV/0!</v>
          </cell>
          <cell r="N13">
            <v>3459147.6799999992</v>
          </cell>
        </row>
        <row r="14">
          <cell r="B14" t="str">
            <v>S052</v>
          </cell>
          <cell r="C14" t="str">
            <v>Akuressa</v>
          </cell>
          <cell r="D14">
            <v>4497489.1399999997</v>
          </cell>
          <cell r="E14">
            <v>2997092.98</v>
          </cell>
          <cell r="F14">
            <v>293177.5</v>
          </cell>
          <cell r="G14">
            <v>5370</v>
          </cell>
          <cell r="H14">
            <v>0</v>
          </cell>
          <cell r="I14">
            <v>0</v>
          </cell>
          <cell r="J14">
            <v>0</v>
          </cell>
          <cell r="K14">
            <v>7793129.6199999992</v>
          </cell>
          <cell r="L14">
            <v>11039</v>
          </cell>
          <cell r="M14">
            <v>20566.857535975731</v>
          </cell>
          <cell r="N14">
            <v>7793129.6199999992</v>
          </cell>
        </row>
        <row r="15">
          <cell r="B15" t="str">
            <v>S053</v>
          </cell>
          <cell r="C15" t="str">
            <v>Alawwa</v>
          </cell>
          <cell r="D15">
            <v>4039971.1599999992</v>
          </cell>
          <cell r="E15">
            <v>2601627.1900000004</v>
          </cell>
          <cell r="F15">
            <v>827033.5</v>
          </cell>
          <cell r="G15">
            <v>11035</v>
          </cell>
          <cell r="H15">
            <v>0</v>
          </cell>
          <cell r="I15">
            <v>0</v>
          </cell>
          <cell r="J15">
            <v>0</v>
          </cell>
          <cell r="K15">
            <v>7479666.8499999996</v>
          </cell>
          <cell r="L15">
            <v>9051</v>
          </cell>
          <cell r="M15">
            <v>25169.408310575756</v>
          </cell>
          <cell r="N15">
            <v>7479666.8499999996</v>
          </cell>
        </row>
        <row r="16">
          <cell r="B16" t="str">
            <v>S452</v>
          </cell>
          <cell r="C16" t="str">
            <v>Alubomulla (Kurusa Handiya / Panadura)</v>
          </cell>
          <cell r="D16">
            <v>4920512.3100000015</v>
          </cell>
          <cell r="E16">
            <v>2182702.73</v>
          </cell>
          <cell r="F16">
            <v>386877.5</v>
          </cell>
          <cell r="G16">
            <v>750</v>
          </cell>
          <cell r="H16">
            <v>0</v>
          </cell>
          <cell r="I16">
            <v>0</v>
          </cell>
          <cell r="J16">
            <v>0</v>
          </cell>
          <cell r="K16">
            <v>7490842.540000001</v>
          </cell>
          <cell r="L16">
            <v>9091</v>
          </cell>
          <cell r="M16" t="e">
            <v>#DIV/0!</v>
          </cell>
          <cell r="N16">
            <v>7490842.540000001</v>
          </cell>
        </row>
        <row r="17">
          <cell r="B17" t="str">
            <v>S017</v>
          </cell>
          <cell r="C17" t="str">
            <v>Aluthgama</v>
          </cell>
          <cell r="D17">
            <v>8744920.1100000031</v>
          </cell>
          <cell r="E17">
            <v>4281302.42</v>
          </cell>
          <cell r="F17">
            <v>762207</v>
          </cell>
          <cell r="G17">
            <v>1315</v>
          </cell>
          <cell r="H17">
            <v>0</v>
          </cell>
          <cell r="I17">
            <v>0</v>
          </cell>
          <cell r="J17">
            <v>0</v>
          </cell>
          <cell r="K17">
            <v>13789744.530000003</v>
          </cell>
          <cell r="L17">
            <v>14745</v>
          </cell>
          <cell r="M17">
            <v>26311.211543406534</v>
          </cell>
          <cell r="N17">
            <v>13789744.530000003</v>
          </cell>
        </row>
        <row r="18">
          <cell r="B18" t="str">
            <v>S075</v>
          </cell>
          <cell r="C18" t="str">
            <v>Aluwihare</v>
          </cell>
          <cell r="D18">
            <v>1396764.1699999997</v>
          </cell>
          <cell r="E18">
            <v>918589.59999999986</v>
          </cell>
          <cell r="F18">
            <v>258409</v>
          </cell>
          <cell r="G18">
            <v>3428</v>
          </cell>
          <cell r="H18">
            <v>0</v>
          </cell>
          <cell r="I18">
            <v>0</v>
          </cell>
          <cell r="J18">
            <v>0</v>
          </cell>
          <cell r="K18">
            <v>2577190.7699999996</v>
          </cell>
          <cell r="L18">
            <v>3010</v>
          </cell>
          <cell r="M18">
            <v>25079.360751834014</v>
          </cell>
          <cell r="N18">
            <v>2577190.7699999996</v>
          </cell>
        </row>
        <row r="19">
          <cell r="B19" t="str">
            <v>S054</v>
          </cell>
          <cell r="C19" t="str">
            <v>Ambalangoda</v>
          </cell>
          <cell r="D19">
            <v>3175905.6</v>
          </cell>
          <cell r="E19">
            <v>1173984.9900000002</v>
          </cell>
          <cell r="F19">
            <v>364193.44999999995</v>
          </cell>
          <cell r="G19">
            <v>3272</v>
          </cell>
          <cell r="H19">
            <v>0</v>
          </cell>
          <cell r="I19">
            <v>0</v>
          </cell>
          <cell r="J19">
            <v>0</v>
          </cell>
          <cell r="K19">
            <v>4717356.04</v>
          </cell>
          <cell r="L19">
            <v>7655</v>
          </cell>
          <cell r="M19">
            <v>18363.510457304721</v>
          </cell>
          <cell r="N19">
            <v>4717356.04</v>
          </cell>
        </row>
        <row r="20">
          <cell r="B20" t="str">
            <v>S055</v>
          </cell>
          <cell r="C20" t="str">
            <v>Ambalanthota</v>
          </cell>
          <cell r="D20">
            <v>5483890.0599999996</v>
          </cell>
          <cell r="E20">
            <v>3688426.9800000009</v>
          </cell>
          <cell r="F20">
            <v>1148314</v>
          </cell>
          <cell r="G20">
            <v>760</v>
          </cell>
          <cell r="H20">
            <v>0</v>
          </cell>
          <cell r="I20">
            <v>0</v>
          </cell>
          <cell r="J20">
            <v>0</v>
          </cell>
          <cell r="K20">
            <v>10321391.040000001</v>
          </cell>
          <cell r="L20">
            <v>10517</v>
          </cell>
          <cell r="M20">
            <v>27090.840491006253</v>
          </cell>
          <cell r="N20">
            <v>10321391.040000001</v>
          </cell>
        </row>
        <row r="21">
          <cell r="B21" t="str">
            <v>S065</v>
          </cell>
          <cell r="C21" t="str">
            <v>Ambalanthota 2</v>
          </cell>
          <cell r="D21">
            <v>1197980.0699999998</v>
          </cell>
          <cell r="E21">
            <v>742805.24000000022</v>
          </cell>
          <cell r="F21">
            <v>216060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2156845.31</v>
          </cell>
          <cell r="L21">
            <v>3625</v>
          </cell>
          <cell r="M21">
            <v>17690.515693136298</v>
          </cell>
          <cell r="N21">
            <v>2156845.31</v>
          </cell>
        </row>
        <row r="22">
          <cell r="B22" t="str">
            <v>S074</v>
          </cell>
          <cell r="C22" t="str">
            <v>Ambathenna</v>
          </cell>
          <cell r="D22">
            <v>1954509.2799999998</v>
          </cell>
          <cell r="E22">
            <v>1184354.8699999999</v>
          </cell>
          <cell r="F22">
            <v>358448</v>
          </cell>
          <cell r="G22">
            <v>5936</v>
          </cell>
          <cell r="H22">
            <v>0</v>
          </cell>
          <cell r="I22">
            <v>0</v>
          </cell>
          <cell r="J22">
            <v>0</v>
          </cell>
          <cell r="K22">
            <v>3503248.1499999994</v>
          </cell>
          <cell r="L22">
            <v>4061</v>
          </cell>
          <cell r="M22" t="e">
            <v>#DIV/0!</v>
          </cell>
          <cell r="N22">
            <v>3503248.1499999994</v>
          </cell>
        </row>
        <row r="23">
          <cell r="B23" t="str">
            <v>S056</v>
          </cell>
          <cell r="C23" t="str">
            <v>Ampara</v>
          </cell>
          <cell r="D23">
            <v>4083215.8300000005</v>
          </cell>
          <cell r="E23">
            <v>1294427.1899999997</v>
          </cell>
          <cell r="F23">
            <v>443716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5821359.0200000005</v>
          </cell>
          <cell r="L23">
            <v>5777</v>
          </cell>
          <cell r="M23" t="e">
            <v>#DIV/0!</v>
          </cell>
          <cell r="N23">
            <v>5821359.0200000005</v>
          </cell>
        </row>
        <row r="24">
          <cell r="B24" t="str">
            <v>S049</v>
          </cell>
          <cell r="C24" t="str">
            <v>Ampara 2</v>
          </cell>
          <cell r="D24">
            <v>1836869.56</v>
          </cell>
          <cell r="E24">
            <v>1139610.0799999998</v>
          </cell>
          <cell r="F24">
            <v>215685</v>
          </cell>
          <cell r="G24">
            <v>2246</v>
          </cell>
          <cell r="H24">
            <v>0</v>
          </cell>
          <cell r="I24">
            <v>0</v>
          </cell>
          <cell r="J24">
            <v>0</v>
          </cell>
          <cell r="K24">
            <v>3194410.6399999997</v>
          </cell>
          <cell r="L24">
            <v>3584</v>
          </cell>
          <cell r="M24" t="e">
            <v>#DIV/0!</v>
          </cell>
          <cell r="N24">
            <v>3194410.6399999997</v>
          </cell>
        </row>
        <row r="25">
          <cell r="B25" t="str">
            <v>S057</v>
          </cell>
          <cell r="C25" t="str">
            <v>Anamaduwa</v>
          </cell>
          <cell r="D25">
            <v>6802143.7400000012</v>
          </cell>
          <cell r="E25">
            <v>3579461.2600000002</v>
          </cell>
          <cell r="F25">
            <v>825494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11207099.000000002</v>
          </cell>
          <cell r="L25">
            <v>9996</v>
          </cell>
          <cell r="M25">
            <v>33286.930065630164</v>
          </cell>
          <cell r="N25">
            <v>11207099.000000002</v>
          </cell>
        </row>
        <row r="26">
          <cell r="B26" t="str">
            <v>S024</v>
          </cell>
          <cell r="C26" t="str">
            <v>Anuradhapura 1</v>
          </cell>
          <cell r="D26">
            <v>14765691.890000001</v>
          </cell>
          <cell r="E26">
            <v>10629997.109999999</v>
          </cell>
          <cell r="F26">
            <v>0</v>
          </cell>
          <cell r="G26">
            <v>1410</v>
          </cell>
          <cell r="H26">
            <v>0</v>
          </cell>
          <cell r="I26">
            <v>0</v>
          </cell>
          <cell r="J26">
            <v>0</v>
          </cell>
          <cell r="K26">
            <v>25397099</v>
          </cell>
          <cell r="L26">
            <v>19889</v>
          </cell>
          <cell r="M26">
            <v>36755.733024654866</v>
          </cell>
          <cell r="N26">
            <v>25397099</v>
          </cell>
        </row>
        <row r="27">
          <cell r="B27" t="str">
            <v>S060</v>
          </cell>
          <cell r="C27" t="str">
            <v>Anuradhapura 2</v>
          </cell>
          <cell r="D27">
            <v>6027805.5499999998</v>
          </cell>
          <cell r="E27">
            <v>4965943.9799999986</v>
          </cell>
          <cell r="F27">
            <v>0</v>
          </cell>
          <cell r="G27">
            <v>195</v>
          </cell>
          <cell r="H27">
            <v>0</v>
          </cell>
          <cell r="I27">
            <v>0</v>
          </cell>
          <cell r="J27">
            <v>0</v>
          </cell>
          <cell r="K27">
            <v>10993944.529999997</v>
          </cell>
          <cell r="L27">
            <v>11475</v>
          </cell>
          <cell r="M27">
            <v>27925.522010900339</v>
          </cell>
          <cell r="N27">
            <v>10993944.529999997</v>
          </cell>
        </row>
        <row r="28">
          <cell r="B28" t="str">
            <v>S073</v>
          </cell>
          <cell r="C28" t="str">
            <v>Anuradhapura 3</v>
          </cell>
          <cell r="D28">
            <v>4588050.18</v>
          </cell>
          <cell r="E28">
            <v>3246547.1399999997</v>
          </cell>
          <cell r="F28">
            <v>936323.15</v>
          </cell>
          <cell r="G28">
            <v>429</v>
          </cell>
          <cell r="H28">
            <v>0</v>
          </cell>
          <cell r="I28">
            <v>0</v>
          </cell>
          <cell r="J28">
            <v>0</v>
          </cell>
          <cell r="K28">
            <v>8771349.4699999988</v>
          </cell>
          <cell r="L28">
            <v>9381</v>
          </cell>
          <cell r="M28">
            <v>33963.104029420363</v>
          </cell>
          <cell r="N28">
            <v>8771349.4699999988</v>
          </cell>
        </row>
        <row r="29">
          <cell r="B29" t="str">
            <v>S061</v>
          </cell>
          <cell r="C29" t="str">
            <v>Aralaganwila</v>
          </cell>
          <cell r="D29">
            <v>7143899.7299999977</v>
          </cell>
          <cell r="E29">
            <v>2715806.9</v>
          </cell>
          <cell r="F29">
            <v>841871</v>
          </cell>
          <cell r="G29">
            <v>7589.35</v>
          </cell>
          <cell r="H29">
            <v>0</v>
          </cell>
          <cell r="I29">
            <v>0</v>
          </cell>
          <cell r="J29">
            <v>0</v>
          </cell>
          <cell r="K29">
            <v>10709166.979999997</v>
          </cell>
          <cell r="L29">
            <v>10284</v>
          </cell>
          <cell r="M29">
            <v>30835.62770296861</v>
          </cell>
          <cell r="N29">
            <v>10709166.979999997</v>
          </cell>
        </row>
        <row r="30">
          <cell r="B30" t="str">
            <v>S071</v>
          </cell>
          <cell r="C30" t="str">
            <v>Aththidiya</v>
          </cell>
          <cell r="D30">
            <v>2158752.1599999997</v>
          </cell>
          <cell r="E30">
            <v>1277603.2499999995</v>
          </cell>
          <cell r="F30">
            <v>287482</v>
          </cell>
          <cell r="G30">
            <v>9698</v>
          </cell>
          <cell r="H30">
            <v>0</v>
          </cell>
          <cell r="I30">
            <v>0</v>
          </cell>
          <cell r="J30">
            <v>0</v>
          </cell>
          <cell r="K30">
            <v>3733535.4099999992</v>
          </cell>
          <cell r="L30">
            <v>4534</v>
          </cell>
          <cell r="M30">
            <v>23956.548948381649</v>
          </cell>
          <cell r="N30">
            <v>3733535.4099999992</v>
          </cell>
        </row>
        <row r="31">
          <cell r="B31" t="str">
            <v>S062</v>
          </cell>
          <cell r="C31" t="str">
            <v>Athurugiriya</v>
          </cell>
          <cell r="D31">
            <v>4151488.9499999997</v>
          </cell>
          <cell r="E31">
            <v>2189105.6100000003</v>
          </cell>
          <cell r="F31">
            <v>682530</v>
          </cell>
          <cell r="G31">
            <v>1846</v>
          </cell>
          <cell r="H31">
            <v>0</v>
          </cell>
          <cell r="I31">
            <v>0</v>
          </cell>
          <cell r="J31">
            <v>0</v>
          </cell>
          <cell r="K31">
            <v>7024970.5600000005</v>
          </cell>
          <cell r="L31">
            <v>9465</v>
          </cell>
          <cell r="M31">
            <v>21809.269039295476</v>
          </cell>
          <cell r="N31">
            <v>7024970.5600000005</v>
          </cell>
        </row>
        <row r="32">
          <cell r="B32" t="str">
            <v>S063</v>
          </cell>
          <cell r="C32" t="str">
            <v>Avissawella</v>
          </cell>
          <cell r="D32">
            <v>5866268.1200000001</v>
          </cell>
          <cell r="E32">
            <v>4471062.4700000007</v>
          </cell>
          <cell r="F32">
            <v>0</v>
          </cell>
          <cell r="G32">
            <v>200</v>
          </cell>
          <cell r="H32">
            <v>0</v>
          </cell>
          <cell r="I32">
            <v>0</v>
          </cell>
          <cell r="J32">
            <v>0</v>
          </cell>
          <cell r="K32">
            <v>10337530.59</v>
          </cell>
          <cell r="L32">
            <v>13211</v>
          </cell>
          <cell r="M32">
            <v>22843.373438377512</v>
          </cell>
          <cell r="N32">
            <v>10337530.59</v>
          </cell>
        </row>
        <row r="33">
          <cell r="B33" t="str">
            <v>S064</v>
          </cell>
          <cell r="C33" t="str">
            <v>Ayagama</v>
          </cell>
          <cell r="D33">
            <v>3485123.8299999991</v>
          </cell>
          <cell r="E33">
            <v>1804809.02</v>
          </cell>
          <cell r="F33">
            <v>409035.6</v>
          </cell>
          <cell r="G33">
            <v>3554</v>
          </cell>
          <cell r="H33">
            <v>0</v>
          </cell>
          <cell r="I33">
            <v>0</v>
          </cell>
          <cell r="J33">
            <v>0</v>
          </cell>
          <cell r="K33">
            <v>5702522.4499999993</v>
          </cell>
          <cell r="L33">
            <v>7415</v>
          </cell>
          <cell r="M33">
            <v>21591.694277136274</v>
          </cell>
          <cell r="N33">
            <v>5702522.4499999993</v>
          </cell>
        </row>
        <row r="34">
          <cell r="B34" t="str">
            <v>S100</v>
          </cell>
          <cell r="C34" t="str">
            <v>Badalkumbura</v>
          </cell>
          <cell r="D34">
            <v>5262030.3100000015</v>
          </cell>
          <cell r="E34">
            <v>2762531.3499999996</v>
          </cell>
          <cell r="F34">
            <v>653267</v>
          </cell>
          <cell r="G34">
            <v>8021</v>
          </cell>
          <cell r="H34">
            <v>0</v>
          </cell>
          <cell r="I34">
            <v>0</v>
          </cell>
          <cell r="J34">
            <v>0</v>
          </cell>
          <cell r="K34">
            <v>8685849.6600000001</v>
          </cell>
          <cell r="L34">
            <v>10564</v>
          </cell>
          <cell r="M34">
            <v>23537.651956084235</v>
          </cell>
          <cell r="N34">
            <v>8685849.6600000001</v>
          </cell>
        </row>
        <row r="35">
          <cell r="B35" t="str">
            <v>S101</v>
          </cell>
          <cell r="C35" t="str">
            <v>Baddegama</v>
          </cell>
          <cell r="D35">
            <v>3465518.88</v>
          </cell>
          <cell r="E35">
            <v>1585362.54</v>
          </cell>
          <cell r="F35">
            <v>393039</v>
          </cell>
          <cell r="G35">
            <v>4290</v>
          </cell>
          <cell r="H35">
            <v>0</v>
          </cell>
          <cell r="I35">
            <v>0</v>
          </cell>
          <cell r="J35">
            <v>0</v>
          </cell>
          <cell r="K35">
            <v>5448210.4199999999</v>
          </cell>
          <cell r="L35">
            <v>7725</v>
          </cell>
          <cell r="M35">
            <v>20193.700180330365</v>
          </cell>
          <cell r="N35">
            <v>5448210.4199999999</v>
          </cell>
        </row>
        <row r="36">
          <cell r="B36" t="str">
            <v>S026</v>
          </cell>
          <cell r="C36" t="str">
            <v>Badulla</v>
          </cell>
          <cell r="D36">
            <v>23487360.020000003</v>
          </cell>
          <cell r="E36">
            <v>18385567.91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41872927.930000007</v>
          </cell>
          <cell r="L36">
            <v>38135</v>
          </cell>
          <cell r="M36">
            <v>32311.096966591907</v>
          </cell>
          <cell r="N36">
            <v>41872927.930000007</v>
          </cell>
        </row>
        <row r="37">
          <cell r="B37" t="str">
            <v>S102</v>
          </cell>
          <cell r="C37" t="str">
            <v>Bakamuna</v>
          </cell>
          <cell r="D37">
            <v>3797651.82</v>
          </cell>
          <cell r="E37">
            <v>1284583.2299999997</v>
          </cell>
          <cell r="F37">
            <v>422565</v>
          </cell>
          <cell r="G37">
            <v>2642</v>
          </cell>
          <cell r="H37">
            <v>0</v>
          </cell>
          <cell r="I37">
            <v>0</v>
          </cell>
          <cell r="J37">
            <v>0</v>
          </cell>
          <cell r="K37">
            <v>5507442.0499999998</v>
          </cell>
          <cell r="L37">
            <v>6410</v>
          </cell>
          <cell r="M37">
            <v>24775.473945868143</v>
          </cell>
          <cell r="N37">
            <v>5507442.0499999998</v>
          </cell>
        </row>
        <row r="38">
          <cell r="B38" t="str">
            <v>S104</v>
          </cell>
          <cell r="C38" t="str">
            <v>Balangoda</v>
          </cell>
          <cell r="D38">
            <v>6784925.9700000016</v>
          </cell>
          <cell r="E38">
            <v>4825217.47</v>
          </cell>
          <cell r="F38">
            <v>1546035</v>
          </cell>
          <cell r="G38">
            <v>6558</v>
          </cell>
          <cell r="H38">
            <v>0</v>
          </cell>
          <cell r="I38">
            <v>0</v>
          </cell>
          <cell r="J38">
            <v>0</v>
          </cell>
          <cell r="K38">
            <v>13162736.440000001</v>
          </cell>
          <cell r="L38">
            <v>15885</v>
          </cell>
          <cell r="M38" t="e">
            <v>#DIV/0!</v>
          </cell>
          <cell r="N38">
            <v>13162736.440000001</v>
          </cell>
        </row>
        <row r="39">
          <cell r="B39" t="str">
            <v>S122</v>
          </cell>
          <cell r="C39" t="str">
            <v>Balangoda 2</v>
          </cell>
          <cell r="D39">
            <v>2435054.19</v>
          </cell>
          <cell r="E39">
            <v>1467021.17</v>
          </cell>
          <cell r="F39">
            <v>403979.8</v>
          </cell>
          <cell r="G39">
            <v>1706</v>
          </cell>
          <cell r="H39">
            <v>0</v>
          </cell>
          <cell r="I39">
            <v>0</v>
          </cell>
          <cell r="J39">
            <v>0</v>
          </cell>
          <cell r="K39">
            <v>4307761.16</v>
          </cell>
          <cell r="L39">
            <v>4313</v>
          </cell>
          <cell r="M39" t="e">
            <v>#DIV/0!</v>
          </cell>
          <cell r="N39">
            <v>4307761.16</v>
          </cell>
        </row>
        <row r="40">
          <cell r="B40" t="str">
            <v>S105</v>
          </cell>
          <cell r="C40" t="str">
            <v>Balapitiya</v>
          </cell>
          <cell r="D40">
            <v>3190681.53</v>
          </cell>
          <cell r="E40">
            <v>1447911.3</v>
          </cell>
          <cell r="F40">
            <v>412762.5</v>
          </cell>
          <cell r="G40">
            <v>7416</v>
          </cell>
          <cell r="H40">
            <v>0</v>
          </cell>
          <cell r="I40">
            <v>0</v>
          </cell>
          <cell r="J40">
            <v>0</v>
          </cell>
          <cell r="K40">
            <v>5058771.33</v>
          </cell>
          <cell r="L40">
            <v>7794</v>
          </cell>
          <cell r="M40">
            <v>18756.421674264078</v>
          </cell>
          <cell r="N40">
            <v>5058771.33</v>
          </cell>
        </row>
        <row r="41">
          <cell r="B41" t="str">
            <v>S106</v>
          </cell>
          <cell r="C41" t="str">
            <v>Balummahara</v>
          </cell>
          <cell r="D41">
            <v>1933259.48</v>
          </cell>
          <cell r="E41">
            <v>1237855.9200000002</v>
          </cell>
          <cell r="F41">
            <v>419729.5</v>
          </cell>
          <cell r="G41">
            <v>2202.5</v>
          </cell>
          <cell r="H41">
            <v>0</v>
          </cell>
          <cell r="I41">
            <v>0</v>
          </cell>
          <cell r="J41">
            <v>0</v>
          </cell>
          <cell r="K41">
            <v>3593047.4000000004</v>
          </cell>
          <cell r="L41">
            <v>3955</v>
          </cell>
          <cell r="M41">
            <v>26602.82720707724</v>
          </cell>
          <cell r="N41">
            <v>3593047.4000000004</v>
          </cell>
        </row>
        <row r="42">
          <cell r="B42" t="str">
            <v>S107</v>
          </cell>
          <cell r="C42" t="str">
            <v>Bambalapitiya</v>
          </cell>
          <cell r="D42">
            <v>4889422.09</v>
          </cell>
          <cell r="E42">
            <v>4799671.3899999997</v>
          </cell>
          <cell r="F42">
            <v>1098778.75</v>
          </cell>
          <cell r="G42">
            <v>8571.5</v>
          </cell>
          <cell r="H42">
            <v>0</v>
          </cell>
          <cell r="I42">
            <v>0</v>
          </cell>
          <cell r="J42">
            <v>0</v>
          </cell>
          <cell r="K42">
            <v>10796443.73</v>
          </cell>
          <cell r="L42">
            <v>12653</v>
          </cell>
          <cell r="M42">
            <v>26479.65253425379</v>
          </cell>
          <cell r="N42">
            <v>10796443.73</v>
          </cell>
        </row>
        <row r="43">
          <cell r="B43" t="str">
            <v>S018</v>
          </cell>
          <cell r="C43" t="str">
            <v>Bandaragama</v>
          </cell>
          <cell r="D43">
            <v>7262237.7900000028</v>
          </cell>
          <cell r="E43">
            <v>3149949.2099999995</v>
          </cell>
          <cell r="F43">
            <v>477780</v>
          </cell>
          <cell r="G43">
            <v>4708</v>
          </cell>
          <cell r="H43">
            <v>0</v>
          </cell>
          <cell r="I43">
            <v>0</v>
          </cell>
          <cell r="J43">
            <v>0</v>
          </cell>
          <cell r="K43">
            <v>10894675.000000002</v>
          </cell>
          <cell r="L43">
            <v>13866</v>
          </cell>
          <cell r="M43">
            <v>22662.355307481594</v>
          </cell>
          <cell r="N43">
            <v>10894675.000000002</v>
          </cell>
        </row>
        <row r="44">
          <cell r="B44" t="str">
            <v>S025</v>
          </cell>
          <cell r="C44" t="str">
            <v>Bandarawela</v>
          </cell>
          <cell r="D44">
            <v>7904714.6199999992</v>
          </cell>
          <cell r="E44">
            <v>4488359.08</v>
          </cell>
          <cell r="F44">
            <v>1303020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13696093.699999999</v>
          </cell>
          <cell r="L44">
            <v>15484</v>
          </cell>
          <cell r="M44">
            <v>25798.494683766283</v>
          </cell>
          <cell r="N44">
            <v>13696093.699999999</v>
          </cell>
        </row>
        <row r="45">
          <cell r="B45" t="str">
            <v>S116</v>
          </cell>
          <cell r="C45" t="str">
            <v>Bandarawela 2</v>
          </cell>
          <cell r="D45">
            <v>7512727.8099999987</v>
          </cell>
          <cell r="E45">
            <v>4657931.6999999993</v>
          </cell>
          <cell r="F45">
            <v>1461246</v>
          </cell>
          <cell r="G45">
            <v>4476</v>
          </cell>
          <cell r="H45">
            <v>0</v>
          </cell>
          <cell r="I45">
            <v>0</v>
          </cell>
          <cell r="J45">
            <v>0</v>
          </cell>
          <cell r="K45">
            <v>13636381.509999998</v>
          </cell>
          <cell r="L45">
            <v>10975</v>
          </cell>
          <cell r="M45">
            <v>36209.471493687801</v>
          </cell>
          <cell r="N45">
            <v>13636381.509999998</v>
          </cell>
        </row>
        <row r="46">
          <cell r="B46" t="str">
            <v>S121</v>
          </cell>
          <cell r="C46" t="str">
            <v>Barawakubuka</v>
          </cell>
          <cell r="D46">
            <v>1094167.74</v>
          </cell>
          <cell r="E46">
            <v>721044.54</v>
          </cell>
          <cell r="F46">
            <v>197760</v>
          </cell>
          <cell r="G46">
            <v>1517</v>
          </cell>
          <cell r="H46">
            <v>0</v>
          </cell>
          <cell r="I46">
            <v>0</v>
          </cell>
          <cell r="J46">
            <v>0</v>
          </cell>
          <cell r="K46">
            <v>2014489.28</v>
          </cell>
          <cell r="L46">
            <v>3608</v>
          </cell>
          <cell r="M46" t="e">
            <v>#DIV/0!</v>
          </cell>
          <cell r="N46">
            <v>2014489.28</v>
          </cell>
        </row>
        <row r="47">
          <cell r="B47" t="str">
            <v>S108</v>
          </cell>
          <cell r="C47" t="str">
            <v>Battaramulla</v>
          </cell>
          <cell r="D47">
            <v>4424835.6700000009</v>
          </cell>
          <cell r="E47">
            <v>2601072.8099999991</v>
          </cell>
          <cell r="F47">
            <v>1065816.5</v>
          </cell>
          <cell r="G47">
            <v>9233.06</v>
          </cell>
          <cell r="H47">
            <v>0</v>
          </cell>
          <cell r="I47">
            <v>0</v>
          </cell>
          <cell r="J47">
            <v>0</v>
          </cell>
          <cell r="K47">
            <v>8100958.04</v>
          </cell>
          <cell r="L47">
            <v>12704</v>
          </cell>
          <cell r="M47">
            <v>18740.046285897464</v>
          </cell>
          <cell r="N47">
            <v>8100958.04</v>
          </cell>
        </row>
        <row r="48">
          <cell r="B48" t="str">
            <v>S109</v>
          </cell>
          <cell r="C48" t="str">
            <v>Beliatte</v>
          </cell>
          <cell r="D48">
            <v>1585377.3399999999</v>
          </cell>
          <cell r="E48">
            <v>990607.57999999984</v>
          </cell>
          <cell r="F48">
            <v>369699.4</v>
          </cell>
          <cell r="G48">
            <v>6998</v>
          </cell>
          <cell r="H48">
            <v>0</v>
          </cell>
          <cell r="I48">
            <v>0</v>
          </cell>
          <cell r="J48">
            <v>0</v>
          </cell>
          <cell r="K48">
            <v>2952682.32</v>
          </cell>
          <cell r="L48">
            <v>6743</v>
          </cell>
          <cell r="M48">
            <v>13878.116102159012</v>
          </cell>
          <cell r="N48">
            <v>2952682.32</v>
          </cell>
        </row>
        <row r="49">
          <cell r="B49" t="str">
            <v>S117</v>
          </cell>
          <cell r="C49" t="str">
            <v>Bellanvila</v>
          </cell>
          <cell r="D49">
            <v>2403053.3400000003</v>
          </cell>
          <cell r="E49">
            <v>2056865.3800000001</v>
          </cell>
          <cell r="F49">
            <v>380047</v>
          </cell>
          <cell r="G49">
            <v>2203</v>
          </cell>
          <cell r="H49">
            <v>0</v>
          </cell>
          <cell r="I49">
            <v>0</v>
          </cell>
          <cell r="J49">
            <v>0</v>
          </cell>
          <cell r="K49">
            <v>4842168.7200000007</v>
          </cell>
          <cell r="L49">
            <v>5817</v>
          </cell>
          <cell r="M49">
            <v>24673.615264611159</v>
          </cell>
          <cell r="N49">
            <v>4842168.7200000007</v>
          </cell>
        </row>
        <row r="50">
          <cell r="B50" t="str">
            <v>S120</v>
          </cell>
          <cell r="C50" t="str">
            <v>Bibila</v>
          </cell>
          <cell r="D50">
            <v>8770395.6899999995</v>
          </cell>
          <cell r="E50">
            <v>6065587.7699999986</v>
          </cell>
          <cell r="F50">
            <v>893912.5</v>
          </cell>
          <cell r="G50">
            <v>383953.35000000009</v>
          </cell>
          <cell r="H50">
            <v>0</v>
          </cell>
          <cell r="I50">
            <v>0</v>
          </cell>
          <cell r="J50">
            <v>0</v>
          </cell>
          <cell r="K50">
            <v>16113849.309999997</v>
          </cell>
          <cell r="L50">
            <v>14319</v>
          </cell>
          <cell r="M50">
            <v>35343.704620719785</v>
          </cell>
          <cell r="N50">
            <v>16113849.309999997</v>
          </cell>
        </row>
        <row r="51">
          <cell r="B51" t="str">
            <v>S110</v>
          </cell>
          <cell r="C51" t="str">
            <v>Bingiriya</v>
          </cell>
          <cell r="D51">
            <v>3346659.35</v>
          </cell>
          <cell r="E51">
            <v>1919426.0699999998</v>
          </cell>
          <cell r="F51">
            <v>580661.35</v>
          </cell>
          <cell r="G51">
            <v>2142.5</v>
          </cell>
          <cell r="H51">
            <v>0</v>
          </cell>
          <cell r="I51">
            <v>0</v>
          </cell>
          <cell r="J51">
            <v>0</v>
          </cell>
          <cell r="K51">
            <v>5848889.2699999996</v>
          </cell>
          <cell r="L51">
            <v>8335</v>
          </cell>
          <cell r="M51">
            <v>20702.229645650965</v>
          </cell>
          <cell r="N51">
            <v>5848889.2699999996</v>
          </cell>
        </row>
        <row r="52">
          <cell r="B52" t="str">
            <v>S111</v>
          </cell>
          <cell r="C52" t="str">
            <v>Bogahagoda</v>
          </cell>
          <cell r="D52">
            <v>2103647.9899999998</v>
          </cell>
          <cell r="E52">
            <v>1190797.1400000004</v>
          </cell>
          <cell r="F52">
            <v>428451.8</v>
          </cell>
          <cell r="G52">
            <v>3113.75</v>
          </cell>
          <cell r="H52">
            <v>0</v>
          </cell>
          <cell r="I52">
            <v>0</v>
          </cell>
          <cell r="J52">
            <v>0</v>
          </cell>
          <cell r="K52">
            <v>3726010.6799999997</v>
          </cell>
          <cell r="L52">
            <v>5984</v>
          </cell>
          <cell r="M52">
            <v>18258.312983214084</v>
          </cell>
          <cell r="N52">
            <v>3726010.6799999997</v>
          </cell>
        </row>
        <row r="53">
          <cell r="B53" t="str">
            <v>S112</v>
          </cell>
          <cell r="C53" t="str">
            <v>Boralanda</v>
          </cell>
          <cell r="D53">
            <v>5462808.0199999977</v>
          </cell>
          <cell r="E53">
            <v>3167508.4300000006</v>
          </cell>
          <cell r="F53">
            <v>1071764</v>
          </cell>
          <cell r="G53">
            <v>3012</v>
          </cell>
          <cell r="H53">
            <v>0</v>
          </cell>
          <cell r="I53">
            <v>0</v>
          </cell>
          <cell r="J53">
            <v>0</v>
          </cell>
          <cell r="K53">
            <v>9705092.4499999993</v>
          </cell>
          <cell r="L53">
            <v>12910</v>
          </cell>
          <cell r="M53">
            <v>21901.489194609461</v>
          </cell>
          <cell r="N53">
            <v>9705092.4499999993</v>
          </cell>
        </row>
        <row r="54">
          <cell r="B54" t="str">
            <v>S113</v>
          </cell>
          <cell r="C54" t="str">
            <v>Boralesgamuwa 1</v>
          </cell>
          <cell r="D54">
            <v>3197860.8800000004</v>
          </cell>
          <cell r="E54">
            <v>1277431.42</v>
          </cell>
          <cell r="F54">
            <v>379935.96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4855228.2600000007</v>
          </cell>
          <cell r="L54">
            <v>7248</v>
          </cell>
          <cell r="M54">
            <v>19492.970696399327</v>
          </cell>
          <cell r="N54">
            <v>4855228.2600000007</v>
          </cell>
        </row>
        <row r="55">
          <cell r="B55" t="str">
            <v>S119</v>
          </cell>
          <cell r="C55" t="str">
            <v>Borella</v>
          </cell>
          <cell r="D55">
            <v>7284422.0699999994</v>
          </cell>
          <cell r="E55">
            <v>7396563.0499999989</v>
          </cell>
          <cell r="F55">
            <v>1208187</v>
          </cell>
          <cell r="G55">
            <v>11909</v>
          </cell>
          <cell r="H55">
            <v>0</v>
          </cell>
          <cell r="I55">
            <v>0</v>
          </cell>
          <cell r="J55">
            <v>0</v>
          </cell>
          <cell r="K55">
            <v>15901081.119999997</v>
          </cell>
          <cell r="L55">
            <v>19814</v>
          </cell>
          <cell r="M55">
            <v>25267.326220774765</v>
          </cell>
          <cell r="N55">
            <v>15901081.119999997</v>
          </cell>
        </row>
        <row r="56">
          <cell r="B56" t="str">
            <v>S115</v>
          </cell>
          <cell r="C56" t="str">
            <v>Bulathkohupitiya</v>
          </cell>
          <cell r="D56">
            <v>2796189.5000000005</v>
          </cell>
          <cell r="E56">
            <v>1414761.1500000004</v>
          </cell>
          <cell r="F56">
            <v>289249</v>
          </cell>
          <cell r="G56">
            <v>2304</v>
          </cell>
          <cell r="H56">
            <v>0</v>
          </cell>
          <cell r="I56">
            <v>0</v>
          </cell>
          <cell r="J56">
            <v>0</v>
          </cell>
          <cell r="K56">
            <v>4502503.6500000004</v>
          </cell>
          <cell r="L56">
            <v>4793</v>
          </cell>
          <cell r="M56">
            <v>28390.867270822044</v>
          </cell>
          <cell r="N56">
            <v>4502503.6500000004</v>
          </cell>
        </row>
        <row r="57">
          <cell r="B57" t="str">
            <v>S114</v>
          </cell>
          <cell r="C57" t="str">
            <v>Buttala 2</v>
          </cell>
          <cell r="D57">
            <v>2637888.0999999996</v>
          </cell>
          <cell r="E57">
            <v>2901746.9719999996</v>
          </cell>
          <cell r="F57">
            <v>375004.5</v>
          </cell>
          <cell r="G57">
            <v>10670.5</v>
          </cell>
          <cell r="H57">
            <v>0</v>
          </cell>
          <cell r="I57">
            <v>0</v>
          </cell>
          <cell r="J57">
            <v>0</v>
          </cell>
          <cell r="K57">
            <v>5925310.0719999988</v>
          </cell>
          <cell r="L57">
            <v>6039</v>
          </cell>
          <cell r="M57">
            <v>28429.788158188632</v>
          </cell>
          <cell r="N57">
            <v>5925310.0719999988</v>
          </cell>
        </row>
        <row r="58">
          <cell r="B58" t="str">
            <v>S118</v>
          </cell>
          <cell r="C58" t="str">
            <v>Buttala 3</v>
          </cell>
          <cell r="D58">
            <v>2542823.1299999994</v>
          </cell>
          <cell r="E58">
            <v>2548351.2630000003</v>
          </cell>
          <cell r="F58">
            <v>353736.5</v>
          </cell>
          <cell r="G58">
            <v>1292</v>
          </cell>
          <cell r="H58">
            <v>0</v>
          </cell>
          <cell r="I58">
            <v>0</v>
          </cell>
          <cell r="J58">
            <v>0</v>
          </cell>
          <cell r="K58">
            <v>5446202.8929999992</v>
          </cell>
          <cell r="L58">
            <v>7111</v>
          </cell>
          <cell r="M58">
            <v>22204.675827392912</v>
          </cell>
          <cell r="N58">
            <v>5446202.8929999992</v>
          </cell>
        </row>
        <row r="59">
          <cell r="B59" t="str">
            <v>S151</v>
          </cell>
          <cell r="C59" t="str">
            <v xml:space="preserve">Central Camp </v>
          </cell>
          <cell r="D59">
            <v>1878185.9000000001</v>
          </cell>
          <cell r="E59">
            <v>875052.34999999986</v>
          </cell>
          <cell r="F59">
            <v>299572.84999999998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3052811.1</v>
          </cell>
          <cell r="L59">
            <v>4807</v>
          </cell>
          <cell r="M59">
            <v>18289.486940646078</v>
          </cell>
          <cell r="N59">
            <v>3052811.1</v>
          </cell>
        </row>
        <row r="60">
          <cell r="B60" t="str">
            <v>S156</v>
          </cell>
          <cell r="C60" t="str">
            <v>Chavakachcheriya</v>
          </cell>
          <cell r="D60">
            <v>3163936.6500000004</v>
          </cell>
          <cell r="E60">
            <v>1076969.06</v>
          </cell>
          <cell r="F60">
            <v>310476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4551381.7100000009</v>
          </cell>
          <cell r="L60">
            <v>6166</v>
          </cell>
          <cell r="M60">
            <v>20816.836884854656</v>
          </cell>
          <cell r="N60">
            <v>4551381.7100000009</v>
          </cell>
        </row>
        <row r="61">
          <cell r="B61" t="str">
            <v>S154</v>
          </cell>
          <cell r="C61" t="str">
            <v>Chilaw</v>
          </cell>
          <cell r="D61">
            <v>6796833.2500000009</v>
          </cell>
          <cell r="E61">
            <v>5287681.8499999996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12084515.100000001</v>
          </cell>
          <cell r="L61">
            <v>15225</v>
          </cell>
          <cell r="M61" t="e">
            <v>#DIV/0!</v>
          </cell>
          <cell r="N61">
            <v>12084515.100000001</v>
          </cell>
        </row>
        <row r="62">
          <cell r="B62" t="str">
            <v>S180</v>
          </cell>
          <cell r="C62" t="str">
            <v>Dalugama</v>
          </cell>
          <cell r="D62">
            <v>3785701.68</v>
          </cell>
          <cell r="E62">
            <v>2093749.4799999995</v>
          </cell>
          <cell r="F62">
            <v>577184</v>
          </cell>
          <cell r="G62">
            <v>9326</v>
          </cell>
          <cell r="H62">
            <v>0</v>
          </cell>
          <cell r="I62">
            <v>0</v>
          </cell>
          <cell r="J62">
            <v>0</v>
          </cell>
          <cell r="K62">
            <v>6465961.1600000001</v>
          </cell>
          <cell r="L62">
            <v>6734</v>
          </cell>
          <cell r="M62">
            <v>27926.700183010231</v>
          </cell>
          <cell r="N62">
            <v>6465961.1600000001</v>
          </cell>
        </row>
        <row r="63">
          <cell r="B63" t="str">
            <v>S193</v>
          </cell>
          <cell r="C63" t="str">
            <v>Dambagalla</v>
          </cell>
          <cell r="D63">
            <v>4246813.34</v>
          </cell>
          <cell r="E63">
            <v>2041292.0599999996</v>
          </cell>
          <cell r="F63">
            <v>549611</v>
          </cell>
          <cell r="G63">
            <v>7726.9</v>
          </cell>
          <cell r="H63">
            <v>0</v>
          </cell>
          <cell r="I63">
            <v>0</v>
          </cell>
          <cell r="J63">
            <v>0</v>
          </cell>
          <cell r="K63">
            <v>6845443.2999999998</v>
          </cell>
          <cell r="L63">
            <v>8844</v>
          </cell>
          <cell r="M63">
            <v>22417.862340261607</v>
          </cell>
          <cell r="N63">
            <v>6845443.2999999998</v>
          </cell>
        </row>
        <row r="64">
          <cell r="B64" t="str">
            <v>S195</v>
          </cell>
          <cell r="C64" t="str">
            <v>Dambulla</v>
          </cell>
          <cell r="D64">
            <v>2875914.93</v>
          </cell>
          <cell r="E64">
            <v>3069417.2500000009</v>
          </cell>
          <cell r="F64">
            <v>729092.75</v>
          </cell>
          <cell r="G64">
            <v>10520</v>
          </cell>
          <cell r="H64">
            <v>0</v>
          </cell>
          <cell r="I64">
            <v>0</v>
          </cell>
          <cell r="J64">
            <v>0</v>
          </cell>
          <cell r="K64">
            <v>6684944.9300000016</v>
          </cell>
          <cell r="L64">
            <v>7810</v>
          </cell>
          <cell r="M64">
            <v>24917.651058272055</v>
          </cell>
          <cell r="N64">
            <v>6684944.9300000016</v>
          </cell>
        </row>
        <row r="65">
          <cell r="B65" t="str">
            <v>S027</v>
          </cell>
          <cell r="C65" t="str">
            <v>Dankotuwa</v>
          </cell>
          <cell r="D65">
            <v>2415534.02</v>
          </cell>
          <cell r="E65">
            <v>996755.39999999979</v>
          </cell>
          <cell r="F65">
            <v>0</v>
          </cell>
          <cell r="G65">
            <v>1265</v>
          </cell>
          <cell r="H65">
            <v>0</v>
          </cell>
          <cell r="I65">
            <v>0</v>
          </cell>
          <cell r="J65">
            <v>0</v>
          </cell>
          <cell r="K65">
            <v>3413554.42</v>
          </cell>
          <cell r="L65">
            <v>5518</v>
          </cell>
          <cell r="M65">
            <v>17926.29947954023</v>
          </cell>
          <cell r="N65">
            <v>3413554.42</v>
          </cell>
        </row>
        <row r="66">
          <cell r="B66" t="str">
            <v>S181</v>
          </cell>
          <cell r="C66" t="str">
            <v>Debarawewa</v>
          </cell>
          <cell r="D66">
            <v>3871231.88</v>
          </cell>
          <cell r="E66">
            <v>2856758.34</v>
          </cell>
          <cell r="F66">
            <v>1019841.45</v>
          </cell>
          <cell r="G66">
            <v>7107</v>
          </cell>
          <cell r="H66">
            <v>0</v>
          </cell>
          <cell r="I66">
            <v>0</v>
          </cell>
          <cell r="J66">
            <v>0</v>
          </cell>
          <cell r="K66">
            <v>7754938.6699999999</v>
          </cell>
          <cell r="L66">
            <v>12039</v>
          </cell>
          <cell r="M66">
            <v>18861.216560213394</v>
          </cell>
          <cell r="N66">
            <v>7754938.6699999999</v>
          </cell>
        </row>
        <row r="67">
          <cell r="B67" t="str">
            <v>S179</v>
          </cell>
          <cell r="C67" t="str">
            <v>Dehiaththakandiya</v>
          </cell>
          <cell r="D67">
            <v>6457391.7199999997</v>
          </cell>
          <cell r="E67">
            <v>4153447.2799999993</v>
          </cell>
          <cell r="F67">
            <v>1001828</v>
          </cell>
          <cell r="G67">
            <v>198</v>
          </cell>
          <cell r="H67">
            <v>0</v>
          </cell>
          <cell r="I67">
            <v>0</v>
          </cell>
          <cell r="J67">
            <v>0</v>
          </cell>
          <cell r="K67">
            <v>11612865</v>
          </cell>
          <cell r="L67">
            <v>12114</v>
          </cell>
          <cell r="M67">
            <v>27514.945068019217</v>
          </cell>
          <cell r="N67">
            <v>11612865</v>
          </cell>
        </row>
        <row r="68">
          <cell r="B68" t="str">
            <v>S192</v>
          </cell>
          <cell r="C68" t="str">
            <v>Dehiowita</v>
          </cell>
          <cell r="D68">
            <v>2736540.8899999997</v>
          </cell>
          <cell r="E68">
            <v>1807247.74</v>
          </cell>
          <cell r="F68">
            <v>382585</v>
          </cell>
          <cell r="G68">
            <v>4057.2200000000003</v>
          </cell>
          <cell r="H68">
            <v>0</v>
          </cell>
          <cell r="I68">
            <v>0</v>
          </cell>
          <cell r="J68">
            <v>0</v>
          </cell>
          <cell r="K68">
            <v>4930430.8499999996</v>
          </cell>
          <cell r="L68">
            <v>4641</v>
          </cell>
          <cell r="M68" t="e">
            <v>#DIV/0!</v>
          </cell>
          <cell r="N68">
            <v>4930430.8499999996</v>
          </cell>
        </row>
        <row r="69">
          <cell r="B69" t="str">
            <v>S194</v>
          </cell>
          <cell r="C69" t="str">
            <v>Dehiwala</v>
          </cell>
          <cell r="D69">
            <v>4569276.6400000006</v>
          </cell>
          <cell r="E69">
            <v>2390708.810000001</v>
          </cell>
          <cell r="F69">
            <v>367343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7327328.4500000011</v>
          </cell>
          <cell r="L69">
            <v>11781</v>
          </cell>
          <cell r="M69">
            <v>18171.275428967027</v>
          </cell>
          <cell r="N69">
            <v>7327328.4500000011</v>
          </cell>
        </row>
        <row r="70">
          <cell r="B70" t="str">
            <v>S187</v>
          </cell>
          <cell r="C70" t="str">
            <v>Deiyandara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e">
            <v>#DIV/0!</v>
          </cell>
          <cell r="N70">
            <v>0</v>
          </cell>
        </row>
        <row r="71">
          <cell r="B71" t="str">
            <v>S182</v>
          </cell>
          <cell r="C71" t="str">
            <v>Delgoda</v>
          </cell>
          <cell r="D71">
            <v>3679669.64</v>
          </cell>
          <cell r="E71">
            <v>2496929.36</v>
          </cell>
          <cell r="F71">
            <v>697071</v>
          </cell>
          <cell r="G71">
            <v>2371</v>
          </cell>
          <cell r="H71">
            <v>0</v>
          </cell>
          <cell r="I71">
            <v>0</v>
          </cell>
          <cell r="J71">
            <v>0</v>
          </cell>
          <cell r="K71">
            <v>6876041</v>
          </cell>
          <cell r="L71">
            <v>7625</v>
          </cell>
          <cell r="M71">
            <v>26196.988186635179</v>
          </cell>
          <cell r="N71">
            <v>6876041</v>
          </cell>
        </row>
        <row r="72">
          <cell r="B72" t="str">
            <v>S005</v>
          </cell>
          <cell r="C72" t="str">
            <v>Dematagoda</v>
          </cell>
          <cell r="D72">
            <v>3838794.1999999993</v>
          </cell>
          <cell r="E72">
            <v>1920516.6799999997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5759310.879999999</v>
          </cell>
          <cell r="L72">
            <v>8970</v>
          </cell>
          <cell r="M72">
            <v>18853.755630526728</v>
          </cell>
          <cell r="N72">
            <v>5759310.879999999</v>
          </cell>
        </row>
        <row r="73">
          <cell r="B73" t="str">
            <v>S184</v>
          </cell>
          <cell r="C73" t="str">
            <v>Deniyaya</v>
          </cell>
          <cell r="D73">
            <v>4026490.1700000004</v>
          </cell>
          <cell r="E73">
            <v>2412110.3499999996</v>
          </cell>
          <cell r="F73">
            <v>666621.5</v>
          </cell>
          <cell r="G73">
            <v>2842</v>
          </cell>
          <cell r="H73">
            <v>0</v>
          </cell>
          <cell r="I73">
            <v>0</v>
          </cell>
          <cell r="J73">
            <v>0</v>
          </cell>
          <cell r="K73">
            <v>7108064.0199999996</v>
          </cell>
          <cell r="L73">
            <v>8181</v>
          </cell>
          <cell r="M73">
            <v>24841.459146180769</v>
          </cell>
          <cell r="N73">
            <v>7108064.0199999996</v>
          </cell>
        </row>
        <row r="74">
          <cell r="B74" t="str">
            <v>S185</v>
          </cell>
          <cell r="C74" t="str">
            <v>Deraniyagala</v>
          </cell>
          <cell r="D74">
            <v>3473448.9100000006</v>
          </cell>
          <cell r="E74">
            <v>1443975.9899999995</v>
          </cell>
          <cell r="F74">
            <v>480337</v>
          </cell>
          <cell r="G74">
            <v>5350</v>
          </cell>
          <cell r="H74">
            <v>0</v>
          </cell>
          <cell r="I74">
            <v>0</v>
          </cell>
          <cell r="J74">
            <v>0</v>
          </cell>
          <cell r="K74">
            <v>5403111.9000000004</v>
          </cell>
          <cell r="L74">
            <v>5068</v>
          </cell>
          <cell r="M74">
            <v>30872.038748781826</v>
          </cell>
          <cell r="N74">
            <v>5403111.9000000004</v>
          </cell>
        </row>
        <row r="75">
          <cell r="B75" t="str">
            <v>S196</v>
          </cell>
          <cell r="C75" t="str">
            <v>Devinuwara</v>
          </cell>
          <cell r="D75">
            <v>1094871.9799999997</v>
          </cell>
          <cell r="E75">
            <v>527503.3600000001</v>
          </cell>
          <cell r="F75">
            <v>162854</v>
          </cell>
          <cell r="G75">
            <v>850</v>
          </cell>
          <cell r="H75">
            <v>0</v>
          </cell>
          <cell r="I75">
            <v>0</v>
          </cell>
          <cell r="J75">
            <v>0</v>
          </cell>
          <cell r="K75">
            <v>1786079.3399999999</v>
          </cell>
          <cell r="L75">
            <v>3727</v>
          </cell>
          <cell r="M75">
            <v>13703.224124349714</v>
          </cell>
          <cell r="N75">
            <v>1786079.3399999999</v>
          </cell>
        </row>
        <row r="76">
          <cell r="B76" t="str">
            <v>S189</v>
          </cell>
          <cell r="C76" t="str">
            <v>Dickwella</v>
          </cell>
          <cell r="D76">
            <v>4114802.3200000003</v>
          </cell>
          <cell r="E76">
            <v>2653010.7699999996</v>
          </cell>
          <cell r="F76">
            <v>1006213</v>
          </cell>
          <cell r="G76">
            <v>4097</v>
          </cell>
          <cell r="H76">
            <v>0</v>
          </cell>
          <cell r="I76">
            <v>0</v>
          </cell>
          <cell r="J76">
            <v>0</v>
          </cell>
          <cell r="K76">
            <v>7778123.0899999999</v>
          </cell>
          <cell r="L76">
            <v>12789</v>
          </cell>
          <cell r="M76">
            <v>19447.853279676565</v>
          </cell>
          <cell r="N76">
            <v>7778123.0899999999</v>
          </cell>
        </row>
        <row r="77">
          <cell r="B77" t="str">
            <v>S188</v>
          </cell>
          <cell r="C77" t="str">
            <v>Digana</v>
          </cell>
          <cell r="D77">
            <v>3842186.2800000003</v>
          </cell>
          <cell r="E77">
            <v>1937187.8900000004</v>
          </cell>
          <cell r="F77">
            <v>545114.5</v>
          </cell>
          <cell r="G77">
            <v>16732.5</v>
          </cell>
          <cell r="H77">
            <v>0</v>
          </cell>
          <cell r="I77">
            <v>0</v>
          </cell>
          <cell r="J77">
            <v>0</v>
          </cell>
          <cell r="K77">
            <v>6341221.1700000009</v>
          </cell>
          <cell r="L77">
            <v>6427</v>
          </cell>
          <cell r="M77" t="e">
            <v>#DIV/0!</v>
          </cell>
          <cell r="N77">
            <v>6341221.1700000009</v>
          </cell>
        </row>
        <row r="78">
          <cell r="B78" t="str">
            <v>S197</v>
          </cell>
          <cell r="C78" t="str">
            <v>Dikkubura</v>
          </cell>
          <cell r="D78">
            <v>1493551.5499999993</v>
          </cell>
          <cell r="E78">
            <v>923201.70000000007</v>
          </cell>
          <cell r="F78">
            <v>229620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2646373.2499999995</v>
          </cell>
          <cell r="L78">
            <v>3843</v>
          </cell>
          <cell r="M78">
            <v>20077.648358328453</v>
          </cell>
          <cell r="N78">
            <v>2646373.2499999995</v>
          </cell>
        </row>
        <row r="79">
          <cell r="B79" t="str">
            <v>S190</v>
          </cell>
          <cell r="C79" t="str">
            <v>Divlapitiya</v>
          </cell>
          <cell r="D79">
            <v>2923799.95</v>
          </cell>
          <cell r="E79">
            <v>2494441.7299999995</v>
          </cell>
          <cell r="F79">
            <v>817129.54</v>
          </cell>
          <cell r="G79">
            <v>23104</v>
          </cell>
          <cell r="H79">
            <v>0</v>
          </cell>
          <cell r="I79">
            <v>0</v>
          </cell>
          <cell r="J79">
            <v>0</v>
          </cell>
          <cell r="K79">
            <v>6258475.2199999997</v>
          </cell>
          <cell r="L79">
            <v>9618</v>
          </cell>
          <cell r="M79">
            <v>19314.89213604308</v>
          </cell>
          <cell r="N79">
            <v>6258475.2199999997</v>
          </cell>
        </row>
        <row r="80">
          <cell r="B80" t="str">
            <v>S191</v>
          </cell>
          <cell r="C80" t="str">
            <v>Dodangoda</v>
          </cell>
          <cell r="D80">
            <v>3722824.3699999996</v>
          </cell>
          <cell r="E80">
            <v>1743527</v>
          </cell>
          <cell r="F80">
            <v>487968</v>
          </cell>
          <cell r="G80">
            <v>5337</v>
          </cell>
          <cell r="H80">
            <v>0</v>
          </cell>
          <cell r="I80">
            <v>0</v>
          </cell>
          <cell r="J80">
            <v>0</v>
          </cell>
          <cell r="K80">
            <v>5959656.3699999992</v>
          </cell>
          <cell r="L80">
            <v>7725</v>
          </cell>
          <cell r="M80">
            <v>21886.721224507044</v>
          </cell>
          <cell r="N80">
            <v>5959656.3699999992</v>
          </cell>
        </row>
        <row r="81">
          <cell r="B81" t="str">
            <v>S011</v>
          </cell>
          <cell r="C81" t="str">
            <v>Edyeramulla</v>
          </cell>
          <cell r="D81">
            <v>4057025.2800000003</v>
          </cell>
          <cell r="E81">
            <v>2945527.81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7002553.0899999999</v>
          </cell>
          <cell r="L81">
            <v>11113</v>
          </cell>
          <cell r="M81">
            <v>18321.604606011584</v>
          </cell>
          <cell r="N81">
            <v>7002553.0899999999</v>
          </cell>
        </row>
        <row r="82">
          <cell r="B82" t="str">
            <v>S230</v>
          </cell>
          <cell r="C82" t="str">
            <v>Eheliyagoda 2</v>
          </cell>
          <cell r="D82">
            <v>2743950.13</v>
          </cell>
          <cell r="E82">
            <v>1395682.1500000001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4139632.2800000003</v>
          </cell>
          <cell r="L82">
            <v>6022</v>
          </cell>
          <cell r="M82" t="e">
            <v>#DIV/0!</v>
          </cell>
          <cell r="N82">
            <v>4139632.2800000003</v>
          </cell>
        </row>
        <row r="83">
          <cell r="B83" t="str">
            <v>S236</v>
          </cell>
          <cell r="C83" t="str">
            <v>Eheliyagoda 3</v>
          </cell>
          <cell r="D83">
            <v>6981887.4400000023</v>
          </cell>
          <cell r="E83">
            <v>3951304.5599999987</v>
          </cell>
          <cell r="F83">
            <v>1044142.7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11977334.699999999</v>
          </cell>
          <cell r="L83">
            <v>10648</v>
          </cell>
          <cell r="M83" t="e">
            <v>#DIV/0!</v>
          </cell>
          <cell r="N83">
            <v>11977334.699999999</v>
          </cell>
        </row>
        <row r="84">
          <cell r="B84" t="str">
            <v>S237</v>
          </cell>
          <cell r="C84" t="str">
            <v>Elabadagama</v>
          </cell>
          <cell r="D84">
            <v>1358909.7500000002</v>
          </cell>
          <cell r="E84">
            <v>683146.44000000006</v>
          </cell>
          <cell r="F84">
            <v>223906.8</v>
          </cell>
          <cell r="G84">
            <v>2832</v>
          </cell>
          <cell r="H84">
            <v>0</v>
          </cell>
          <cell r="I84">
            <v>0</v>
          </cell>
          <cell r="J84">
            <v>0</v>
          </cell>
          <cell r="K84">
            <v>2268794.9900000002</v>
          </cell>
          <cell r="L84">
            <v>3334</v>
          </cell>
          <cell r="M84">
            <v>19896.67724601979</v>
          </cell>
          <cell r="N84">
            <v>2268794.9900000002</v>
          </cell>
        </row>
        <row r="85">
          <cell r="B85" t="str">
            <v>S231</v>
          </cell>
          <cell r="C85" t="str">
            <v>Elpitiya</v>
          </cell>
          <cell r="D85">
            <v>1995832.21</v>
          </cell>
          <cell r="E85">
            <v>832089.67999999993</v>
          </cell>
          <cell r="F85">
            <v>298528</v>
          </cell>
          <cell r="G85">
            <v>2296</v>
          </cell>
          <cell r="H85">
            <v>0</v>
          </cell>
          <cell r="I85">
            <v>0</v>
          </cell>
          <cell r="J85">
            <v>0</v>
          </cell>
          <cell r="K85">
            <v>3128745.8899999997</v>
          </cell>
          <cell r="L85">
            <v>5130</v>
          </cell>
          <cell r="M85">
            <v>17906.9360312024</v>
          </cell>
          <cell r="N85">
            <v>3128745.8899999997</v>
          </cell>
        </row>
        <row r="86">
          <cell r="B86" t="str">
            <v>S233</v>
          </cell>
          <cell r="C86" t="str">
            <v>Embilipitiya 1</v>
          </cell>
          <cell r="D86">
            <v>2927502.2799999993</v>
          </cell>
          <cell r="E86">
            <v>1963802.63</v>
          </cell>
          <cell r="F86">
            <v>357903</v>
          </cell>
          <cell r="G86">
            <v>840</v>
          </cell>
          <cell r="H86">
            <v>0</v>
          </cell>
          <cell r="I86">
            <v>0</v>
          </cell>
          <cell r="J86">
            <v>0</v>
          </cell>
          <cell r="K86">
            <v>5250047.9099999992</v>
          </cell>
          <cell r="L86">
            <v>6011</v>
          </cell>
          <cell r="M86" t="e">
            <v>#DIV/0!</v>
          </cell>
          <cell r="N86">
            <v>5250047.9099999992</v>
          </cell>
        </row>
        <row r="87">
          <cell r="B87" t="str">
            <v>S232</v>
          </cell>
          <cell r="C87" t="str">
            <v>Embilipitiya 2</v>
          </cell>
          <cell r="D87">
            <v>2622297.0200000005</v>
          </cell>
          <cell r="E87">
            <v>1947797.08</v>
          </cell>
          <cell r="F87">
            <v>631742</v>
          </cell>
          <cell r="G87">
            <v>3671</v>
          </cell>
          <cell r="H87">
            <v>0</v>
          </cell>
          <cell r="I87">
            <v>0</v>
          </cell>
          <cell r="J87">
            <v>0</v>
          </cell>
          <cell r="K87">
            <v>5205507.1000000006</v>
          </cell>
          <cell r="L87">
            <v>9238</v>
          </cell>
          <cell r="M87">
            <v>16798.53998895179</v>
          </cell>
          <cell r="N87">
            <v>5205507.1000000006</v>
          </cell>
        </row>
        <row r="88">
          <cell r="B88" t="str">
            <v>S234</v>
          </cell>
          <cell r="C88" t="str">
            <v>Ethgala</v>
          </cell>
          <cell r="D88">
            <v>3409824.6100000003</v>
          </cell>
          <cell r="E88">
            <v>1898441.62</v>
          </cell>
          <cell r="F88">
            <v>613101</v>
          </cell>
          <cell r="G88">
            <v>3898.25</v>
          </cell>
          <cell r="H88">
            <v>0</v>
          </cell>
          <cell r="I88">
            <v>0</v>
          </cell>
          <cell r="J88">
            <v>0</v>
          </cell>
          <cell r="K88">
            <v>5925265.4800000004</v>
          </cell>
          <cell r="L88">
            <v>7960</v>
          </cell>
          <cell r="M88">
            <v>21886.652773323483</v>
          </cell>
          <cell r="N88">
            <v>5925265.4800000004</v>
          </cell>
        </row>
        <row r="89">
          <cell r="B89" t="str">
            <v>S069</v>
          </cell>
          <cell r="C89" t="str">
            <v>Ethiliwewa</v>
          </cell>
          <cell r="D89">
            <v>1926760.4800000002</v>
          </cell>
          <cell r="E89">
            <v>1210959.9799999997</v>
          </cell>
          <cell r="F89">
            <v>224145</v>
          </cell>
          <cell r="G89">
            <v>3249</v>
          </cell>
          <cell r="H89">
            <v>0</v>
          </cell>
          <cell r="I89">
            <v>0</v>
          </cell>
          <cell r="J89">
            <v>0</v>
          </cell>
          <cell r="K89">
            <v>3365114.46</v>
          </cell>
          <cell r="L89">
            <v>3012</v>
          </cell>
          <cell r="M89">
            <v>40297.672540073538</v>
          </cell>
          <cell r="N89">
            <v>3365114.46</v>
          </cell>
        </row>
        <row r="90">
          <cell r="B90" t="str">
            <v>S271</v>
          </cell>
          <cell r="C90" t="str">
            <v>Galagedara (Kandy)</v>
          </cell>
          <cell r="D90">
            <v>4664476.8500000006</v>
          </cell>
          <cell r="E90">
            <v>2826915.8399999999</v>
          </cell>
          <cell r="F90">
            <v>829914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8321306.6900000004</v>
          </cell>
          <cell r="L90">
            <v>8932</v>
          </cell>
          <cell r="M90">
            <v>27086.121498518321</v>
          </cell>
          <cell r="N90">
            <v>8321306.6900000004</v>
          </cell>
        </row>
        <row r="91">
          <cell r="B91" t="str">
            <v>S272</v>
          </cell>
          <cell r="C91" t="str">
            <v>Galenbindunuwewa</v>
          </cell>
          <cell r="D91">
            <v>5697649.8599999994</v>
          </cell>
          <cell r="E91">
            <v>3549143.1299999994</v>
          </cell>
          <cell r="F91">
            <v>857734.1</v>
          </cell>
          <cell r="G91">
            <v>18273.5</v>
          </cell>
          <cell r="H91">
            <v>0</v>
          </cell>
          <cell r="I91">
            <v>0</v>
          </cell>
          <cell r="J91">
            <v>0</v>
          </cell>
          <cell r="K91">
            <v>10122800.589999998</v>
          </cell>
          <cell r="L91">
            <v>9277</v>
          </cell>
          <cell r="M91">
            <v>31137.566789498102</v>
          </cell>
          <cell r="N91">
            <v>10122800.589999998</v>
          </cell>
        </row>
        <row r="92">
          <cell r="B92" t="str">
            <v>S282</v>
          </cell>
          <cell r="C92" t="str">
            <v>Galewela</v>
          </cell>
          <cell r="D92">
            <v>2477355.64</v>
          </cell>
          <cell r="E92">
            <v>2196438.0100000002</v>
          </cell>
          <cell r="F92">
            <v>476537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5150330.6500000004</v>
          </cell>
          <cell r="L92">
            <v>5469</v>
          </cell>
          <cell r="M92">
            <v>27719.287467725881</v>
          </cell>
          <cell r="N92">
            <v>5150330.6500000004</v>
          </cell>
        </row>
        <row r="93">
          <cell r="B93" t="str">
            <v>S284</v>
          </cell>
          <cell r="C93" t="str">
            <v>Galewela 2</v>
          </cell>
          <cell r="D93">
            <v>1209677.942</v>
          </cell>
          <cell r="E93">
            <v>796640.53000000014</v>
          </cell>
          <cell r="F93">
            <v>167097.44</v>
          </cell>
          <cell r="G93">
            <v>210</v>
          </cell>
          <cell r="H93">
            <v>0</v>
          </cell>
          <cell r="I93">
            <v>0</v>
          </cell>
          <cell r="J93">
            <v>0</v>
          </cell>
          <cell r="K93">
            <v>2173625.912</v>
          </cell>
          <cell r="L93">
            <v>2647</v>
          </cell>
          <cell r="M93" t="e">
            <v>#DIV/0!</v>
          </cell>
          <cell r="N93">
            <v>2173625.912</v>
          </cell>
        </row>
        <row r="94">
          <cell r="B94" t="str">
            <v>S283</v>
          </cell>
          <cell r="C94" t="str">
            <v>Gallalla</v>
          </cell>
          <cell r="D94">
            <v>2797110.88</v>
          </cell>
          <cell r="E94">
            <v>1357163.81</v>
          </cell>
          <cell r="F94">
            <v>278032.5</v>
          </cell>
          <cell r="G94">
            <v>2771</v>
          </cell>
          <cell r="H94">
            <v>0</v>
          </cell>
          <cell r="I94">
            <v>0</v>
          </cell>
          <cell r="J94">
            <v>0</v>
          </cell>
          <cell r="K94">
            <v>4435078.1899999995</v>
          </cell>
          <cell r="L94">
            <v>3905</v>
          </cell>
          <cell r="M94">
            <v>33439.495866746802</v>
          </cell>
          <cell r="N94">
            <v>4435078.1899999995</v>
          </cell>
        </row>
        <row r="95">
          <cell r="B95" t="str">
            <v>S150</v>
          </cell>
          <cell r="C95" t="str">
            <v>Galle 1</v>
          </cell>
          <cell r="D95">
            <v>3891447.4999999995</v>
          </cell>
          <cell r="E95">
            <v>1277671.5699999998</v>
          </cell>
          <cell r="F95">
            <v>391647</v>
          </cell>
          <cell r="G95">
            <v>8004</v>
          </cell>
          <cell r="H95">
            <v>0</v>
          </cell>
          <cell r="I95">
            <v>0</v>
          </cell>
          <cell r="J95">
            <v>0</v>
          </cell>
          <cell r="K95">
            <v>5568770.0699999994</v>
          </cell>
          <cell r="L95">
            <v>7072</v>
          </cell>
          <cell r="M95">
            <v>22977.134662967132</v>
          </cell>
          <cell r="N95">
            <v>5568770.0699999994</v>
          </cell>
        </row>
        <row r="96">
          <cell r="B96" t="str">
            <v>S002</v>
          </cell>
          <cell r="C96" t="str">
            <v>Galle Bus-Stand</v>
          </cell>
          <cell r="D96">
            <v>3970547.55</v>
          </cell>
          <cell r="E96">
            <v>3022356.38</v>
          </cell>
          <cell r="F96">
            <v>805211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7798114.9299999997</v>
          </cell>
          <cell r="L96">
            <v>12902</v>
          </cell>
          <cell r="M96">
            <v>17525.854760013255</v>
          </cell>
          <cell r="N96">
            <v>7798114.9299999997</v>
          </cell>
        </row>
        <row r="97">
          <cell r="B97" t="str">
            <v>S273</v>
          </cell>
          <cell r="C97" t="str">
            <v>Gampaha 1</v>
          </cell>
          <cell r="D97">
            <v>8011454.0699999994</v>
          </cell>
          <cell r="E97">
            <v>5201904.7499999991</v>
          </cell>
          <cell r="F97">
            <v>613961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13827319.819999998</v>
          </cell>
          <cell r="L97">
            <v>15055</v>
          </cell>
          <cell r="M97">
            <v>27176.970875399078</v>
          </cell>
          <cell r="N97">
            <v>13827319.819999998</v>
          </cell>
        </row>
        <row r="98">
          <cell r="B98" t="str">
            <v>S275</v>
          </cell>
          <cell r="C98" t="str">
            <v>Gampola</v>
          </cell>
          <cell r="D98">
            <v>5539930.4799999995</v>
          </cell>
          <cell r="E98">
            <v>2372632.5699999998</v>
          </cell>
          <cell r="F98">
            <v>800025</v>
          </cell>
          <cell r="G98">
            <v>12767.25</v>
          </cell>
          <cell r="H98">
            <v>0</v>
          </cell>
          <cell r="I98">
            <v>0</v>
          </cell>
          <cell r="J98">
            <v>0</v>
          </cell>
          <cell r="K98">
            <v>8725355.2999999989</v>
          </cell>
          <cell r="L98">
            <v>8448</v>
          </cell>
          <cell r="M98">
            <v>31044.733750353647</v>
          </cell>
          <cell r="N98">
            <v>8725355.2999999989</v>
          </cell>
        </row>
        <row r="99">
          <cell r="B99" t="str">
            <v>S009</v>
          </cell>
          <cell r="C99" t="str">
            <v>Gampola 3</v>
          </cell>
          <cell r="D99">
            <v>6981483.9799999995</v>
          </cell>
          <cell r="E99">
            <v>2948412.26</v>
          </cell>
          <cell r="F99">
            <v>136682</v>
          </cell>
          <cell r="G99">
            <v>1155</v>
          </cell>
          <cell r="H99">
            <v>0</v>
          </cell>
          <cell r="I99">
            <v>0</v>
          </cell>
          <cell r="J99">
            <v>0</v>
          </cell>
          <cell r="K99">
            <v>10067733.239999998</v>
          </cell>
          <cell r="L99">
            <v>17345</v>
          </cell>
          <cell r="M99">
            <v>26021.084234013531</v>
          </cell>
          <cell r="N99">
            <v>10067733.239999998</v>
          </cell>
        </row>
        <row r="100">
          <cell r="B100" t="str">
            <v>S276</v>
          </cell>
          <cell r="C100" t="str">
            <v>Ganemulla</v>
          </cell>
          <cell r="D100">
            <v>4043678.4600000009</v>
          </cell>
          <cell r="E100">
            <v>1705846.3300000003</v>
          </cell>
          <cell r="F100">
            <v>547358</v>
          </cell>
          <cell r="G100">
            <v>2101</v>
          </cell>
          <cell r="H100">
            <v>0</v>
          </cell>
          <cell r="I100">
            <v>0</v>
          </cell>
          <cell r="J100">
            <v>0</v>
          </cell>
          <cell r="K100">
            <v>6298983.790000001</v>
          </cell>
          <cell r="L100">
            <v>6277</v>
          </cell>
          <cell r="M100" t="e">
            <v>#DIV/0!</v>
          </cell>
          <cell r="N100">
            <v>6298983.790000001</v>
          </cell>
        </row>
        <row r="101">
          <cell r="B101" t="str">
            <v>S015</v>
          </cell>
          <cell r="C101" t="str">
            <v>Ganewatte</v>
          </cell>
          <cell r="D101">
            <v>1068786.01</v>
          </cell>
          <cell r="E101">
            <v>796331.1</v>
          </cell>
          <cell r="F101">
            <v>0</v>
          </cell>
          <cell r="G101">
            <v>275</v>
          </cell>
          <cell r="H101">
            <v>0</v>
          </cell>
          <cell r="I101">
            <v>0</v>
          </cell>
          <cell r="J101">
            <v>0</v>
          </cell>
          <cell r="K101">
            <v>1865392.1099999999</v>
          </cell>
          <cell r="L101">
            <v>3281</v>
          </cell>
          <cell r="M101">
            <v>16389.57931879611</v>
          </cell>
          <cell r="N101">
            <v>1865392.1099999999</v>
          </cell>
        </row>
        <row r="102">
          <cell r="B102" t="str">
            <v>S279</v>
          </cell>
          <cell r="C102" t="str">
            <v>Gelioya</v>
          </cell>
          <cell r="D102">
            <v>4420408.92</v>
          </cell>
          <cell r="E102">
            <v>2222761.7699999996</v>
          </cell>
          <cell r="F102">
            <v>419966.5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7063137.1899999995</v>
          </cell>
          <cell r="L102">
            <v>5592</v>
          </cell>
          <cell r="M102" t="e">
            <v>#DIV/0!</v>
          </cell>
          <cell r="N102">
            <v>7063137.1899999995</v>
          </cell>
        </row>
        <row r="103">
          <cell r="B103" t="str">
            <v>S280</v>
          </cell>
          <cell r="C103" t="str">
            <v>Giriulla</v>
          </cell>
          <cell r="D103">
            <v>4083939.42</v>
          </cell>
          <cell r="E103">
            <v>3389936.3200000008</v>
          </cell>
          <cell r="F103">
            <v>0</v>
          </cell>
          <cell r="G103">
            <v>3229</v>
          </cell>
          <cell r="H103">
            <v>0</v>
          </cell>
          <cell r="I103">
            <v>0</v>
          </cell>
          <cell r="J103">
            <v>0</v>
          </cell>
          <cell r="K103">
            <v>7477104.7400000002</v>
          </cell>
          <cell r="L103">
            <v>10982</v>
          </cell>
          <cell r="M103">
            <v>19830.829506941027</v>
          </cell>
          <cell r="N103">
            <v>7477104.7400000002</v>
          </cell>
        </row>
        <row r="104">
          <cell r="B104" t="str">
            <v>S277</v>
          </cell>
          <cell r="C104" t="str">
            <v>Godagama</v>
          </cell>
          <cell r="D104">
            <v>2405951.2099999995</v>
          </cell>
          <cell r="E104">
            <v>1891417.7300000002</v>
          </cell>
          <cell r="F104">
            <v>432416.45</v>
          </cell>
          <cell r="G104">
            <v>90314.78</v>
          </cell>
          <cell r="H104">
            <v>0</v>
          </cell>
          <cell r="I104">
            <v>0</v>
          </cell>
          <cell r="J104">
            <v>0</v>
          </cell>
          <cell r="K104">
            <v>4820100.17</v>
          </cell>
          <cell r="L104">
            <v>5851</v>
          </cell>
          <cell r="M104">
            <v>23801.636996010693</v>
          </cell>
          <cell r="N104">
            <v>4820100.17</v>
          </cell>
        </row>
        <row r="105">
          <cell r="B105" t="str">
            <v>S278</v>
          </cell>
          <cell r="C105" t="str">
            <v>Godakawela</v>
          </cell>
          <cell r="D105">
            <v>3210582.7100000004</v>
          </cell>
          <cell r="E105">
            <v>1825588.1500000001</v>
          </cell>
          <cell r="F105">
            <v>448474.6</v>
          </cell>
          <cell r="G105">
            <v>4304</v>
          </cell>
          <cell r="H105">
            <v>0</v>
          </cell>
          <cell r="I105">
            <v>0</v>
          </cell>
          <cell r="J105">
            <v>0</v>
          </cell>
          <cell r="K105">
            <v>5488949.46</v>
          </cell>
          <cell r="L105">
            <v>6058</v>
          </cell>
          <cell r="M105">
            <v>27174.916672411309</v>
          </cell>
          <cell r="N105">
            <v>5488949.46</v>
          </cell>
        </row>
        <row r="106">
          <cell r="B106" t="str">
            <v>S281</v>
          </cell>
          <cell r="C106" t="str">
            <v>Gonagaldeniya</v>
          </cell>
          <cell r="D106">
            <v>2057815.74</v>
          </cell>
          <cell r="E106">
            <v>1105548.0877</v>
          </cell>
          <cell r="F106">
            <v>349358</v>
          </cell>
          <cell r="G106">
            <v>6339</v>
          </cell>
          <cell r="H106">
            <v>0</v>
          </cell>
          <cell r="I106">
            <v>0</v>
          </cell>
          <cell r="J106">
            <v>0</v>
          </cell>
          <cell r="K106">
            <v>3519060.8277000003</v>
          </cell>
          <cell r="L106">
            <v>4028</v>
          </cell>
          <cell r="M106">
            <v>24957.318816454052</v>
          </cell>
          <cell r="N106">
            <v>3519060.8277000003</v>
          </cell>
        </row>
        <row r="107">
          <cell r="B107" t="str">
            <v>S320</v>
          </cell>
          <cell r="C107" t="str">
            <v>Habaraduwa</v>
          </cell>
          <cell r="D107">
            <v>1687930.5899999992</v>
          </cell>
          <cell r="E107">
            <v>1288405.9200000002</v>
          </cell>
          <cell r="F107">
            <v>355716</v>
          </cell>
          <cell r="G107">
            <v>2800</v>
          </cell>
          <cell r="H107">
            <v>0</v>
          </cell>
          <cell r="I107">
            <v>0</v>
          </cell>
          <cell r="J107">
            <v>0</v>
          </cell>
          <cell r="K107">
            <v>3334852.5099999993</v>
          </cell>
          <cell r="L107">
            <v>3857</v>
          </cell>
          <cell r="M107">
            <v>25687.400112383926</v>
          </cell>
          <cell r="N107">
            <v>3334852.5099999993</v>
          </cell>
        </row>
        <row r="108">
          <cell r="B108" t="str">
            <v>S321</v>
          </cell>
          <cell r="C108" t="str">
            <v>Habarakada</v>
          </cell>
          <cell r="D108">
            <v>2962997.1100000003</v>
          </cell>
          <cell r="E108">
            <v>2280474.5499999998</v>
          </cell>
          <cell r="F108">
            <v>619385</v>
          </cell>
          <cell r="G108">
            <v>6254</v>
          </cell>
          <cell r="H108">
            <v>0</v>
          </cell>
          <cell r="I108">
            <v>0</v>
          </cell>
          <cell r="J108">
            <v>0</v>
          </cell>
          <cell r="K108">
            <v>5869110.6600000001</v>
          </cell>
          <cell r="L108">
            <v>7581</v>
          </cell>
          <cell r="M108">
            <v>22462.581680406023</v>
          </cell>
          <cell r="N108">
            <v>5869110.6600000001</v>
          </cell>
        </row>
        <row r="109">
          <cell r="B109" t="str">
            <v>S341</v>
          </cell>
          <cell r="C109" t="str">
            <v>Habarana</v>
          </cell>
          <cell r="D109">
            <v>8326314.5</v>
          </cell>
          <cell r="E109">
            <v>3357191.13</v>
          </cell>
          <cell r="F109">
            <v>319492</v>
          </cell>
          <cell r="G109">
            <v>8226</v>
          </cell>
          <cell r="H109">
            <v>0</v>
          </cell>
          <cell r="I109">
            <v>0</v>
          </cell>
          <cell r="J109">
            <v>0</v>
          </cell>
          <cell r="K109">
            <v>12011223.629999999</v>
          </cell>
          <cell r="L109">
            <v>4915</v>
          </cell>
          <cell r="M109">
            <v>111613.47570857476</v>
          </cell>
          <cell r="N109">
            <v>12011223.629999999</v>
          </cell>
        </row>
        <row r="110">
          <cell r="B110" t="str">
            <v>S342</v>
          </cell>
          <cell r="C110" t="str">
            <v>Haguranketha</v>
          </cell>
          <cell r="D110">
            <v>3187276.0700000003</v>
          </cell>
          <cell r="E110">
            <v>1447864.6999999997</v>
          </cell>
          <cell r="F110">
            <v>411389.5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5046530.2699999996</v>
          </cell>
          <cell r="L110">
            <v>6130</v>
          </cell>
          <cell r="M110">
            <v>24189.230572988574</v>
          </cell>
          <cell r="N110">
            <v>5046530.2699999996</v>
          </cell>
        </row>
        <row r="111">
          <cell r="B111" t="str">
            <v>S322</v>
          </cell>
          <cell r="C111" t="str">
            <v>Hakmana</v>
          </cell>
          <cell r="D111">
            <v>2813097.7400000007</v>
          </cell>
          <cell r="E111">
            <v>1902034.6800000002</v>
          </cell>
          <cell r="F111">
            <v>655818</v>
          </cell>
          <cell r="G111">
            <v>3631</v>
          </cell>
          <cell r="H111">
            <v>0</v>
          </cell>
          <cell r="I111">
            <v>0</v>
          </cell>
          <cell r="J111">
            <v>0</v>
          </cell>
          <cell r="K111">
            <v>5374581.4200000009</v>
          </cell>
          <cell r="L111">
            <v>9068</v>
          </cell>
          <cell r="M111">
            <v>17332.630947898258</v>
          </cell>
          <cell r="N111">
            <v>5374581.4200000009</v>
          </cell>
        </row>
        <row r="112">
          <cell r="B112" t="str">
            <v>S338</v>
          </cell>
          <cell r="C112" t="str">
            <v>Haliela</v>
          </cell>
          <cell r="D112">
            <v>7904062.6900000013</v>
          </cell>
          <cell r="E112">
            <v>5751190.9299999988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13655253.620000001</v>
          </cell>
          <cell r="L112">
            <v>12697</v>
          </cell>
          <cell r="M112" t="e">
            <v>#DIV/0!</v>
          </cell>
          <cell r="N112">
            <v>13655253.620000001</v>
          </cell>
        </row>
        <row r="113">
          <cell r="B113" t="str">
            <v>S323</v>
          </cell>
          <cell r="C113" t="str">
            <v>Hambantota</v>
          </cell>
          <cell r="D113">
            <v>5562091.6800000025</v>
          </cell>
          <cell r="E113">
            <v>3234750.27</v>
          </cell>
          <cell r="F113">
            <v>1093056.25</v>
          </cell>
          <cell r="G113">
            <v>10917.5</v>
          </cell>
          <cell r="H113">
            <v>0</v>
          </cell>
          <cell r="I113">
            <v>0</v>
          </cell>
          <cell r="J113">
            <v>0</v>
          </cell>
          <cell r="K113">
            <v>9900815.700000003</v>
          </cell>
          <cell r="L113">
            <v>15342</v>
          </cell>
          <cell r="M113">
            <v>18704.352611904647</v>
          </cell>
          <cell r="N113">
            <v>9900815.700000003</v>
          </cell>
        </row>
        <row r="114">
          <cell r="B114" t="str">
            <v>S324</v>
          </cell>
          <cell r="C114" t="str">
            <v>Hanwella</v>
          </cell>
          <cell r="D114">
            <v>6985302.5500000007</v>
          </cell>
          <cell r="E114">
            <v>5962593.4999999991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12947896.050000001</v>
          </cell>
          <cell r="L114">
            <v>15195</v>
          </cell>
          <cell r="M114">
            <v>25282.023688162142</v>
          </cell>
          <cell r="N114">
            <v>12947896.050000001</v>
          </cell>
        </row>
        <row r="115">
          <cell r="B115" t="str">
            <v>S325</v>
          </cell>
          <cell r="C115" t="str">
            <v>Hatharaliyadda</v>
          </cell>
          <cell r="D115">
            <v>4176644.4600000004</v>
          </cell>
          <cell r="E115">
            <v>2041893.8600000003</v>
          </cell>
          <cell r="F115">
            <v>609076</v>
          </cell>
          <cell r="G115">
            <v>1251</v>
          </cell>
          <cell r="H115">
            <v>0</v>
          </cell>
          <cell r="I115">
            <v>0</v>
          </cell>
          <cell r="J115">
            <v>0</v>
          </cell>
          <cell r="K115">
            <v>6828865.3200000003</v>
          </cell>
          <cell r="L115">
            <v>7539</v>
          </cell>
          <cell r="M115">
            <v>26395.184293193743</v>
          </cell>
          <cell r="N115">
            <v>6828865.3200000003</v>
          </cell>
        </row>
        <row r="116">
          <cell r="B116" t="str">
            <v>S326</v>
          </cell>
          <cell r="C116" t="str">
            <v>Hatton</v>
          </cell>
          <cell r="D116">
            <v>4055358.4299999988</v>
          </cell>
          <cell r="E116">
            <v>1573359.15</v>
          </cell>
          <cell r="F116">
            <v>636145.25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6264862.8299999982</v>
          </cell>
          <cell r="L116">
            <v>5299</v>
          </cell>
          <cell r="M116">
            <v>34432.393601768985</v>
          </cell>
          <cell r="N116">
            <v>6264862.8299999982</v>
          </cell>
        </row>
        <row r="117">
          <cell r="B117" t="str">
            <v>S337</v>
          </cell>
          <cell r="C117" t="str">
            <v>Hatton 2</v>
          </cell>
          <cell r="D117">
            <v>11715310.049999997</v>
          </cell>
          <cell r="E117">
            <v>5090207.88</v>
          </cell>
          <cell r="F117">
            <v>1650966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18456483.929999996</v>
          </cell>
          <cell r="L117">
            <v>17279</v>
          </cell>
          <cell r="M117">
            <v>30924.797024050327</v>
          </cell>
          <cell r="N117">
            <v>18456483.929999996</v>
          </cell>
        </row>
        <row r="118">
          <cell r="B118" t="str">
            <v>S339</v>
          </cell>
          <cell r="C118" t="str">
            <v>Hemmathagama</v>
          </cell>
          <cell r="D118">
            <v>5372809.8500000015</v>
          </cell>
          <cell r="E118">
            <v>1777951.7699999998</v>
          </cell>
          <cell r="F118">
            <v>726637.75</v>
          </cell>
          <cell r="G118">
            <v>5449</v>
          </cell>
          <cell r="H118">
            <v>0</v>
          </cell>
          <cell r="I118">
            <v>0</v>
          </cell>
          <cell r="J118">
            <v>0</v>
          </cell>
          <cell r="K118">
            <v>7882848.370000001</v>
          </cell>
          <cell r="L118">
            <v>9750</v>
          </cell>
          <cell r="M118">
            <v>23299.012600920487</v>
          </cell>
          <cell r="N118">
            <v>7882848.370000001</v>
          </cell>
        </row>
        <row r="119">
          <cell r="B119" t="str">
            <v>S327</v>
          </cell>
          <cell r="C119" t="str">
            <v>Hettipola</v>
          </cell>
          <cell r="D119">
            <v>2312879.1499999994</v>
          </cell>
          <cell r="E119">
            <v>1887786.8499999996</v>
          </cell>
          <cell r="F119">
            <v>412746.55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4613412.5499999989</v>
          </cell>
          <cell r="L119">
            <v>7848</v>
          </cell>
          <cell r="M119">
            <v>17310.53057719264</v>
          </cell>
          <cell r="N119">
            <v>4613412.5499999989</v>
          </cell>
        </row>
        <row r="120">
          <cell r="B120" t="str">
            <v>S328</v>
          </cell>
          <cell r="C120" t="str">
            <v>Higurakgoda</v>
          </cell>
          <cell r="D120">
            <v>6862231.75</v>
          </cell>
          <cell r="E120">
            <v>3580158.75</v>
          </cell>
          <cell r="F120">
            <v>656808</v>
          </cell>
          <cell r="G120">
            <v>8469</v>
          </cell>
          <cell r="H120">
            <v>0</v>
          </cell>
          <cell r="I120">
            <v>0</v>
          </cell>
          <cell r="J120">
            <v>0</v>
          </cell>
          <cell r="K120">
            <v>11107667.5</v>
          </cell>
          <cell r="L120">
            <v>9944</v>
          </cell>
          <cell r="M120">
            <v>32212.974226258637</v>
          </cell>
          <cell r="N120">
            <v>11107667.5</v>
          </cell>
        </row>
        <row r="121">
          <cell r="B121" t="str">
            <v>S329</v>
          </cell>
          <cell r="C121" t="str">
            <v>Hikkaduwa</v>
          </cell>
          <cell r="D121">
            <v>5399564.9499999993</v>
          </cell>
          <cell r="E121">
            <v>2757399.24</v>
          </cell>
          <cell r="F121">
            <v>565718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8722682.1899999995</v>
          </cell>
          <cell r="L121">
            <v>10132</v>
          </cell>
          <cell r="M121">
            <v>25166.179399231663</v>
          </cell>
          <cell r="N121">
            <v>8722682.1899999995</v>
          </cell>
        </row>
        <row r="122">
          <cell r="B122" t="str">
            <v>S330</v>
          </cell>
          <cell r="C122" t="str">
            <v>Hingurana</v>
          </cell>
          <cell r="D122">
            <v>4050214.8699999992</v>
          </cell>
          <cell r="E122">
            <v>1607804.7499999998</v>
          </cell>
          <cell r="F122">
            <v>485636</v>
          </cell>
          <cell r="G122">
            <v>151</v>
          </cell>
          <cell r="H122">
            <v>0</v>
          </cell>
          <cell r="I122">
            <v>0</v>
          </cell>
          <cell r="J122">
            <v>0</v>
          </cell>
          <cell r="K122">
            <v>6143806.6199999992</v>
          </cell>
          <cell r="L122">
            <v>8870</v>
          </cell>
          <cell r="M122" t="e">
            <v>#DIV/0!</v>
          </cell>
          <cell r="N122">
            <v>6143806.6199999992</v>
          </cell>
        </row>
        <row r="123">
          <cell r="B123" t="str">
            <v>S335</v>
          </cell>
          <cell r="C123" t="str">
            <v>Hiripitiya</v>
          </cell>
          <cell r="D123">
            <v>1980688.3900000004</v>
          </cell>
          <cell r="E123">
            <v>2480491.8699999996</v>
          </cell>
          <cell r="F123">
            <v>0</v>
          </cell>
          <cell r="G123">
            <v>505</v>
          </cell>
          <cell r="H123">
            <v>0</v>
          </cell>
          <cell r="I123">
            <v>0</v>
          </cell>
          <cell r="J123">
            <v>0</v>
          </cell>
          <cell r="K123">
            <v>4461685.26</v>
          </cell>
          <cell r="L123">
            <v>6017</v>
          </cell>
          <cell r="M123">
            <v>21716.841110004149</v>
          </cell>
          <cell r="N123">
            <v>4461685.26</v>
          </cell>
        </row>
        <row r="124">
          <cell r="B124" t="str">
            <v>S331</v>
          </cell>
          <cell r="C124" t="str">
            <v>Hokandara</v>
          </cell>
          <cell r="D124">
            <v>3853189.31</v>
          </cell>
          <cell r="E124">
            <v>2540807.79</v>
          </cell>
          <cell r="F124">
            <v>704675</v>
          </cell>
          <cell r="G124">
            <v>1207</v>
          </cell>
          <cell r="H124">
            <v>0</v>
          </cell>
          <cell r="I124">
            <v>0</v>
          </cell>
          <cell r="J124">
            <v>0</v>
          </cell>
          <cell r="K124">
            <v>7099879.0999999996</v>
          </cell>
          <cell r="L124">
            <v>8685</v>
          </cell>
          <cell r="M124">
            <v>23946.525296301061</v>
          </cell>
          <cell r="N124">
            <v>7099879.0999999996</v>
          </cell>
        </row>
        <row r="125">
          <cell r="B125" t="str">
            <v>S332</v>
          </cell>
          <cell r="C125" t="str">
            <v>Homagama</v>
          </cell>
          <cell r="D125">
            <v>4828890.3</v>
          </cell>
          <cell r="E125">
            <v>3010629.31</v>
          </cell>
          <cell r="F125">
            <v>823491</v>
          </cell>
          <cell r="G125">
            <v>4327</v>
          </cell>
          <cell r="H125">
            <v>0</v>
          </cell>
          <cell r="I125">
            <v>0</v>
          </cell>
          <cell r="J125">
            <v>0</v>
          </cell>
          <cell r="K125">
            <v>8667337.6099999994</v>
          </cell>
          <cell r="L125">
            <v>14654</v>
          </cell>
          <cell r="M125" t="e">
            <v>#DIV/0!</v>
          </cell>
          <cell r="N125">
            <v>8667337.6099999994</v>
          </cell>
        </row>
        <row r="126">
          <cell r="B126" t="str">
            <v>S336</v>
          </cell>
          <cell r="C126" t="str">
            <v>Horana</v>
          </cell>
          <cell r="D126">
            <v>6392358.3499999987</v>
          </cell>
          <cell r="E126">
            <v>3371678.15</v>
          </cell>
          <cell r="F126">
            <v>608421</v>
          </cell>
          <cell r="G126">
            <v>5641</v>
          </cell>
          <cell r="H126">
            <v>0</v>
          </cell>
          <cell r="I126">
            <v>0</v>
          </cell>
          <cell r="J126">
            <v>0</v>
          </cell>
          <cell r="K126">
            <v>10378098.499999998</v>
          </cell>
          <cell r="L126">
            <v>11785</v>
          </cell>
          <cell r="M126">
            <v>25574.420177064316</v>
          </cell>
          <cell r="N126">
            <v>10378098.499999998</v>
          </cell>
        </row>
        <row r="127">
          <cell r="B127" t="str">
            <v>S340</v>
          </cell>
          <cell r="C127" t="str">
            <v>Hungama</v>
          </cell>
          <cell r="D127">
            <v>1965935.6800000004</v>
          </cell>
          <cell r="E127">
            <v>1497046.2299999997</v>
          </cell>
          <cell r="F127">
            <v>449170.02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3912151.93</v>
          </cell>
          <cell r="L127">
            <v>6762</v>
          </cell>
          <cell r="M127">
            <v>16826.374425260612</v>
          </cell>
          <cell r="N127">
            <v>3912151.93</v>
          </cell>
        </row>
        <row r="128">
          <cell r="B128" t="str">
            <v>S334</v>
          </cell>
          <cell r="C128" t="str">
            <v>Hunupitiya</v>
          </cell>
          <cell r="D128">
            <v>4188221.7699999996</v>
          </cell>
          <cell r="E128">
            <v>2126651.9000000008</v>
          </cell>
          <cell r="F128">
            <v>609684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6924557.6699999999</v>
          </cell>
          <cell r="L128">
            <v>10759</v>
          </cell>
          <cell r="M128">
            <v>18776.326419571076</v>
          </cell>
          <cell r="N128">
            <v>6924557.6699999999</v>
          </cell>
        </row>
        <row r="129">
          <cell r="B129" t="str">
            <v>S380</v>
          </cell>
          <cell r="C129" t="str">
            <v>Ibbagamuwa</v>
          </cell>
          <cell r="D129">
            <v>2903897.71</v>
          </cell>
          <cell r="E129">
            <v>2017991.65</v>
          </cell>
          <cell r="F129">
            <v>476529.8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5398419.1599999992</v>
          </cell>
          <cell r="L129">
            <v>6464</v>
          </cell>
          <cell r="M129">
            <v>24238.710881511233</v>
          </cell>
          <cell r="N129">
            <v>5398419.1599999992</v>
          </cell>
        </row>
        <row r="130">
          <cell r="B130" t="str">
            <v>S351</v>
          </cell>
          <cell r="C130" t="str">
            <v xml:space="preserve">Imaduwa </v>
          </cell>
          <cell r="D130">
            <v>2335143.86</v>
          </cell>
          <cell r="E130">
            <v>1319157.6600000001</v>
          </cell>
          <cell r="F130">
            <v>510936.25</v>
          </cell>
          <cell r="G130">
            <v>538</v>
          </cell>
          <cell r="H130">
            <v>0</v>
          </cell>
          <cell r="I130">
            <v>0</v>
          </cell>
          <cell r="J130">
            <v>0</v>
          </cell>
          <cell r="K130">
            <v>4165775.77</v>
          </cell>
          <cell r="L130">
            <v>6893</v>
          </cell>
          <cell r="M130">
            <v>17640.292606652951</v>
          </cell>
          <cell r="N130">
            <v>4165775.77</v>
          </cell>
        </row>
        <row r="131">
          <cell r="B131" t="str">
            <v>S013</v>
          </cell>
          <cell r="C131" t="str">
            <v>Ingiriya</v>
          </cell>
          <cell r="D131">
            <v>4609185.4900000012</v>
          </cell>
          <cell r="E131">
            <v>2575613.5700000008</v>
          </cell>
          <cell r="F131">
            <v>318125</v>
          </cell>
          <cell r="G131">
            <v>2249</v>
          </cell>
          <cell r="H131">
            <v>0</v>
          </cell>
          <cell r="I131">
            <v>0</v>
          </cell>
          <cell r="J131">
            <v>0</v>
          </cell>
          <cell r="K131">
            <v>7505173.0600000024</v>
          </cell>
          <cell r="L131">
            <v>6917</v>
          </cell>
          <cell r="M131">
            <v>31520.138138839029</v>
          </cell>
          <cell r="N131">
            <v>7505173.0600000024</v>
          </cell>
        </row>
        <row r="132">
          <cell r="B132" t="str">
            <v>S350</v>
          </cell>
          <cell r="C132" t="str">
            <v>Ja-ela</v>
          </cell>
          <cell r="D132">
            <v>6834902.1799999988</v>
          </cell>
          <cell r="E132">
            <v>6645969.6700000018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13480871.850000001</v>
          </cell>
          <cell r="L132">
            <v>13450</v>
          </cell>
          <cell r="M132">
            <v>29509.369481297948</v>
          </cell>
          <cell r="N132">
            <v>13480871.850000001</v>
          </cell>
        </row>
        <row r="133">
          <cell r="B133" t="str">
            <v>S381</v>
          </cell>
          <cell r="C133" t="str">
            <v>Jaffna</v>
          </cell>
          <cell r="D133">
            <v>3979873.1700000004</v>
          </cell>
          <cell r="E133">
            <v>1521565.4800000002</v>
          </cell>
          <cell r="F133">
            <v>0</v>
          </cell>
          <cell r="G133">
            <v>965</v>
          </cell>
          <cell r="H133">
            <v>0</v>
          </cell>
          <cell r="I133">
            <v>0</v>
          </cell>
          <cell r="J133">
            <v>0</v>
          </cell>
          <cell r="K133">
            <v>5502403.6500000004</v>
          </cell>
          <cell r="L133">
            <v>7540</v>
          </cell>
          <cell r="M133">
            <v>21539.251560628196</v>
          </cell>
          <cell r="N133">
            <v>5502403.6500000004</v>
          </cell>
        </row>
        <row r="134">
          <cell r="B134" t="str">
            <v>S449</v>
          </cell>
          <cell r="C134" t="str">
            <v>Kabithigolawa</v>
          </cell>
          <cell r="D134">
            <v>3362199.33</v>
          </cell>
          <cell r="E134">
            <v>3111617.4099999992</v>
          </cell>
          <cell r="F134">
            <v>0</v>
          </cell>
          <cell r="G134">
            <v>7255</v>
          </cell>
          <cell r="H134">
            <v>0</v>
          </cell>
          <cell r="I134">
            <v>0</v>
          </cell>
          <cell r="J134">
            <v>0</v>
          </cell>
          <cell r="K134">
            <v>6481071.7399999993</v>
          </cell>
          <cell r="L134">
            <v>7048</v>
          </cell>
          <cell r="M134">
            <v>26313.66469355578</v>
          </cell>
          <cell r="N134">
            <v>6481071.7399999993</v>
          </cell>
        </row>
        <row r="135">
          <cell r="B135" t="str">
            <v>S410</v>
          </cell>
          <cell r="C135" t="str">
            <v>Kadawatha</v>
          </cell>
          <cell r="D135">
            <v>3835472.6409999989</v>
          </cell>
          <cell r="E135">
            <v>2061180.4200000006</v>
          </cell>
          <cell r="F135">
            <v>670580.5</v>
          </cell>
          <cell r="G135">
            <v>17407</v>
          </cell>
          <cell r="H135">
            <v>0</v>
          </cell>
          <cell r="I135">
            <v>0</v>
          </cell>
          <cell r="J135">
            <v>0</v>
          </cell>
          <cell r="K135">
            <v>6584640.5609999998</v>
          </cell>
          <cell r="L135">
            <v>8378</v>
          </cell>
          <cell r="M135" t="e">
            <v>#DIV/0!</v>
          </cell>
          <cell r="N135">
            <v>6584640.5609999998</v>
          </cell>
        </row>
        <row r="136">
          <cell r="B136" t="str">
            <v>S411</v>
          </cell>
          <cell r="C136" t="str">
            <v>Kaduwela</v>
          </cell>
          <cell r="D136">
            <v>5126878.96</v>
          </cell>
          <cell r="E136">
            <v>4048769.7300000004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9175648.6900000013</v>
          </cell>
          <cell r="L136">
            <v>8438</v>
          </cell>
          <cell r="M136">
            <v>31670.148417372693</v>
          </cell>
          <cell r="N136">
            <v>9175648.6900000013</v>
          </cell>
        </row>
        <row r="137">
          <cell r="B137" t="str">
            <v>S465</v>
          </cell>
          <cell r="C137" t="str">
            <v>Kahatagasdigiliya</v>
          </cell>
          <cell r="D137">
            <v>3864618.8699999996</v>
          </cell>
          <cell r="E137">
            <v>2644425.4300000002</v>
          </cell>
          <cell r="F137">
            <v>634318</v>
          </cell>
          <cell r="G137">
            <v>11098</v>
          </cell>
          <cell r="H137">
            <v>0</v>
          </cell>
          <cell r="I137">
            <v>0</v>
          </cell>
          <cell r="J137">
            <v>0</v>
          </cell>
          <cell r="K137">
            <v>7154460.2999999998</v>
          </cell>
          <cell r="L137">
            <v>6984</v>
          </cell>
          <cell r="M137">
            <v>29395.756533216409</v>
          </cell>
          <cell r="N137">
            <v>7154460.2999999998</v>
          </cell>
        </row>
        <row r="138">
          <cell r="B138" t="str">
            <v>S413</v>
          </cell>
          <cell r="C138" t="str">
            <v>Kahawatta</v>
          </cell>
          <cell r="D138">
            <v>2310997.4899999998</v>
          </cell>
          <cell r="E138">
            <v>1558117.07</v>
          </cell>
          <cell r="F138">
            <v>416106</v>
          </cell>
          <cell r="G138">
            <v>6761.5</v>
          </cell>
          <cell r="H138">
            <v>0</v>
          </cell>
          <cell r="I138">
            <v>0</v>
          </cell>
          <cell r="J138">
            <v>0</v>
          </cell>
          <cell r="K138">
            <v>4291982.0599999996</v>
          </cell>
          <cell r="L138">
            <v>5408</v>
          </cell>
          <cell r="M138">
            <v>22657.70453275229</v>
          </cell>
          <cell r="N138">
            <v>4291982.0599999996</v>
          </cell>
        </row>
        <row r="139">
          <cell r="B139" t="str">
            <v>S463</v>
          </cell>
          <cell r="C139" t="str">
            <v>Kahawatta 2</v>
          </cell>
          <cell r="D139">
            <v>1579549.7499999998</v>
          </cell>
          <cell r="E139">
            <v>1255154.67</v>
          </cell>
          <cell r="F139">
            <v>312056</v>
          </cell>
          <cell r="G139">
            <v>5241</v>
          </cell>
          <cell r="H139">
            <v>0</v>
          </cell>
          <cell r="I139">
            <v>0</v>
          </cell>
          <cell r="J139">
            <v>0</v>
          </cell>
          <cell r="K139">
            <v>3152001.42</v>
          </cell>
          <cell r="L139">
            <v>3640</v>
          </cell>
          <cell r="M139">
            <v>25310.191511660003</v>
          </cell>
          <cell r="N139">
            <v>3152001.42</v>
          </cell>
        </row>
        <row r="140">
          <cell r="B140" t="str">
            <v>S414</v>
          </cell>
          <cell r="C140" t="str">
            <v>Kalawana</v>
          </cell>
          <cell r="D140">
            <v>5785293.6400000015</v>
          </cell>
          <cell r="E140">
            <v>3388790.2000000007</v>
          </cell>
          <cell r="F140">
            <v>840058.5</v>
          </cell>
          <cell r="G140">
            <v>9513</v>
          </cell>
          <cell r="H140">
            <v>0</v>
          </cell>
          <cell r="I140">
            <v>0</v>
          </cell>
          <cell r="J140">
            <v>0</v>
          </cell>
          <cell r="K140">
            <v>10023655.340000002</v>
          </cell>
          <cell r="L140">
            <v>11275</v>
          </cell>
          <cell r="M140">
            <v>25619.689252690019</v>
          </cell>
          <cell r="N140">
            <v>10023655.340000002</v>
          </cell>
        </row>
        <row r="141">
          <cell r="B141" t="str">
            <v>S467</v>
          </cell>
          <cell r="C141" t="str">
            <v>Kalegana / Kahaduwawatte</v>
          </cell>
          <cell r="D141">
            <v>2495429.1099999994</v>
          </cell>
          <cell r="E141">
            <v>765878.26</v>
          </cell>
          <cell r="F141">
            <v>156375</v>
          </cell>
          <cell r="G141">
            <v>4929</v>
          </cell>
          <cell r="H141">
            <v>0</v>
          </cell>
          <cell r="I141">
            <v>0</v>
          </cell>
          <cell r="J141">
            <v>0</v>
          </cell>
          <cell r="K141">
            <v>3422611.3699999992</v>
          </cell>
          <cell r="L141">
            <v>3939</v>
          </cell>
          <cell r="M141">
            <v>26878.372926992317</v>
          </cell>
          <cell r="N141">
            <v>3422611.3699999992</v>
          </cell>
        </row>
        <row r="142">
          <cell r="B142" t="str">
            <v>S458</v>
          </cell>
          <cell r="C142" t="str">
            <v>Kalmunai</v>
          </cell>
          <cell r="D142">
            <v>1886193.8399999996</v>
          </cell>
          <cell r="E142">
            <v>432516.58000000007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2318710.42</v>
          </cell>
          <cell r="L142">
            <v>2678</v>
          </cell>
          <cell r="M142">
            <v>25318.241188605032</v>
          </cell>
          <cell r="N142">
            <v>2318710.42</v>
          </cell>
        </row>
        <row r="143">
          <cell r="B143" t="str">
            <v>S456</v>
          </cell>
          <cell r="C143" t="str">
            <v>Kalpitiya</v>
          </cell>
          <cell r="D143">
            <v>2049559.0300000003</v>
          </cell>
          <cell r="E143">
            <v>1264799.32</v>
          </cell>
          <cell r="F143">
            <v>261603.33</v>
          </cell>
          <cell r="G143">
            <v>3060.55</v>
          </cell>
          <cell r="H143">
            <v>0</v>
          </cell>
          <cell r="I143">
            <v>0</v>
          </cell>
          <cell r="J143">
            <v>0</v>
          </cell>
          <cell r="K143">
            <v>3579022.2300000004</v>
          </cell>
          <cell r="L143">
            <v>4141</v>
          </cell>
          <cell r="M143">
            <v>24797.87132684789</v>
          </cell>
          <cell r="N143">
            <v>3579022.2300000004</v>
          </cell>
        </row>
        <row r="144">
          <cell r="B144" t="str">
            <v>S451</v>
          </cell>
          <cell r="C144" t="str">
            <v>Kaluthara 2 (Kaluthara North)</v>
          </cell>
          <cell r="D144">
            <v>2605466.8099999982</v>
          </cell>
          <cell r="E144">
            <v>1455313.9400000002</v>
          </cell>
          <cell r="F144">
            <v>479231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4540011.7499999981</v>
          </cell>
          <cell r="L144">
            <v>5854</v>
          </cell>
          <cell r="M144">
            <v>22672.820833986429</v>
          </cell>
          <cell r="N144">
            <v>4540011.7499999981</v>
          </cell>
        </row>
        <row r="145">
          <cell r="B145" t="str">
            <v>S006</v>
          </cell>
          <cell r="C145" t="str">
            <v>Kaluthara South</v>
          </cell>
          <cell r="D145">
            <v>14969673.58</v>
          </cell>
          <cell r="E145">
            <v>9252545.8700000029</v>
          </cell>
          <cell r="F145">
            <v>1644890.5</v>
          </cell>
          <cell r="G145">
            <v>5413</v>
          </cell>
          <cell r="H145">
            <v>0</v>
          </cell>
          <cell r="I145">
            <v>0</v>
          </cell>
          <cell r="J145">
            <v>0</v>
          </cell>
          <cell r="K145">
            <v>25872522.950000003</v>
          </cell>
          <cell r="L145">
            <v>22770</v>
          </cell>
          <cell r="M145">
            <v>33325.189557944956</v>
          </cell>
          <cell r="N145">
            <v>25872522.950000003</v>
          </cell>
        </row>
        <row r="146">
          <cell r="B146" t="str">
            <v>S417</v>
          </cell>
          <cell r="C146" t="str">
            <v>Kamburupitiya</v>
          </cell>
          <cell r="D146">
            <v>4091262.27</v>
          </cell>
          <cell r="E146">
            <v>3130127.93</v>
          </cell>
          <cell r="F146">
            <v>286201</v>
          </cell>
          <cell r="G146">
            <v>1060</v>
          </cell>
          <cell r="H146">
            <v>0</v>
          </cell>
          <cell r="I146">
            <v>0</v>
          </cell>
          <cell r="J146">
            <v>0</v>
          </cell>
          <cell r="K146">
            <v>7508651.2000000002</v>
          </cell>
          <cell r="L146">
            <v>8904</v>
          </cell>
          <cell r="M146">
            <v>24590.144709252105</v>
          </cell>
          <cell r="N146">
            <v>7508651.2000000002</v>
          </cell>
        </row>
        <row r="147">
          <cell r="B147" t="str">
            <v>S007</v>
          </cell>
          <cell r="C147" t="str">
            <v>Kandana</v>
          </cell>
          <cell r="D147">
            <v>4647833.12</v>
          </cell>
          <cell r="E147">
            <v>3779925.5499999989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8427758.6699999981</v>
          </cell>
          <cell r="L147">
            <v>9315</v>
          </cell>
          <cell r="M147">
            <v>26479.595796147332</v>
          </cell>
          <cell r="N147">
            <v>8427758.6699999981</v>
          </cell>
        </row>
        <row r="148">
          <cell r="B148" t="str">
            <v>S469</v>
          </cell>
          <cell r="C148" t="str">
            <v>Kandeketiya</v>
          </cell>
          <cell r="D148">
            <v>2551656.7099999995</v>
          </cell>
          <cell r="E148">
            <v>1777809.9099999997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4329466.6199999992</v>
          </cell>
          <cell r="L148">
            <v>5621</v>
          </cell>
          <cell r="M148">
            <v>22301.199466711892</v>
          </cell>
          <cell r="N148">
            <v>4329466.6199999992</v>
          </cell>
        </row>
        <row r="149">
          <cell r="B149" t="str">
            <v>S003</v>
          </cell>
          <cell r="C149" t="str">
            <v>Kandy</v>
          </cell>
          <cell r="D149">
            <v>18370266.229999993</v>
          </cell>
          <cell r="E149">
            <v>11832608.479999999</v>
          </cell>
          <cell r="F149">
            <v>3078563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33281437.709999993</v>
          </cell>
          <cell r="L149">
            <v>22582</v>
          </cell>
          <cell r="M149">
            <v>44902.204827752874</v>
          </cell>
          <cell r="N149">
            <v>33281437.709999993</v>
          </cell>
        </row>
        <row r="150">
          <cell r="B150" t="str">
            <v>S409</v>
          </cell>
          <cell r="C150" t="str">
            <v>Kannattota</v>
          </cell>
          <cell r="D150">
            <v>1794403.6499999997</v>
          </cell>
          <cell r="E150">
            <v>782270.7699999999</v>
          </cell>
          <cell r="F150">
            <v>254563</v>
          </cell>
          <cell r="G150">
            <v>5224</v>
          </cell>
          <cell r="H150">
            <v>0</v>
          </cell>
          <cell r="I150">
            <v>0</v>
          </cell>
          <cell r="J150">
            <v>0</v>
          </cell>
          <cell r="K150">
            <v>2836461.4199999995</v>
          </cell>
          <cell r="L150">
            <v>2545</v>
          </cell>
          <cell r="M150">
            <v>32235.968157827519</v>
          </cell>
          <cell r="N150">
            <v>2836461.4199999995</v>
          </cell>
        </row>
        <row r="151">
          <cell r="B151" t="str">
            <v>S418</v>
          </cell>
          <cell r="C151" t="str">
            <v>Karapitiya</v>
          </cell>
          <cell r="D151">
            <v>3405094.1999999997</v>
          </cell>
          <cell r="E151">
            <v>1414497.95</v>
          </cell>
          <cell r="F151">
            <v>435632</v>
          </cell>
          <cell r="G151">
            <v>3963</v>
          </cell>
          <cell r="H151">
            <v>0</v>
          </cell>
          <cell r="I151">
            <v>0</v>
          </cell>
          <cell r="J151">
            <v>0</v>
          </cell>
          <cell r="K151">
            <v>5259187.1499999994</v>
          </cell>
          <cell r="L151">
            <v>8224</v>
          </cell>
          <cell r="M151">
            <v>18165.848247106929</v>
          </cell>
          <cell r="N151">
            <v>5259187.1499999994</v>
          </cell>
        </row>
        <row r="152">
          <cell r="B152" t="str">
            <v>S460</v>
          </cell>
          <cell r="C152" t="str">
            <v>Karawanalla</v>
          </cell>
          <cell r="D152">
            <v>1416067.7200000002</v>
          </cell>
          <cell r="E152">
            <v>910584.17</v>
          </cell>
          <cell r="F152">
            <v>271312.5</v>
          </cell>
          <cell r="G152">
            <v>2564</v>
          </cell>
          <cell r="H152">
            <v>0</v>
          </cell>
          <cell r="I152">
            <v>0</v>
          </cell>
          <cell r="J152">
            <v>0</v>
          </cell>
          <cell r="K152">
            <v>2600528.39</v>
          </cell>
          <cell r="L152">
            <v>3094</v>
          </cell>
          <cell r="M152">
            <v>24557.42974205752</v>
          </cell>
          <cell r="N152">
            <v>2600528.39</v>
          </cell>
        </row>
        <row r="153">
          <cell r="B153" t="str">
            <v>S419</v>
          </cell>
          <cell r="C153" t="str">
            <v>Kataragama</v>
          </cell>
          <cell r="D153">
            <v>5742655.6500000004</v>
          </cell>
          <cell r="E153">
            <v>2815239.76</v>
          </cell>
          <cell r="F153">
            <v>809831</v>
          </cell>
          <cell r="G153">
            <v>9054</v>
          </cell>
          <cell r="H153">
            <v>0</v>
          </cell>
          <cell r="I153">
            <v>0</v>
          </cell>
          <cell r="J153">
            <v>0</v>
          </cell>
          <cell r="K153">
            <v>9376780.4100000001</v>
          </cell>
          <cell r="L153">
            <v>10914</v>
          </cell>
          <cell r="M153">
            <v>26042.789534475247</v>
          </cell>
          <cell r="N153">
            <v>9376780.4100000001</v>
          </cell>
        </row>
        <row r="154">
          <cell r="B154" t="str">
            <v>S459</v>
          </cell>
          <cell r="C154" t="str">
            <v xml:space="preserve">Kaththankudy </v>
          </cell>
          <cell r="D154">
            <v>2495167.65</v>
          </cell>
          <cell r="E154">
            <v>633955.59000000008</v>
          </cell>
          <cell r="F154">
            <v>115281.5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3244404.74</v>
          </cell>
          <cell r="L154">
            <v>5062</v>
          </cell>
          <cell r="M154">
            <v>18294.519723627884</v>
          </cell>
          <cell r="N154">
            <v>3244404.74</v>
          </cell>
        </row>
        <row r="155">
          <cell r="B155" t="str">
            <v>S450</v>
          </cell>
          <cell r="C155" t="str">
            <v>Kattuwa</v>
          </cell>
          <cell r="D155">
            <v>3153312.0199999996</v>
          </cell>
          <cell r="E155">
            <v>3067262.4900000007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6220574.5099999998</v>
          </cell>
          <cell r="L155">
            <v>7637</v>
          </cell>
          <cell r="M155">
            <v>23685.826906499791</v>
          </cell>
          <cell r="N155">
            <v>6220574.5099999998</v>
          </cell>
        </row>
        <row r="156">
          <cell r="B156" t="str">
            <v>S022</v>
          </cell>
          <cell r="C156" t="str">
            <v>Katugastota</v>
          </cell>
          <cell r="D156">
            <v>8084003.4409999987</v>
          </cell>
          <cell r="E156">
            <v>4210586.55</v>
          </cell>
          <cell r="F156">
            <v>685005</v>
          </cell>
          <cell r="G156">
            <v>4233</v>
          </cell>
          <cell r="H156">
            <v>0</v>
          </cell>
          <cell r="I156">
            <v>0</v>
          </cell>
          <cell r="J156">
            <v>0</v>
          </cell>
          <cell r="K156">
            <v>12983827.990999999</v>
          </cell>
          <cell r="L156">
            <v>10911</v>
          </cell>
          <cell r="M156">
            <v>34760.419204516904</v>
          </cell>
          <cell r="N156">
            <v>12983827.990999999</v>
          </cell>
        </row>
        <row r="157">
          <cell r="B157" t="str">
            <v>S420</v>
          </cell>
          <cell r="C157" t="str">
            <v>Katunayake 1</v>
          </cell>
          <cell r="D157">
            <v>2434413.88</v>
          </cell>
          <cell r="E157">
            <v>4136520.0600000015</v>
          </cell>
          <cell r="F157">
            <v>784849</v>
          </cell>
          <cell r="G157">
            <v>8331</v>
          </cell>
          <cell r="H157">
            <v>0</v>
          </cell>
          <cell r="I157">
            <v>0</v>
          </cell>
          <cell r="J157">
            <v>0</v>
          </cell>
          <cell r="K157">
            <v>7364113.9400000013</v>
          </cell>
          <cell r="L157">
            <v>9331</v>
          </cell>
          <cell r="M157">
            <v>22488.302368587902</v>
          </cell>
          <cell r="N157">
            <v>7364113.9400000013</v>
          </cell>
        </row>
        <row r="158">
          <cell r="B158" t="str">
            <v>S421</v>
          </cell>
          <cell r="C158" t="str">
            <v>Katunayake 2</v>
          </cell>
          <cell r="D158">
            <v>1559707.8199999998</v>
          </cell>
          <cell r="E158">
            <v>1267998.6000000001</v>
          </cell>
          <cell r="F158">
            <v>326824</v>
          </cell>
          <cell r="G158">
            <v>2423</v>
          </cell>
          <cell r="H158">
            <v>0</v>
          </cell>
          <cell r="I158">
            <v>0</v>
          </cell>
          <cell r="J158">
            <v>0</v>
          </cell>
          <cell r="K158">
            <v>3156953.42</v>
          </cell>
          <cell r="L158">
            <v>4586</v>
          </cell>
          <cell r="M158">
            <v>19902.827495507987</v>
          </cell>
          <cell r="N158">
            <v>3156953.42</v>
          </cell>
        </row>
        <row r="159">
          <cell r="B159" t="str">
            <v>S457</v>
          </cell>
          <cell r="C159" t="str">
            <v>Katuneriya</v>
          </cell>
          <cell r="D159">
            <v>1351857.29</v>
          </cell>
          <cell r="E159">
            <v>645781.29999999993</v>
          </cell>
          <cell r="F159">
            <v>264523.40000000002</v>
          </cell>
          <cell r="G159">
            <v>909</v>
          </cell>
          <cell r="H159">
            <v>0</v>
          </cell>
          <cell r="I159">
            <v>0</v>
          </cell>
          <cell r="J159">
            <v>0</v>
          </cell>
          <cell r="K159">
            <v>2263070.9899999998</v>
          </cell>
          <cell r="L159">
            <v>3649</v>
          </cell>
          <cell r="M159" t="e">
            <v>#DIV/0!</v>
          </cell>
          <cell r="N159">
            <v>2263070.9899999998</v>
          </cell>
        </row>
        <row r="160">
          <cell r="B160" t="str">
            <v>S422</v>
          </cell>
          <cell r="C160" t="str">
            <v>Katupotha</v>
          </cell>
          <cell r="D160">
            <v>1541348.5</v>
          </cell>
          <cell r="E160">
            <v>818623.1</v>
          </cell>
          <cell r="F160">
            <v>201384</v>
          </cell>
          <cell r="G160">
            <v>305</v>
          </cell>
          <cell r="H160">
            <v>0</v>
          </cell>
          <cell r="I160">
            <v>0</v>
          </cell>
          <cell r="J160">
            <v>0</v>
          </cell>
          <cell r="K160">
            <v>2561660.6</v>
          </cell>
          <cell r="L160">
            <v>4826</v>
          </cell>
          <cell r="M160" t="e">
            <v>#DIV/0!</v>
          </cell>
          <cell r="N160">
            <v>2561660.6</v>
          </cell>
        </row>
        <row r="161">
          <cell r="B161" t="str">
            <v>S382</v>
          </cell>
          <cell r="C161" t="str">
            <v>Katuwana</v>
          </cell>
          <cell r="D161">
            <v>996405.6100000001</v>
          </cell>
          <cell r="E161">
            <v>901834.62000000023</v>
          </cell>
          <cell r="F161">
            <v>245327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2143567.2300000004</v>
          </cell>
          <cell r="L161">
            <v>3636</v>
          </cell>
          <cell r="M161">
            <v>18562.311793102948</v>
          </cell>
          <cell r="N161">
            <v>2143567.2300000004</v>
          </cell>
        </row>
        <row r="162">
          <cell r="B162" t="str">
            <v>S423</v>
          </cell>
          <cell r="C162" t="str">
            <v>Katuwawala</v>
          </cell>
          <cell r="D162">
            <v>3089144.6300000004</v>
          </cell>
          <cell r="E162">
            <v>2091803.8499999996</v>
          </cell>
          <cell r="F162">
            <v>516037</v>
          </cell>
          <cell r="G162">
            <v>9960.25</v>
          </cell>
          <cell r="H162">
            <v>0</v>
          </cell>
          <cell r="I162">
            <v>0</v>
          </cell>
          <cell r="J162">
            <v>0</v>
          </cell>
          <cell r="K162">
            <v>5706945.7300000004</v>
          </cell>
          <cell r="L162">
            <v>7788</v>
          </cell>
          <cell r="M162">
            <v>21468.204368844497</v>
          </cell>
          <cell r="N162">
            <v>5706945.7300000004</v>
          </cell>
        </row>
        <row r="163">
          <cell r="B163" t="str">
            <v>S424</v>
          </cell>
          <cell r="C163" t="str">
            <v>Kegalla</v>
          </cell>
          <cell r="D163">
            <v>4682578.379999999</v>
          </cell>
          <cell r="E163">
            <v>2369025.88</v>
          </cell>
          <cell r="F163">
            <v>468988</v>
          </cell>
          <cell r="G163">
            <v>4165</v>
          </cell>
          <cell r="H163">
            <v>0</v>
          </cell>
          <cell r="I163">
            <v>0</v>
          </cell>
          <cell r="J163">
            <v>0</v>
          </cell>
          <cell r="K163">
            <v>7524757.2599999988</v>
          </cell>
          <cell r="L163">
            <v>7518</v>
          </cell>
          <cell r="M163">
            <v>29235.04177253649</v>
          </cell>
          <cell r="N163">
            <v>7524757.2599999988</v>
          </cell>
        </row>
        <row r="164">
          <cell r="B164" t="str">
            <v>S425</v>
          </cell>
          <cell r="C164" t="str">
            <v>Kekanadura</v>
          </cell>
          <cell r="D164">
            <v>3610680.5500000003</v>
          </cell>
          <cell r="E164">
            <v>2352543.2299999995</v>
          </cell>
          <cell r="F164">
            <v>871345</v>
          </cell>
          <cell r="G164">
            <v>5327</v>
          </cell>
          <cell r="H164">
            <v>0</v>
          </cell>
          <cell r="I164">
            <v>0</v>
          </cell>
          <cell r="J164">
            <v>0</v>
          </cell>
          <cell r="K164">
            <v>6839895.7799999993</v>
          </cell>
          <cell r="L164">
            <v>10125</v>
          </cell>
          <cell r="M164">
            <v>59941.077055780974</v>
          </cell>
          <cell r="N164">
            <v>6839895.7799999993</v>
          </cell>
        </row>
        <row r="165">
          <cell r="B165" t="str">
            <v>S426</v>
          </cell>
          <cell r="C165" t="str">
            <v>Kekirawa</v>
          </cell>
          <cell r="D165">
            <v>9985780.9500000011</v>
          </cell>
          <cell r="E165">
            <v>4543281.9800000004</v>
          </cell>
          <cell r="F165">
            <v>0</v>
          </cell>
          <cell r="G165">
            <v>1040</v>
          </cell>
          <cell r="H165">
            <v>0</v>
          </cell>
          <cell r="I165">
            <v>0</v>
          </cell>
          <cell r="J165">
            <v>0</v>
          </cell>
          <cell r="K165">
            <v>14530102.930000002</v>
          </cell>
          <cell r="L165">
            <v>7426</v>
          </cell>
          <cell r="M165">
            <v>68655.52457306422</v>
          </cell>
          <cell r="N165">
            <v>14530102.930000002</v>
          </cell>
        </row>
        <row r="166">
          <cell r="B166" t="str">
            <v>S427</v>
          </cell>
          <cell r="C166" t="str">
            <v>Kelaniya</v>
          </cell>
          <cell r="D166">
            <v>6052551.4800000014</v>
          </cell>
          <cell r="E166">
            <v>4857350.8</v>
          </cell>
          <cell r="F166">
            <v>892695</v>
          </cell>
          <cell r="G166">
            <v>1270</v>
          </cell>
          <cell r="H166">
            <v>0</v>
          </cell>
          <cell r="I166">
            <v>0</v>
          </cell>
          <cell r="J166">
            <v>0</v>
          </cell>
          <cell r="K166">
            <v>11803867.280000001</v>
          </cell>
          <cell r="L166">
            <v>12165</v>
          </cell>
          <cell r="M166">
            <v>27903.363969298447</v>
          </cell>
          <cell r="N166">
            <v>11803867.280000001</v>
          </cell>
        </row>
        <row r="167">
          <cell r="B167" t="str">
            <v>S428</v>
          </cell>
          <cell r="C167" t="str">
            <v>Kesbewa</v>
          </cell>
          <cell r="D167">
            <v>3790102.65</v>
          </cell>
          <cell r="E167">
            <v>2692048.0900000003</v>
          </cell>
          <cell r="F167">
            <v>864193</v>
          </cell>
          <cell r="G167">
            <v>4525</v>
          </cell>
          <cell r="H167">
            <v>0</v>
          </cell>
          <cell r="I167">
            <v>0</v>
          </cell>
          <cell r="J167">
            <v>0</v>
          </cell>
          <cell r="K167">
            <v>7350868.7400000002</v>
          </cell>
          <cell r="L167">
            <v>8478</v>
          </cell>
          <cell r="M167">
            <v>24936.01986766405</v>
          </cell>
          <cell r="N167">
            <v>7350868.7400000002</v>
          </cell>
        </row>
        <row r="168">
          <cell r="B168" t="str">
            <v>S429</v>
          </cell>
          <cell r="C168" t="str">
            <v>Kilinochchi Mega</v>
          </cell>
          <cell r="D168">
            <v>4315484.5199999996</v>
          </cell>
          <cell r="E168">
            <v>1687576.52</v>
          </cell>
          <cell r="F168">
            <v>387828.55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6390889.5899999989</v>
          </cell>
          <cell r="L168">
            <v>6478</v>
          </cell>
          <cell r="M168">
            <v>28188.45776808375</v>
          </cell>
          <cell r="N168">
            <v>6390889.5899999989</v>
          </cell>
        </row>
        <row r="169">
          <cell r="B169" t="str">
            <v>S455</v>
          </cell>
          <cell r="C169" t="str">
            <v>Kinniya</v>
          </cell>
          <cell r="D169">
            <v>4983393.2</v>
          </cell>
          <cell r="E169">
            <v>1273929.2999999998</v>
          </cell>
          <cell r="F169">
            <v>254838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6512160.5</v>
          </cell>
          <cell r="L169">
            <v>8738</v>
          </cell>
          <cell r="M169">
            <v>21769.137561272419</v>
          </cell>
          <cell r="N169">
            <v>6512160.5</v>
          </cell>
        </row>
        <row r="170">
          <cell r="B170" t="str">
            <v>S430</v>
          </cell>
          <cell r="C170" t="str">
            <v>Kiribathgoda</v>
          </cell>
          <cell r="D170">
            <v>4265320.83</v>
          </cell>
          <cell r="E170">
            <v>2443880.6200000006</v>
          </cell>
          <cell r="F170">
            <v>873675</v>
          </cell>
          <cell r="G170">
            <v>4630</v>
          </cell>
          <cell r="H170">
            <v>0</v>
          </cell>
          <cell r="I170">
            <v>0</v>
          </cell>
          <cell r="J170">
            <v>0</v>
          </cell>
          <cell r="K170">
            <v>7587506.4500000011</v>
          </cell>
          <cell r="L170">
            <v>9468</v>
          </cell>
          <cell r="M170">
            <v>22766.202188550767</v>
          </cell>
          <cell r="N170">
            <v>7587506.4500000011</v>
          </cell>
        </row>
        <row r="171">
          <cell r="B171" t="str">
            <v>S431</v>
          </cell>
          <cell r="C171" t="str">
            <v>Kiriella</v>
          </cell>
          <cell r="D171">
            <v>4790565.4099999992</v>
          </cell>
          <cell r="E171">
            <v>2573205.080000001</v>
          </cell>
          <cell r="F171">
            <v>684763</v>
          </cell>
          <cell r="G171">
            <v>8114</v>
          </cell>
          <cell r="H171">
            <v>0</v>
          </cell>
          <cell r="I171">
            <v>0</v>
          </cell>
          <cell r="J171">
            <v>0</v>
          </cell>
          <cell r="K171">
            <v>8056647.4900000002</v>
          </cell>
          <cell r="L171">
            <v>10304</v>
          </cell>
          <cell r="M171" t="e">
            <v>#DIV/0!</v>
          </cell>
          <cell r="N171">
            <v>8056647.4900000002</v>
          </cell>
        </row>
        <row r="172">
          <cell r="B172" t="str">
            <v>S432</v>
          </cell>
          <cell r="C172" t="str">
            <v>Kirillawala</v>
          </cell>
          <cell r="D172">
            <v>2486600.2799999998</v>
          </cell>
          <cell r="E172">
            <v>1635289.9000000001</v>
          </cell>
          <cell r="F172">
            <v>501840.5</v>
          </cell>
          <cell r="G172">
            <v>5980</v>
          </cell>
          <cell r="H172">
            <v>0</v>
          </cell>
          <cell r="I172">
            <v>0</v>
          </cell>
          <cell r="J172">
            <v>0</v>
          </cell>
          <cell r="K172">
            <v>4629710.68</v>
          </cell>
          <cell r="L172">
            <v>5023</v>
          </cell>
          <cell r="M172">
            <v>26970.135191305919</v>
          </cell>
          <cell r="N172">
            <v>4629710.68</v>
          </cell>
        </row>
        <row r="173">
          <cell r="B173" t="str">
            <v>S433</v>
          </cell>
          <cell r="C173" t="str">
            <v>Kirindiwela</v>
          </cell>
          <cell r="D173">
            <v>6863962.7700000005</v>
          </cell>
          <cell r="E173">
            <v>5141696.7799999984</v>
          </cell>
          <cell r="F173">
            <v>0</v>
          </cell>
          <cell r="G173">
            <v>2555</v>
          </cell>
          <cell r="H173">
            <v>0</v>
          </cell>
          <cell r="I173">
            <v>0</v>
          </cell>
          <cell r="J173">
            <v>0</v>
          </cell>
          <cell r="K173">
            <v>12008214.549999999</v>
          </cell>
          <cell r="L173">
            <v>13668</v>
          </cell>
          <cell r="M173">
            <v>25983.964611124837</v>
          </cell>
          <cell r="N173">
            <v>12008214.549999999</v>
          </cell>
        </row>
        <row r="174">
          <cell r="B174" t="str">
            <v>S462</v>
          </cell>
          <cell r="C174" t="str">
            <v>Kithulgala</v>
          </cell>
          <cell r="D174">
            <v>2846422.7399999998</v>
          </cell>
          <cell r="E174">
            <v>1317565.5099999998</v>
          </cell>
          <cell r="F174">
            <v>380504</v>
          </cell>
          <cell r="G174">
            <v>4389.25</v>
          </cell>
          <cell r="H174">
            <v>0</v>
          </cell>
          <cell r="I174">
            <v>0</v>
          </cell>
          <cell r="J174">
            <v>0</v>
          </cell>
          <cell r="K174">
            <v>4548881.5</v>
          </cell>
          <cell r="L174">
            <v>4235</v>
          </cell>
          <cell r="M174">
            <v>29868.323691760492</v>
          </cell>
          <cell r="N174">
            <v>4548881.5</v>
          </cell>
        </row>
        <row r="175">
          <cell r="B175" t="str">
            <v>S468</v>
          </cell>
          <cell r="C175" t="str">
            <v>Kiwlawatte</v>
          </cell>
          <cell r="D175">
            <v>2152524.0499999998</v>
          </cell>
          <cell r="E175">
            <v>1042251.69</v>
          </cell>
          <cell r="F175">
            <v>152781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3347556.7399999998</v>
          </cell>
          <cell r="L175">
            <v>4093</v>
          </cell>
          <cell r="M175">
            <v>23593.794323450369</v>
          </cell>
          <cell r="N175">
            <v>3347556.7399999998</v>
          </cell>
        </row>
        <row r="176">
          <cell r="B176" t="str">
            <v>S434</v>
          </cell>
          <cell r="C176" t="str">
            <v>Kochchikade</v>
          </cell>
          <cell r="D176">
            <v>3515806.5000000005</v>
          </cell>
          <cell r="E176">
            <v>3170485.75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6686292.25</v>
          </cell>
          <cell r="L176">
            <v>7997</v>
          </cell>
          <cell r="M176">
            <v>24586.917073214467</v>
          </cell>
          <cell r="N176">
            <v>6686292.25</v>
          </cell>
        </row>
        <row r="177">
          <cell r="B177" t="str">
            <v>S461</v>
          </cell>
          <cell r="C177" t="str">
            <v>Kockkadicholai</v>
          </cell>
          <cell r="D177">
            <v>1109522.8500000001</v>
          </cell>
          <cell r="E177">
            <v>544742.32000000007</v>
          </cell>
          <cell r="F177">
            <v>89643</v>
          </cell>
          <cell r="G177">
            <v>185</v>
          </cell>
          <cell r="H177">
            <v>0</v>
          </cell>
          <cell r="I177">
            <v>0</v>
          </cell>
          <cell r="J177">
            <v>0</v>
          </cell>
          <cell r="K177">
            <v>1744093.1700000002</v>
          </cell>
          <cell r="L177">
            <v>3206</v>
          </cell>
          <cell r="M177">
            <v>15436.548903826488</v>
          </cell>
          <cell r="N177">
            <v>1744093.1700000002</v>
          </cell>
        </row>
        <row r="178">
          <cell r="B178" t="str">
            <v>S435</v>
          </cell>
          <cell r="C178" t="str">
            <v>Kohuwala</v>
          </cell>
          <cell r="D178">
            <v>902539.9700000002</v>
          </cell>
          <cell r="E178">
            <v>527404.55000000005</v>
          </cell>
          <cell r="F178">
            <v>177676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1607620.5200000003</v>
          </cell>
          <cell r="L178">
            <v>3206</v>
          </cell>
          <cell r="M178" t="e">
            <v>#DIV/0!</v>
          </cell>
          <cell r="N178">
            <v>1607620.5200000003</v>
          </cell>
        </row>
        <row r="179">
          <cell r="B179" t="str">
            <v>S383</v>
          </cell>
          <cell r="C179" t="str">
            <v>Kohuwala 2</v>
          </cell>
          <cell r="D179">
            <v>2100221.2800000003</v>
          </cell>
          <cell r="E179">
            <v>1920994.98</v>
          </cell>
          <cell r="F179">
            <v>377413</v>
          </cell>
          <cell r="G179">
            <v>4043</v>
          </cell>
          <cell r="H179">
            <v>0</v>
          </cell>
          <cell r="I179">
            <v>0</v>
          </cell>
          <cell r="J179">
            <v>0</v>
          </cell>
          <cell r="K179">
            <v>4402672.26</v>
          </cell>
          <cell r="L179">
            <v>6822</v>
          </cell>
          <cell r="M179">
            <v>20796.188044643161</v>
          </cell>
          <cell r="N179">
            <v>4402672.26</v>
          </cell>
        </row>
        <row r="180">
          <cell r="B180" t="str">
            <v>S436</v>
          </cell>
          <cell r="C180" t="str">
            <v>Kosgama</v>
          </cell>
          <cell r="D180">
            <v>3686479.3200000003</v>
          </cell>
          <cell r="E180">
            <v>3021492.4</v>
          </cell>
          <cell r="F180">
            <v>955437</v>
          </cell>
          <cell r="G180">
            <v>3213</v>
          </cell>
          <cell r="H180">
            <v>0</v>
          </cell>
          <cell r="I180">
            <v>0</v>
          </cell>
          <cell r="J180">
            <v>0</v>
          </cell>
          <cell r="K180">
            <v>7666621.7200000007</v>
          </cell>
          <cell r="L180">
            <v>9150</v>
          </cell>
          <cell r="M180">
            <v>24490.942217046777</v>
          </cell>
          <cell r="N180">
            <v>7666621.7200000007</v>
          </cell>
        </row>
        <row r="181">
          <cell r="B181" t="str">
            <v>S384</v>
          </cell>
          <cell r="C181" t="str">
            <v>Kosgashandiya</v>
          </cell>
          <cell r="D181">
            <v>2051196.8799999997</v>
          </cell>
          <cell r="E181">
            <v>1649249.62</v>
          </cell>
          <cell r="F181">
            <v>448996.5</v>
          </cell>
          <cell r="G181">
            <v>400</v>
          </cell>
          <cell r="H181">
            <v>0</v>
          </cell>
          <cell r="I181">
            <v>0</v>
          </cell>
          <cell r="J181">
            <v>0</v>
          </cell>
          <cell r="K181">
            <v>4149843</v>
          </cell>
          <cell r="L181">
            <v>5203</v>
          </cell>
          <cell r="M181">
            <v>23039.648117327724</v>
          </cell>
          <cell r="N181">
            <v>4149843</v>
          </cell>
        </row>
        <row r="182">
          <cell r="B182" t="str">
            <v>S453</v>
          </cell>
          <cell r="C182" t="str">
            <v>Koswaththa</v>
          </cell>
          <cell r="D182">
            <v>1164464.08</v>
          </cell>
          <cell r="E182">
            <v>1131866.2100000002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2296330.29</v>
          </cell>
          <cell r="L182">
            <v>4367</v>
          </cell>
          <cell r="M182" t="e">
            <v>#DIV/0!</v>
          </cell>
          <cell r="N182">
            <v>2296330.29</v>
          </cell>
        </row>
        <row r="183">
          <cell r="B183" t="str">
            <v>S437</v>
          </cell>
          <cell r="C183" t="str">
            <v>Kotadeniyawa</v>
          </cell>
          <cell r="D183">
            <v>2609327.7799999998</v>
          </cell>
          <cell r="E183">
            <v>1780479.600000001</v>
          </cell>
          <cell r="F183">
            <v>538497</v>
          </cell>
          <cell r="G183">
            <v>8721</v>
          </cell>
          <cell r="H183">
            <v>0</v>
          </cell>
          <cell r="I183">
            <v>0</v>
          </cell>
          <cell r="J183">
            <v>0</v>
          </cell>
          <cell r="K183">
            <v>4937025.3800000008</v>
          </cell>
          <cell r="L183">
            <v>7585</v>
          </cell>
          <cell r="M183">
            <v>18899.51058606723</v>
          </cell>
          <cell r="N183">
            <v>4937025.3800000008</v>
          </cell>
        </row>
        <row r="184">
          <cell r="B184" t="str">
            <v>S446</v>
          </cell>
          <cell r="C184" t="str">
            <v>Kotagala</v>
          </cell>
          <cell r="D184">
            <v>6228119.8699999992</v>
          </cell>
          <cell r="E184">
            <v>4678328.63</v>
          </cell>
          <cell r="F184">
            <v>1255448</v>
          </cell>
          <cell r="G184">
            <v>15917.25</v>
          </cell>
          <cell r="H184">
            <v>0</v>
          </cell>
          <cell r="I184">
            <v>0</v>
          </cell>
          <cell r="J184">
            <v>0</v>
          </cell>
          <cell r="K184">
            <v>12177813.75</v>
          </cell>
          <cell r="L184">
            <v>10709</v>
          </cell>
          <cell r="M184" t="e">
            <v>#DIV/0!</v>
          </cell>
          <cell r="N184">
            <v>12177813.75</v>
          </cell>
        </row>
        <row r="185">
          <cell r="B185" t="str">
            <v>S439</v>
          </cell>
          <cell r="C185" t="str">
            <v>Kotahena</v>
          </cell>
          <cell r="D185">
            <v>4365181.25</v>
          </cell>
          <cell r="E185">
            <v>1828307.97</v>
          </cell>
          <cell r="F185">
            <v>570210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6763699.2199999997</v>
          </cell>
          <cell r="L185">
            <v>10042</v>
          </cell>
          <cell r="M185">
            <v>19307.5325545134</v>
          </cell>
          <cell r="N185">
            <v>6763699.2199999997</v>
          </cell>
        </row>
        <row r="186">
          <cell r="B186" t="str">
            <v>S440</v>
          </cell>
          <cell r="C186" t="str">
            <v>Kotapola</v>
          </cell>
          <cell r="D186">
            <v>2593272.56</v>
          </cell>
          <cell r="E186">
            <v>1490027.7799999996</v>
          </cell>
          <cell r="F186">
            <v>427883</v>
          </cell>
          <cell r="G186">
            <v>2560</v>
          </cell>
          <cell r="H186">
            <v>0</v>
          </cell>
          <cell r="I186">
            <v>0</v>
          </cell>
          <cell r="J186">
            <v>0</v>
          </cell>
          <cell r="K186">
            <v>4513743.34</v>
          </cell>
          <cell r="L186">
            <v>7148</v>
          </cell>
          <cell r="M186">
            <v>18295.099984637665</v>
          </cell>
          <cell r="N186">
            <v>4513743.34</v>
          </cell>
        </row>
        <row r="187">
          <cell r="B187" t="str">
            <v>S441</v>
          </cell>
          <cell r="C187" t="str">
            <v>Kotiya Kubura</v>
          </cell>
          <cell r="D187">
            <v>2886951.9000000004</v>
          </cell>
          <cell r="E187">
            <v>1389637.27</v>
          </cell>
          <cell r="F187">
            <v>518804</v>
          </cell>
          <cell r="G187">
            <v>4417</v>
          </cell>
          <cell r="H187">
            <v>0</v>
          </cell>
          <cell r="I187">
            <v>0</v>
          </cell>
          <cell r="J187">
            <v>0</v>
          </cell>
          <cell r="K187">
            <v>4799810.17</v>
          </cell>
          <cell r="L187">
            <v>7886</v>
          </cell>
          <cell r="M187">
            <v>17736.098672837383</v>
          </cell>
          <cell r="N187">
            <v>4799810.17</v>
          </cell>
        </row>
        <row r="188">
          <cell r="B188" t="str">
            <v>S442</v>
          </cell>
          <cell r="C188" t="str">
            <v xml:space="preserve">Kottawa 1 </v>
          </cell>
          <cell r="D188">
            <v>2669022.5999999996</v>
          </cell>
          <cell r="E188">
            <v>2047946.4400000002</v>
          </cell>
          <cell r="F188">
            <v>574614.25</v>
          </cell>
          <cell r="G188">
            <v>102520.66</v>
          </cell>
          <cell r="H188">
            <v>0</v>
          </cell>
          <cell r="I188">
            <v>0</v>
          </cell>
          <cell r="J188">
            <v>0</v>
          </cell>
          <cell r="K188">
            <v>5394103.9500000002</v>
          </cell>
          <cell r="L188">
            <v>9285</v>
          </cell>
          <cell r="M188">
            <v>16980.954386065539</v>
          </cell>
          <cell r="N188">
            <v>5394103.9500000002</v>
          </cell>
        </row>
        <row r="189">
          <cell r="B189" t="str">
            <v>S443</v>
          </cell>
          <cell r="C189" t="str">
            <v>Kottawa 2</v>
          </cell>
          <cell r="D189">
            <v>4313589.88</v>
          </cell>
          <cell r="E189">
            <v>2540932.8199999998</v>
          </cell>
          <cell r="F189">
            <v>845731.39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7700254.0899999989</v>
          </cell>
          <cell r="L189">
            <v>8961</v>
          </cell>
          <cell r="M189">
            <v>24980.530651009878</v>
          </cell>
          <cell r="N189">
            <v>7700254.0899999989</v>
          </cell>
        </row>
        <row r="190">
          <cell r="B190" t="str">
            <v>S444</v>
          </cell>
          <cell r="C190" t="str">
            <v>Kottawa 3</v>
          </cell>
          <cell r="D190">
            <v>2782106.71</v>
          </cell>
          <cell r="E190">
            <v>2186131.67</v>
          </cell>
          <cell r="F190">
            <v>559066</v>
          </cell>
          <cell r="G190">
            <v>5257</v>
          </cell>
          <cell r="H190">
            <v>0</v>
          </cell>
          <cell r="I190">
            <v>0</v>
          </cell>
          <cell r="J190">
            <v>0</v>
          </cell>
          <cell r="K190">
            <v>5532561.3799999999</v>
          </cell>
          <cell r="L190">
            <v>7329</v>
          </cell>
          <cell r="M190">
            <v>21912.062085381738</v>
          </cell>
          <cell r="N190">
            <v>5532561.3799999999</v>
          </cell>
        </row>
        <row r="191">
          <cell r="B191" t="str">
            <v>S445</v>
          </cell>
          <cell r="C191" t="str">
            <v>Kuliyapitiya</v>
          </cell>
          <cell r="D191">
            <v>3547019.25</v>
          </cell>
          <cell r="E191">
            <v>2073408.3800000001</v>
          </cell>
          <cell r="F191">
            <v>613638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6234065.6299999999</v>
          </cell>
          <cell r="L191">
            <v>8715</v>
          </cell>
          <cell r="M191">
            <v>21509.892788161174</v>
          </cell>
          <cell r="N191">
            <v>6234065.6299999999</v>
          </cell>
        </row>
        <row r="192">
          <cell r="B192" t="str">
            <v>S454</v>
          </cell>
          <cell r="C192" t="str">
            <v>Kumarakanda</v>
          </cell>
          <cell r="D192">
            <v>1182124.02</v>
          </cell>
          <cell r="E192">
            <v>904235.02000000014</v>
          </cell>
          <cell r="F192">
            <v>207300</v>
          </cell>
          <cell r="G192">
            <v>6389</v>
          </cell>
          <cell r="H192">
            <v>0</v>
          </cell>
          <cell r="I192">
            <v>0</v>
          </cell>
          <cell r="J192">
            <v>0</v>
          </cell>
          <cell r="K192">
            <v>2300048.04</v>
          </cell>
          <cell r="L192">
            <v>4218</v>
          </cell>
          <cell r="M192">
            <v>15866.709702311886</v>
          </cell>
          <cell r="N192">
            <v>2300048.04</v>
          </cell>
        </row>
        <row r="193">
          <cell r="B193" t="str">
            <v>S438</v>
          </cell>
          <cell r="C193" t="str">
            <v>Kumbukgate</v>
          </cell>
          <cell r="D193">
            <v>2209359.7699999996</v>
          </cell>
          <cell r="E193">
            <v>1246641.8499999996</v>
          </cell>
          <cell r="F193">
            <v>305005</v>
          </cell>
          <cell r="G193">
            <v>497</v>
          </cell>
          <cell r="H193">
            <v>0</v>
          </cell>
          <cell r="I193">
            <v>0</v>
          </cell>
          <cell r="J193">
            <v>0</v>
          </cell>
          <cell r="K193">
            <v>3761503.6199999992</v>
          </cell>
          <cell r="L193">
            <v>5234</v>
          </cell>
          <cell r="M193">
            <v>20987.60209930774</v>
          </cell>
          <cell r="N193">
            <v>3761503.6199999992</v>
          </cell>
        </row>
        <row r="194">
          <cell r="B194" t="str">
            <v>S385</v>
          </cell>
          <cell r="C194" t="str">
            <v>Kundasale</v>
          </cell>
          <cell r="D194">
            <v>5392678.2199999997</v>
          </cell>
          <cell r="E194">
            <v>3047050.7200000007</v>
          </cell>
          <cell r="F194">
            <v>1026515</v>
          </cell>
          <cell r="G194">
            <v>10204</v>
          </cell>
          <cell r="H194">
            <v>0</v>
          </cell>
          <cell r="I194">
            <v>0</v>
          </cell>
          <cell r="J194">
            <v>0</v>
          </cell>
          <cell r="K194">
            <v>9476447.9400000013</v>
          </cell>
          <cell r="L194">
            <v>7426</v>
          </cell>
          <cell r="M194" t="e">
            <v>#DIV/0!</v>
          </cell>
          <cell r="N194">
            <v>9476447.9400000013</v>
          </cell>
        </row>
        <row r="195">
          <cell r="B195" t="str">
            <v>S379</v>
          </cell>
          <cell r="C195" t="str">
            <v>Kurudugaha Hatapma</v>
          </cell>
          <cell r="D195">
            <v>1148725.8400000001</v>
          </cell>
          <cell r="E195">
            <v>783949.5</v>
          </cell>
          <cell r="F195">
            <v>196404</v>
          </cell>
          <cell r="G195">
            <v>3321</v>
          </cell>
          <cell r="H195">
            <v>0</v>
          </cell>
          <cell r="I195">
            <v>0</v>
          </cell>
          <cell r="J195">
            <v>0</v>
          </cell>
          <cell r="K195">
            <v>2132400.34</v>
          </cell>
          <cell r="L195">
            <v>3919</v>
          </cell>
          <cell r="M195">
            <v>15809.421770145535</v>
          </cell>
          <cell r="N195">
            <v>2132400.34</v>
          </cell>
        </row>
        <row r="196">
          <cell r="B196" t="str">
            <v>S448</v>
          </cell>
          <cell r="C196" t="str">
            <v>Kurunduwaththa</v>
          </cell>
          <cell r="D196">
            <v>4426404</v>
          </cell>
          <cell r="E196">
            <v>1659859.7699999998</v>
          </cell>
          <cell r="F196">
            <v>349570</v>
          </cell>
          <cell r="G196">
            <v>465</v>
          </cell>
          <cell r="H196">
            <v>0</v>
          </cell>
          <cell r="I196">
            <v>0</v>
          </cell>
          <cell r="J196">
            <v>0</v>
          </cell>
          <cell r="K196">
            <v>6436298.7699999996</v>
          </cell>
          <cell r="L196">
            <v>6977</v>
          </cell>
          <cell r="M196" t="e">
            <v>#DIV/0!</v>
          </cell>
          <cell r="N196">
            <v>6436298.7699999996</v>
          </cell>
        </row>
        <row r="197">
          <cell r="B197" t="str">
            <v>S670</v>
          </cell>
          <cell r="C197" t="str">
            <v>Kurunegala 2</v>
          </cell>
          <cell r="D197">
            <v>2244295.9999999991</v>
          </cell>
          <cell r="E197">
            <v>2001992.16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4246288.1599999992</v>
          </cell>
          <cell r="L197">
            <v>6495</v>
          </cell>
          <cell r="M197">
            <v>19047.732213355463</v>
          </cell>
          <cell r="N197">
            <v>4246288.1599999992</v>
          </cell>
        </row>
        <row r="198">
          <cell r="B198" t="str">
            <v>S466</v>
          </cell>
          <cell r="C198" t="str">
            <v>Kuruwita</v>
          </cell>
          <cell r="D198">
            <v>7088510.7500000009</v>
          </cell>
          <cell r="E198">
            <v>3700117.76</v>
          </cell>
          <cell r="F198">
            <v>907242</v>
          </cell>
          <cell r="G198">
            <v>4299</v>
          </cell>
          <cell r="H198">
            <v>0</v>
          </cell>
          <cell r="I198">
            <v>0</v>
          </cell>
          <cell r="J198">
            <v>0</v>
          </cell>
          <cell r="K198">
            <v>11700169.510000002</v>
          </cell>
          <cell r="L198">
            <v>12108</v>
          </cell>
          <cell r="M198">
            <v>28586.239529770864</v>
          </cell>
          <cell r="N198">
            <v>11700169.510000002</v>
          </cell>
        </row>
        <row r="199">
          <cell r="B199" t="str">
            <v>S470</v>
          </cell>
          <cell r="C199" t="str">
            <v>Lunugala</v>
          </cell>
          <cell r="D199">
            <v>3437818.8699999996</v>
          </cell>
          <cell r="E199">
            <v>1631120.96</v>
          </cell>
          <cell r="F199">
            <v>476872.45</v>
          </cell>
          <cell r="G199">
            <v>2286</v>
          </cell>
          <cell r="H199">
            <v>0</v>
          </cell>
          <cell r="I199">
            <v>0</v>
          </cell>
          <cell r="J199">
            <v>0</v>
          </cell>
          <cell r="K199">
            <v>5548098.2800000003</v>
          </cell>
          <cell r="L199">
            <v>6231</v>
          </cell>
          <cell r="M199">
            <v>25967.372804540839</v>
          </cell>
          <cell r="N199">
            <v>5548098.2800000003</v>
          </cell>
        </row>
        <row r="200">
          <cell r="B200" t="str">
            <v>S471</v>
          </cell>
          <cell r="C200" t="str">
            <v>Lunugamwehera</v>
          </cell>
          <cell r="D200">
            <v>1818721.5999999996</v>
          </cell>
          <cell r="E200">
            <v>1279385.7400000002</v>
          </cell>
          <cell r="F200">
            <v>378936.45</v>
          </cell>
          <cell r="G200">
            <v>2752</v>
          </cell>
          <cell r="H200">
            <v>0</v>
          </cell>
          <cell r="I200">
            <v>0</v>
          </cell>
          <cell r="J200">
            <v>0</v>
          </cell>
          <cell r="K200">
            <v>3479795.79</v>
          </cell>
          <cell r="L200">
            <v>4740</v>
          </cell>
          <cell r="M200" t="e">
            <v>#DIV/0!</v>
          </cell>
          <cell r="N200">
            <v>3479795.79</v>
          </cell>
        </row>
        <row r="201">
          <cell r="B201" t="str">
            <v>S222</v>
          </cell>
          <cell r="C201" t="str">
            <v>Macullum</v>
          </cell>
          <cell r="D201">
            <v>1181794.03</v>
          </cell>
          <cell r="E201">
            <v>545533.89000000013</v>
          </cell>
          <cell r="F201">
            <v>176205</v>
          </cell>
          <cell r="G201">
            <v>1515</v>
          </cell>
          <cell r="H201">
            <v>0</v>
          </cell>
          <cell r="I201">
            <v>0</v>
          </cell>
          <cell r="J201">
            <v>0</v>
          </cell>
          <cell r="K201">
            <v>1905047.9200000002</v>
          </cell>
          <cell r="L201">
            <v>2767</v>
          </cell>
          <cell r="M201" t="e">
            <v>#DIV/0!</v>
          </cell>
          <cell r="N201">
            <v>1905047.9200000002</v>
          </cell>
        </row>
        <row r="202">
          <cell r="B202" t="str">
            <v>S500</v>
          </cell>
          <cell r="C202" t="str">
            <v>Madagama</v>
          </cell>
          <cell r="D202">
            <v>4092321.5399999996</v>
          </cell>
          <cell r="E202">
            <v>2132103.91</v>
          </cell>
          <cell r="F202">
            <v>591469.25</v>
          </cell>
          <cell r="G202">
            <v>5510</v>
          </cell>
          <cell r="H202">
            <v>0</v>
          </cell>
          <cell r="I202">
            <v>0</v>
          </cell>
          <cell r="J202">
            <v>0</v>
          </cell>
          <cell r="K202">
            <v>6821404.6999999993</v>
          </cell>
          <cell r="L202">
            <v>8733</v>
          </cell>
          <cell r="M202">
            <v>22938.411280549033</v>
          </cell>
          <cell r="N202">
            <v>6821404.6999999993</v>
          </cell>
        </row>
        <row r="203">
          <cell r="B203" t="str">
            <v>S501</v>
          </cell>
          <cell r="C203" t="str">
            <v>Madapatha</v>
          </cell>
          <cell r="D203">
            <v>4766754.3</v>
          </cell>
          <cell r="E203">
            <v>3674034.86</v>
          </cell>
          <cell r="F203">
            <v>906060</v>
          </cell>
          <cell r="G203">
            <v>12040</v>
          </cell>
          <cell r="H203">
            <v>0</v>
          </cell>
          <cell r="I203">
            <v>0</v>
          </cell>
          <cell r="J203">
            <v>0</v>
          </cell>
          <cell r="K203">
            <v>9358889.1600000001</v>
          </cell>
          <cell r="L203">
            <v>12547</v>
          </cell>
          <cell r="M203">
            <v>21649.271275421419</v>
          </cell>
          <cell r="N203">
            <v>9358889.1600000001</v>
          </cell>
        </row>
        <row r="204">
          <cell r="B204" t="str">
            <v>S551</v>
          </cell>
          <cell r="C204" t="str">
            <v>Madapatha Express</v>
          </cell>
          <cell r="D204">
            <v>2124333.61</v>
          </cell>
          <cell r="E204">
            <v>1396251.2299999995</v>
          </cell>
          <cell r="F204">
            <v>346620.62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3867205.4599999995</v>
          </cell>
          <cell r="L204">
            <v>5125</v>
          </cell>
          <cell r="M204">
            <v>21870.348167292344</v>
          </cell>
          <cell r="N204">
            <v>3867205.4599999995</v>
          </cell>
        </row>
        <row r="205">
          <cell r="B205" t="str">
            <v>S548</v>
          </cell>
          <cell r="C205" t="str">
            <v>Madawala Bazaar</v>
          </cell>
          <cell r="D205">
            <v>3138705.5900000008</v>
          </cell>
          <cell r="E205">
            <v>2362267.2600000002</v>
          </cell>
          <cell r="F205">
            <v>542001.5</v>
          </cell>
          <cell r="G205">
            <v>2477</v>
          </cell>
          <cell r="H205">
            <v>0</v>
          </cell>
          <cell r="I205">
            <v>0</v>
          </cell>
          <cell r="J205">
            <v>0</v>
          </cell>
          <cell r="K205">
            <v>6045451.3500000015</v>
          </cell>
          <cell r="L205">
            <v>5097</v>
          </cell>
          <cell r="M205">
            <v>35864.782262306864</v>
          </cell>
          <cell r="N205">
            <v>6045451.3500000015</v>
          </cell>
        </row>
        <row r="206">
          <cell r="B206" t="str">
            <v>S542</v>
          </cell>
          <cell r="C206" t="str">
            <v>Madawala Ulpatha</v>
          </cell>
          <cell r="D206">
            <v>1483215.66</v>
          </cell>
          <cell r="E206">
            <v>1161230.1600000001</v>
          </cell>
          <cell r="F206">
            <v>187145</v>
          </cell>
          <cell r="G206">
            <v>4795</v>
          </cell>
          <cell r="H206">
            <v>0</v>
          </cell>
          <cell r="I206">
            <v>0</v>
          </cell>
          <cell r="J206">
            <v>0</v>
          </cell>
          <cell r="K206">
            <v>2836385.8200000003</v>
          </cell>
          <cell r="L206">
            <v>2641</v>
          </cell>
          <cell r="M206">
            <v>31236.469886466184</v>
          </cell>
          <cell r="N206">
            <v>2836385.8200000003</v>
          </cell>
        </row>
        <row r="207">
          <cell r="B207" t="str">
            <v>S543</v>
          </cell>
          <cell r="C207" t="str">
            <v>Madu</v>
          </cell>
          <cell r="D207">
            <v>740496.85</v>
          </cell>
          <cell r="E207">
            <v>417671.74999999994</v>
          </cell>
          <cell r="F207">
            <v>129996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1288164.5999999999</v>
          </cell>
          <cell r="L207">
            <v>2460</v>
          </cell>
          <cell r="M207">
            <v>16261.548919173936</v>
          </cell>
          <cell r="N207">
            <v>1288164.5999999999</v>
          </cell>
        </row>
        <row r="208">
          <cell r="B208" t="str">
            <v>S555</v>
          </cell>
          <cell r="C208" t="str">
            <v>Madurankuli</v>
          </cell>
          <cell r="D208">
            <v>1762635.9000000001</v>
          </cell>
          <cell r="E208">
            <v>1492140.14</v>
          </cell>
          <cell r="F208">
            <v>372018</v>
          </cell>
          <cell r="G208">
            <v>6563.72</v>
          </cell>
          <cell r="H208">
            <v>0</v>
          </cell>
          <cell r="I208">
            <v>0</v>
          </cell>
          <cell r="J208">
            <v>0</v>
          </cell>
          <cell r="K208">
            <v>3633357.7600000002</v>
          </cell>
          <cell r="L208">
            <v>3654</v>
          </cell>
          <cell r="M208" t="e">
            <v>#DIV/0!</v>
          </cell>
          <cell r="N208">
            <v>3633357.7600000002</v>
          </cell>
        </row>
        <row r="209">
          <cell r="B209" t="str">
            <v>S028</v>
          </cell>
          <cell r="C209" t="str">
            <v>Maggona</v>
          </cell>
          <cell r="D209">
            <v>5390898.4999999991</v>
          </cell>
          <cell r="E209">
            <v>3178292.2699999996</v>
          </cell>
          <cell r="F209">
            <v>497736.5</v>
          </cell>
          <cell r="G209">
            <v>2548</v>
          </cell>
          <cell r="H209">
            <v>0</v>
          </cell>
          <cell r="I209">
            <v>0</v>
          </cell>
          <cell r="J209">
            <v>0</v>
          </cell>
          <cell r="K209">
            <v>9069475.2699999996</v>
          </cell>
          <cell r="L209">
            <v>9805</v>
          </cell>
          <cell r="M209">
            <v>26945.707584256241</v>
          </cell>
          <cell r="N209">
            <v>9069475.2699999996</v>
          </cell>
        </row>
        <row r="210">
          <cell r="B210" t="str">
            <v>S505</v>
          </cell>
          <cell r="C210" t="str">
            <v>Maharagama 1</v>
          </cell>
          <cell r="D210">
            <v>3983291.3800000008</v>
          </cell>
          <cell r="E210">
            <v>2386840.9899999998</v>
          </cell>
          <cell r="F210">
            <v>494330</v>
          </cell>
          <cell r="G210">
            <v>3268</v>
          </cell>
          <cell r="H210">
            <v>0</v>
          </cell>
          <cell r="I210">
            <v>0</v>
          </cell>
          <cell r="J210">
            <v>0</v>
          </cell>
          <cell r="K210">
            <v>6867730.370000001</v>
          </cell>
          <cell r="L210">
            <v>8324</v>
          </cell>
          <cell r="M210">
            <v>23892.708358120781</v>
          </cell>
          <cell r="N210">
            <v>6867730.370000001</v>
          </cell>
        </row>
        <row r="211">
          <cell r="B211" t="str">
            <v>S506</v>
          </cell>
          <cell r="C211" t="str">
            <v>Maharagama 2</v>
          </cell>
          <cell r="D211">
            <v>4795664.459999999</v>
          </cell>
          <cell r="E211">
            <v>2826958.1500000004</v>
          </cell>
          <cell r="F211">
            <v>1057065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8679687.6099999994</v>
          </cell>
          <cell r="L211">
            <v>18022</v>
          </cell>
          <cell r="M211">
            <v>13995.470478365558</v>
          </cell>
          <cell r="N211">
            <v>8679687.6099999994</v>
          </cell>
        </row>
        <row r="212">
          <cell r="B212" t="str">
            <v>S473</v>
          </cell>
          <cell r="C212" t="str">
            <v>Mahawaskaduwa</v>
          </cell>
          <cell r="D212">
            <v>1402754.13</v>
          </cell>
          <cell r="E212">
            <v>587827.57000000007</v>
          </cell>
          <cell r="F212">
            <v>128722</v>
          </cell>
          <cell r="G212">
            <v>1146</v>
          </cell>
          <cell r="H212">
            <v>0</v>
          </cell>
          <cell r="I212">
            <v>0</v>
          </cell>
          <cell r="J212">
            <v>0</v>
          </cell>
          <cell r="K212">
            <v>2120449.7000000002</v>
          </cell>
          <cell r="L212">
            <v>3221</v>
          </cell>
          <cell r="M212">
            <v>18502.265729142448</v>
          </cell>
          <cell r="N212">
            <v>2120449.7000000002</v>
          </cell>
        </row>
        <row r="213">
          <cell r="B213" t="str">
            <v>S544</v>
          </cell>
          <cell r="C213" t="str">
            <v>Mahiyanganaya</v>
          </cell>
          <cell r="D213">
            <v>5655159.5</v>
          </cell>
          <cell r="E213">
            <v>1896425.7100000002</v>
          </cell>
          <cell r="F213">
            <v>519218</v>
          </cell>
          <cell r="G213">
            <v>5205</v>
          </cell>
          <cell r="H213">
            <v>0</v>
          </cell>
          <cell r="I213">
            <v>0</v>
          </cell>
          <cell r="J213">
            <v>0</v>
          </cell>
          <cell r="K213">
            <v>8076008.21</v>
          </cell>
          <cell r="L213">
            <v>9115</v>
          </cell>
          <cell r="M213">
            <v>24968.201273290622</v>
          </cell>
          <cell r="N213">
            <v>8076008.21</v>
          </cell>
        </row>
        <row r="214">
          <cell r="B214" t="str">
            <v>S507</v>
          </cell>
          <cell r="C214" t="str">
            <v>Maho</v>
          </cell>
          <cell r="D214">
            <v>4433726.4900000012</v>
          </cell>
          <cell r="E214">
            <v>3013301.2899999996</v>
          </cell>
          <cell r="F214">
            <v>818942</v>
          </cell>
          <cell r="G214">
            <v>20159</v>
          </cell>
          <cell r="H214">
            <v>0</v>
          </cell>
          <cell r="I214">
            <v>0</v>
          </cell>
          <cell r="J214">
            <v>0</v>
          </cell>
          <cell r="K214">
            <v>8286128.7800000012</v>
          </cell>
          <cell r="L214">
            <v>8673</v>
          </cell>
          <cell r="M214">
            <v>27788.550691202494</v>
          </cell>
          <cell r="N214">
            <v>8286128.7800000012</v>
          </cell>
        </row>
        <row r="215">
          <cell r="B215" t="str">
            <v>S508</v>
          </cell>
          <cell r="C215" t="str">
            <v xml:space="preserve">Makandura </v>
          </cell>
          <cell r="D215">
            <v>2705676.1799999992</v>
          </cell>
          <cell r="E215">
            <v>1981940.8199999998</v>
          </cell>
          <cell r="F215">
            <v>499098.5</v>
          </cell>
          <cell r="G215">
            <v>2990</v>
          </cell>
          <cell r="H215">
            <v>0</v>
          </cell>
          <cell r="I215">
            <v>0</v>
          </cell>
          <cell r="J215">
            <v>0</v>
          </cell>
          <cell r="K215">
            <v>5189705.4999999991</v>
          </cell>
          <cell r="L215">
            <v>8693</v>
          </cell>
          <cell r="M215">
            <v>15976.50105552358</v>
          </cell>
          <cell r="N215">
            <v>5189705.4999999991</v>
          </cell>
        </row>
        <row r="216">
          <cell r="B216" t="str">
            <v>S509</v>
          </cell>
          <cell r="C216" t="str">
            <v>Makola</v>
          </cell>
          <cell r="D216">
            <v>5325187.6600000011</v>
          </cell>
          <cell r="E216">
            <v>3025524.4900000007</v>
          </cell>
          <cell r="F216">
            <v>813549</v>
          </cell>
          <cell r="G216">
            <v>104</v>
          </cell>
          <cell r="H216">
            <v>0</v>
          </cell>
          <cell r="I216">
            <v>0</v>
          </cell>
          <cell r="J216">
            <v>0</v>
          </cell>
          <cell r="K216">
            <v>9164365.1500000022</v>
          </cell>
          <cell r="L216">
            <v>12450</v>
          </cell>
          <cell r="M216">
            <v>21465.454556746427</v>
          </cell>
          <cell r="N216">
            <v>9164365.1500000022</v>
          </cell>
        </row>
        <row r="217">
          <cell r="B217" t="str">
            <v>S510</v>
          </cell>
          <cell r="C217" t="str">
            <v>Makubura</v>
          </cell>
          <cell r="D217">
            <v>2580196.27</v>
          </cell>
          <cell r="E217">
            <v>1497894.0799999998</v>
          </cell>
          <cell r="F217">
            <v>393931</v>
          </cell>
          <cell r="G217">
            <v>6482</v>
          </cell>
          <cell r="H217">
            <v>0</v>
          </cell>
          <cell r="I217">
            <v>0</v>
          </cell>
          <cell r="J217">
            <v>0</v>
          </cell>
          <cell r="K217">
            <v>4478503.3499999996</v>
          </cell>
          <cell r="L217">
            <v>5126</v>
          </cell>
          <cell r="M217">
            <v>25327.435829477574</v>
          </cell>
          <cell r="N217">
            <v>4478503.3499999996</v>
          </cell>
        </row>
        <row r="218">
          <cell r="B218" t="str">
            <v>S020</v>
          </cell>
          <cell r="C218" t="str">
            <v>Malabe</v>
          </cell>
          <cell r="D218">
            <v>6919967.8400000008</v>
          </cell>
          <cell r="E218">
            <v>5638323.5399999991</v>
          </cell>
          <cell r="F218">
            <v>0</v>
          </cell>
          <cell r="G218">
            <v>8645</v>
          </cell>
          <cell r="H218">
            <v>0</v>
          </cell>
          <cell r="I218">
            <v>0</v>
          </cell>
          <cell r="J218">
            <v>0</v>
          </cell>
          <cell r="K218">
            <v>12566936.379999999</v>
          </cell>
          <cell r="L218">
            <v>14681</v>
          </cell>
          <cell r="M218">
            <v>24878.688818521761</v>
          </cell>
          <cell r="N218">
            <v>12566936.379999999</v>
          </cell>
        </row>
        <row r="219">
          <cell r="B219" t="str">
            <v>S511</v>
          </cell>
          <cell r="C219" t="str">
            <v>Maligawatte</v>
          </cell>
          <cell r="D219">
            <v>5058559.3499999996</v>
          </cell>
          <cell r="E219">
            <v>2419794.2999999998</v>
          </cell>
          <cell r="F219">
            <v>581429</v>
          </cell>
          <cell r="G219">
            <v>8004.5</v>
          </cell>
          <cell r="H219">
            <v>0</v>
          </cell>
          <cell r="I219">
            <v>0</v>
          </cell>
          <cell r="J219">
            <v>0</v>
          </cell>
          <cell r="K219">
            <v>8067787.1499999994</v>
          </cell>
          <cell r="L219">
            <v>8963</v>
          </cell>
          <cell r="M219">
            <v>26490.475109624684</v>
          </cell>
          <cell r="N219">
            <v>8067787.1499999994</v>
          </cell>
        </row>
        <row r="220">
          <cell r="B220" t="str">
            <v>S512</v>
          </cell>
          <cell r="C220" t="str">
            <v>Malimboda</v>
          </cell>
          <cell r="D220">
            <v>2813286.66</v>
          </cell>
          <cell r="E220">
            <v>2119885.5499999998</v>
          </cell>
          <cell r="F220">
            <v>620682</v>
          </cell>
          <cell r="G220">
            <v>7908</v>
          </cell>
          <cell r="H220">
            <v>0</v>
          </cell>
          <cell r="I220">
            <v>0</v>
          </cell>
          <cell r="J220">
            <v>0</v>
          </cell>
          <cell r="K220">
            <v>5561762.21</v>
          </cell>
          <cell r="L220">
            <v>8648</v>
          </cell>
          <cell r="M220">
            <v>18871.496913703413</v>
          </cell>
          <cell r="N220">
            <v>5561762.21</v>
          </cell>
        </row>
        <row r="221">
          <cell r="B221" t="str">
            <v>S513</v>
          </cell>
          <cell r="C221" t="str">
            <v>Mallawapitiya</v>
          </cell>
          <cell r="D221">
            <v>5061603.8</v>
          </cell>
          <cell r="E221">
            <v>3435809.8200000003</v>
          </cell>
          <cell r="F221">
            <v>658129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9155542.620000001</v>
          </cell>
          <cell r="L221">
            <v>9770</v>
          </cell>
          <cell r="M221">
            <v>27759.370566377307</v>
          </cell>
          <cell r="N221">
            <v>9155542.620000001</v>
          </cell>
        </row>
        <row r="222">
          <cell r="B222" t="str">
            <v>S514</v>
          </cell>
          <cell r="C222" t="str">
            <v>Mannar</v>
          </cell>
          <cell r="D222">
            <v>2961574.07</v>
          </cell>
          <cell r="E222">
            <v>532534.97</v>
          </cell>
          <cell r="F222">
            <v>241054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3735163.04</v>
          </cell>
          <cell r="L222">
            <v>5553</v>
          </cell>
          <cell r="M222">
            <v>19231.368156505363</v>
          </cell>
          <cell r="N222">
            <v>3735163.04</v>
          </cell>
        </row>
        <row r="223">
          <cell r="B223" t="str">
            <v>S554</v>
          </cell>
          <cell r="C223" t="str">
            <v>Maradagahamula</v>
          </cell>
          <cell r="D223">
            <v>1099045.6400000001</v>
          </cell>
          <cell r="E223">
            <v>942548.3</v>
          </cell>
          <cell r="F223">
            <v>228727.55000000002</v>
          </cell>
          <cell r="G223">
            <v>5325</v>
          </cell>
          <cell r="H223">
            <v>0</v>
          </cell>
          <cell r="I223">
            <v>0</v>
          </cell>
          <cell r="J223">
            <v>0</v>
          </cell>
          <cell r="K223">
            <v>2275646.4900000002</v>
          </cell>
          <cell r="L223">
            <v>2579</v>
          </cell>
          <cell r="M223">
            <v>25101.038737318613</v>
          </cell>
          <cell r="N223">
            <v>2275646.4900000002</v>
          </cell>
        </row>
        <row r="224">
          <cell r="B224" t="str">
            <v>S515</v>
          </cell>
          <cell r="C224" t="str">
            <v>Maravila</v>
          </cell>
          <cell r="D224">
            <v>5139401.9200000009</v>
          </cell>
          <cell r="E224">
            <v>4175330.1600000011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9314732.0800000019</v>
          </cell>
          <cell r="L224">
            <v>12217</v>
          </cell>
          <cell r="M224">
            <v>22441.38989216238</v>
          </cell>
          <cell r="N224">
            <v>9314732.0800000019</v>
          </cell>
        </row>
        <row r="225">
          <cell r="B225" t="str">
            <v>S472</v>
          </cell>
          <cell r="C225" t="str">
            <v>Marudamunai</v>
          </cell>
          <cell r="D225">
            <v>515929.2</v>
          </cell>
          <cell r="E225">
            <v>205527.23000000007</v>
          </cell>
          <cell r="F225">
            <v>64054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785510.43</v>
          </cell>
          <cell r="L225">
            <v>1438</v>
          </cell>
          <cell r="M225" t="e">
            <v>#DIV/0!</v>
          </cell>
          <cell r="N225">
            <v>785510.43</v>
          </cell>
        </row>
        <row r="226">
          <cell r="B226" t="str">
            <v>S023</v>
          </cell>
          <cell r="C226" t="str">
            <v>Matale</v>
          </cell>
          <cell r="D226">
            <v>12383502.110000001</v>
          </cell>
          <cell r="E226">
            <v>6518154.9400000013</v>
          </cell>
          <cell r="F226">
            <v>1109092</v>
          </cell>
          <cell r="G226">
            <v>5261</v>
          </cell>
          <cell r="H226">
            <v>0</v>
          </cell>
          <cell r="I226">
            <v>0</v>
          </cell>
          <cell r="J226">
            <v>0</v>
          </cell>
          <cell r="K226">
            <v>20016010.050000004</v>
          </cell>
          <cell r="L226">
            <v>17787</v>
          </cell>
          <cell r="M226">
            <v>32664.276458037704</v>
          </cell>
          <cell r="N226">
            <v>20016010.050000004</v>
          </cell>
        </row>
        <row r="227">
          <cell r="B227" t="str">
            <v>S546</v>
          </cell>
          <cell r="C227" t="str">
            <v>Matale 2</v>
          </cell>
          <cell r="D227">
            <v>3672543.9500000007</v>
          </cell>
          <cell r="E227">
            <v>2102099.9500000002</v>
          </cell>
          <cell r="F227">
            <v>548960</v>
          </cell>
          <cell r="G227">
            <v>5952</v>
          </cell>
          <cell r="H227">
            <v>0</v>
          </cell>
          <cell r="I227">
            <v>0</v>
          </cell>
          <cell r="J227">
            <v>0</v>
          </cell>
          <cell r="K227">
            <v>6329555.9000000004</v>
          </cell>
          <cell r="L227">
            <v>6191</v>
          </cell>
          <cell r="M227">
            <v>29119.884376743154</v>
          </cell>
          <cell r="N227">
            <v>6329555.9000000004</v>
          </cell>
        </row>
        <row r="228">
          <cell r="B228" t="str">
            <v>S516</v>
          </cell>
          <cell r="C228" t="str">
            <v>Matara 1</v>
          </cell>
          <cell r="D228">
            <v>4156013.62</v>
          </cell>
          <cell r="E228">
            <v>1252217.8500000001</v>
          </cell>
          <cell r="F228">
            <v>502341</v>
          </cell>
          <cell r="G228">
            <v>3858</v>
          </cell>
          <cell r="H228">
            <v>0</v>
          </cell>
          <cell r="I228">
            <v>0</v>
          </cell>
          <cell r="J228">
            <v>0</v>
          </cell>
          <cell r="K228">
            <v>5914430.4700000007</v>
          </cell>
          <cell r="L228">
            <v>9140</v>
          </cell>
          <cell r="M228">
            <v>18787.273975839558</v>
          </cell>
          <cell r="N228">
            <v>5914430.4700000007</v>
          </cell>
        </row>
        <row r="229">
          <cell r="B229" t="str">
            <v>S517</v>
          </cell>
          <cell r="C229" t="str">
            <v xml:space="preserve">Matara 2 </v>
          </cell>
          <cell r="D229">
            <v>6174213.3000000007</v>
          </cell>
          <cell r="E229">
            <v>2722889.8899999997</v>
          </cell>
          <cell r="F229">
            <v>949045</v>
          </cell>
          <cell r="G229">
            <v>6853</v>
          </cell>
          <cell r="H229">
            <v>0</v>
          </cell>
          <cell r="I229">
            <v>0</v>
          </cell>
          <cell r="J229">
            <v>0</v>
          </cell>
          <cell r="K229">
            <v>9853001.1900000013</v>
          </cell>
          <cell r="L229">
            <v>11820</v>
          </cell>
          <cell r="M229">
            <v>24224.635162772433</v>
          </cell>
          <cell r="N229">
            <v>9853001.1900000013</v>
          </cell>
        </row>
        <row r="230">
          <cell r="B230" t="str">
            <v>S541</v>
          </cell>
          <cell r="C230" t="str">
            <v>Mathugama 2</v>
          </cell>
          <cell r="D230">
            <v>5475485.9000000004</v>
          </cell>
          <cell r="E230">
            <v>1904403.3000000003</v>
          </cell>
          <cell r="F230">
            <v>300603</v>
          </cell>
          <cell r="G230">
            <v>8150</v>
          </cell>
          <cell r="H230">
            <v>0</v>
          </cell>
          <cell r="I230">
            <v>0</v>
          </cell>
          <cell r="J230">
            <v>0</v>
          </cell>
          <cell r="K230">
            <v>7688642.2000000011</v>
          </cell>
          <cell r="L230">
            <v>9350</v>
          </cell>
          <cell r="M230">
            <v>24026.110154365128</v>
          </cell>
          <cell r="N230">
            <v>7688642.2000000011</v>
          </cell>
        </row>
        <row r="231">
          <cell r="B231" t="str">
            <v>S519</v>
          </cell>
          <cell r="C231" t="str">
            <v>Mattegoda</v>
          </cell>
          <cell r="D231">
            <v>3571811.4500000011</v>
          </cell>
          <cell r="E231">
            <v>2401780.1799999997</v>
          </cell>
          <cell r="F231">
            <v>715608.32000000007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6689199.9500000011</v>
          </cell>
          <cell r="L231">
            <v>8325</v>
          </cell>
          <cell r="M231">
            <v>23619.362661868239</v>
          </cell>
          <cell r="N231">
            <v>6689199.9500000011</v>
          </cell>
        </row>
        <row r="232">
          <cell r="B232" t="str">
            <v>S520</v>
          </cell>
          <cell r="C232" t="str">
            <v>Mawanella</v>
          </cell>
          <cell r="D232">
            <v>8062478.6399999997</v>
          </cell>
          <cell r="E232">
            <v>3749196.4599999995</v>
          </cell>
          <cell r="F232">
            <v>1442597.8800000001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13254272.98</v>
          </cell>
          <cell r="L232">
            <v>13576</v>
          </cell>
          <cell r="M232">
            <v>28267.907223867667</v>
          </cell>
          <cell r="N232">
            <v>13254272.98</v>
          </cell>
        </row>
        <row r="233">
          <cell r="B233" t="str">
            <v>S521</v>
          </cell>
          <cell r="C233" t="str">
            <v>Mawaramandiya</v>
          </cell>
          <cell r="D233">
            <v>3988687.9300000011</v>
          </cell>
          <cell r="E233">
            <v>2164191.3400000008</v>
          </cell>
          <cell r="F233">
            <v>658714</v>
          </cell>
          <cell r="G233">
            <v>1169</v>
          </cell>
          <cell r="H233">
            <v>0</v>
          </cell>
          <cell r="I233">
            <v>0</v>
          </cell>
          <cell r="J233">
            <v>0</v>
          </cell>
          <cell r="K233">
            <v>6812762.2700000014</v>
          </cell>
          <cell r="L233">
            <v>10064</v>
          </cell>
          <cell r="M233">
            <v>19808.604972395286</v>
          </cell>
          <cell r="N233">
            <v>6812762.2700000014</v>
          </cell>
        </row>
        <row r="234">
          <cell r="B234" t="str">
            <v>S539</v>
          </cell>
          <cell r="C234" t="str">
            <v>Mawathagama</v>
          </cell>
          <cell r="D234">
            <v>6366038.709999999</v>
          </cell>
          <cell r="E234">
            <v>4723874.6100000013</v>
          </cell>
          <cell r="F234">
            <v>2221628.7599999993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13311542.08</v>
          </cell>
          <cell r="L234">
            <v>12557</v>
          </cell>
          <cell r="M234">
            <v>30701.59576037306</v>
          </cell>
          <cell r="N234">
            <v>13311542.08</v>
          </cell>
        </row>
        <row r="235">
          <cell r="B235" t="str">
            <v>S502</v>
          </cell>
          <cell r="C235" t="str">
            <v>Medavachchiya</v>
          </cell>
          <cell r="D235">
            <v>5292297.1499999994</v>
          </cell>
          <cell r="E235">
            <v>2293246.4699999997</v>
          </cell>
          <cell r="F235">
            <v>570743</v>
          </cell>
          <cell r="G235">
            <v>9211</v>
          </cell>
          <cell r="H235">
            <v>0</v>
          </cell>
          <cell r="I235">
            <v>0</v>
          </cell>
          <cell r="J235">
            <v>0</v>
          </cell>
          <cell r="K235">
            <v>8165497.6199999992</v>
          </cell>
          <cell r="L235">
            <v>13013</v>
          </cell>
          <cell r="M235">
            <v>32597.292727859382</v>
          </cell>
          <cell r="N235">
            <v>8165497.6199999992</v>
          </cell>
        </row>
        <row r="236">
          <cell r="B236" t="str">
            <v>S503</v>
          </cell>
          <cell r="C236" t="str">
            <v>Medirigiriya</v>
          </cell>
          <cell r="D236">
            <v>3682746.89</v>
          </cell>
          <cell r="E236">
            <v>2551462.9700000007</v>
          </cell>
          <cell r="F236">
            <v>609096</v>
          </cell>
          <cell r="G236">
            <v>9636</v>
          </cell>
          <cell r="H236">
            <v>0</v>
          </cell>
          <cell r="I236">
            <v>0</v>
          </cell>
          <cell r="J236">
            <v>0</v>
          </cell>
          <cell r="K236">
            <v>6852941.8600000013</v>
          </cell>
          <cell r="L236">
            <v>6030</v>
          </cell>
          <cell r="M236">
            <v>42395.15182698569</v>
          </cell>
          <cell r="N236">
            <v>6852941.8600000013</v>
          </cell>
        </row>
        <row r="237">
          <cell r="B237" t="str">
            <v>S553</v>
          </cell>
          <cell r="C237" t="str">
            <v>Meegahakiwla</v>
          </cell>
          <cell r="D237">
            <v>3155963.48</v>
          </cell>
          <cell r="E237">
            <v>2071157.9199999997</v>
          </cell>
          <cell r="F237">
            <v>452157.23</v>
          </cell>
          <cell r="G237">
            <v>3123</v>
          </cell>
          <cell r="H237">
            <v>0</v>
          </cell>
          <cell r="I237">
            <v>0</v>
          </cell>
          <cell r="J237">
            <v>0</v>
          </cell>
          <cell r="K237">
            <v>5682401.629999999</v>
          </cell>
          <cell r="L237">
            <v>6720</v>
          </cell>
          <cell r="M237">
            <v>24798.209091509776</v>
          </cell>
          <cell r="N237">
            <v>5682401.629999999</v>
          </cell>
        </row>
        <row r="238">
          <cell r="B238" t="str">
            <v>S523</v>
          </cell>
          <cell r="C238" t="str">
            <v>Meegoda</v>
          </cell>
          <cell r="D238">
            <v>3085672.4299999997</v>
          </cell>
          <cell r="E238">
            <v>2498849.6800000002</v>
          </cell>
          <cell r="F238">
            <v>693113.66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6277635.7699999996</v>
          </cell>
          <cell r="L238">
            <v>7439</v>
          </cell>
          <cell r="M238" t="e">
            <v>#DIV/0!</v>
          </cell>
          <cell r="N238">
            <v>6277635.7699999996</v>
          </cell>
        </row>
        <row r="239">
          <cell r="B239" t="str">
            <v>S540</v>
          </cell>
          <cell r="C239" t="str">
            <v>Meegoda 2</v>
          </cell>
          <cell r="D239">
            <v>2643709.3999999994</v>
          </cell>
          <cell r="E239">
            <v>1847257.6800000004</v>
          </cell>
          <cell r="F239">
            <v>538361</v>
          </cell>
          <cell r="G239">
            <v>6751</v>
          </cell>
          <cell r="H239">
            <v>0</v>
          </cell>
          <cell r="I239">
            <v>0</v>
          </cell>
          <cell r="J239">
            <v>0</v>
          </cell>
          <cell r="K239">
            <v>5036079.08</v>
          </cell>
          <cell r="L239">
            <v>5500</v>
          </cell>
          <cell r="M239" t="e">
            <v>#DIV/0!</v>
          </cell>
          <cell r="N239">
            <v>5036079.08</v>
          </cell>
        </row>
        <row r="240">
          <cell r="B240" t="str">
            <v>S524</v>
          </cell>
          <cell r="C240" t="str">
            <v>Meepe</v>
          </cell>
          <cell r="D240">
            <v>3961206.959999999</v>
          </cell>
          <cell r="E240">
            <v>2400260.89</v>
          </cell>
          <cell r="F240">
            <v>818480</v>
          </cell>
          <cell r="G240">
            <v>498</v>
          </cell>
          <cell r="H240">
            <v>0</v>
          </cell>
          <cell r="I240">
            <v>0</v>
          </cell>
          <cell r="J240">
            <v>0</v>
          </cell>
          <cell r="K240">
            <v>7180445.8499999996</v>
          </cell>
          <cell r="L240">
            <v>11160</v>
          </cell>
          <cell r="M240">
            <v>18826.608963618724</v>
          </cell>
          <cell r="N240">
            <v>7180445.8499999996</v>
          </cell>
        </row>
        <row r="241">
          <cell r="B241" t="str">
            <v>S527</v>
          </cell>
          <cell r="C241" t="str">
            <v>Meerigama</v>
          </cell>
          <cell r="D241">
            <v>4852122.8599999994</v>
          </cell>
          <cell r="E241">
            <v>4025921.4600000004</v>
          </cell>
          <cell r="F241">
            <v>1036469</v>
          </cell>
          <cell r="G241">
            <v>16873.099999999999</v>
          </cell>
          <cell r="H241">
            <v>0</v>
          </cell>
          <cell r="I241">
            <v>0</v>
          </cell>
          <cell r="J241">
            <v>0</v>
          </cell>
          <cell r="K241">
            <v>9931386.4199999999</v>
          </cell>
          <cell r="L241">
            <v>11891</v>
          </cell>
          <cell r="M241">
            <v>24354.238860701749</v>
          </cell>
          <cell r="N241">
            <v>9931386.4199999999</v>
          </cell>
        </row>
        <row r="242">
          <cell r="B242" t="str">
            <v>S525</v>
          </cell>
          <cell r="C242" t="str">
            <v>Menikhinna</v>
          </cell>
          <cell r="D242">
            <v>3340869.8800000004</v>
          </cell>
          <cell r="E242">
            <v>2393356.5300000003</v>
          </cell>
          <cell r="F242">
            <v>502536.75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6236763.1600000001</v>
          </cell>
          <cell r="L242">
            <v>8481</v>
          </cell>
          <cell r="M242" t="e">
            <v>#DIV/0!</v>
          </cell>
          <cell r="N242">
            <v>6236763.1600000001</v>
          </cell>
        </row>
        <row r="243">
          <cell r="B243" t="str">
            <v>S526</v>
          </cell>
          <cell r="C243" t="str">
            <v>Middeniya</v>
          </cell>
          <cell r="D243">
            <v>1786178.5699999998</v>
          </cell>
          <cell r="E243">
            <v>1159799.095</v>
          </cell>
          <cell r="F243">
            <v>392628.7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3338606.3650000002</v>
          </cell>
          <cell r="L243">
            <v>5860</v>
          </cell>
          <cell r="M243" t="e">
            <v>#DIV/0!</v>
          </cell>
          <cell r="N243">
            <v>3338606.3650000002</v>
          </cell>
        </row>
        <row r="244">
          <cell r="B244" t="str">
            <v>S529</v>
          </cell>
          <cell r="C244" t="str">
            <v>Mirihana 2</v>
          </cell>
          <cell r="D244">
            <v>4155348.2700000005</v>
          </cell>
          <cell r="E244">
            <v>1970825.39</v>
          </cell>
          <cell r="F244">
            <v>534024</v>
          </cell>
          <cell r="G244">
            <v>6432</v>
          </cell>
          <cell r="H244">
            <v>0</v>
          </cell>
          <cell r="I244">
            <v>0</v>
          </cell>
          <cell r="J244">
            <v>0</v>
          </cell>
          <cell r="K244">
            <v>6666629.6600000001</v>
          </cell>
          <cell r="L244">
            <v>7273</v>
          </cell>
          <cell r="M244">
            <v>27020.918980309343</v>
          </cell>
          <cell r="N244">
            <v>6666629.6600000001</v>
          </cell>
        </row>
        <row r="245">
          <cell r="B245" t="str">
            <v>S550</v>
          </cell>
          <cell r="C245" t="str">
            <v>Molagoda</v>
          </cell>
          <cell r="D245">
            <v>1709631.88</v>
          </cell>
          <cell r="E245">
            <v>1004564.8099999998</v>
          </cell>
          <cell r="F245">
            <v>329229</v>
          </cell>
          <cell r="G245">
            <v>3325</v>
          </cell>
          <cell r="H245">
            <v>0</v>
          </cell>
          <cell r="I245">
            <v>0</v>
          </cell>
          <cell r="J245">
            <v>0</v>
          </cell>
          <cell r="K245">
            <v>3046750.6899999995</v>
          </cell>
          <cell r="L245">
            <v>3768</v>
          </cell>
          <cell r="M245">
            <v>23697.879177682426</v>
          </cell>
          <cell r="N245">
            <v>3046750.6899999995</v>
          </cell>
        </row>
        <row r="246">
          <cell r="B246" t="str">
            <v>S530</v>
          </cell>
          <cell r="C246" t="str">
            <v>Monaragala 2</v>
          </cell>
          <cell r="D246">
            <v>4334749.25</v>
          </cell>
          <cell r="E246">
            <v>2943195.2899999996</v>
          </cell>
          <cell r="F246">
            <v>749047</v>
          </cell>
          <cell r="G246">
            <v>5159.0200000000004</v>
          </cell>
          <cell r="H246">
            <v>0</v>
          </cell>
          <cell r="I246">
            <v>0</v>
          </cell>
          <cell r="J246">
            <v>0</v>
          </cell>
          <cell r="K246">
            <v>8032150.5599999987</v>
          </cell>
          <cell r="L246">
            <v>9517</v>
          </cell>
          <cell r="M246">
            <v>24818.06141372097</v>
          </cell>
          <cell r="N246">
            <v>8032150.5599999987</v>
          </cell>
        </row>
        <row r="247">
          <cell r="B247" t="str">
            <v>S531</v>
          </cell>
          <cell r="C247" t="str">
            <v>Monaragala 3</v>
          </cell>
          <cell r="D247">
            <v>6493420.879999999</v>
          </cell>
          <cell r="E247">
            <v>2991503.0700000008</v>
          </cell>
          <cell r="F247">
            <v>509017.75</v>
          </cell>
          <cell r="G247">
            <v>8215.4</v>
          </cell>
          <cell r="H247">
            <v>0</v>
          </cell>
          <cell r="I247">
            <v>0</v>
          </cell>
          <cell r="J247">
            <v>0</v>
          </cell>
          <cell r="K247">
            <v>10002157.1</v>
          </cell>
          <cell r="L247">
            <v>10256</v>
          </cell>
          <cell r="M247">
            <v>30672.041090520863</v>
          </cell>
          <cell r="N247">
            <v>10002157.1</v>
          </cell>
        </row>
        <row r="248">
          <cell r="B248" t="str">
            <v>S532</v>
          </cell>
          <cell r="C248" t="str">
            <v>Moranthuduwa</v>
          </cell>
          <cell r="D248">
            <v>3645722.6399999992</v>
          </cell>
          <cell r="E248">
            <v>2281405.0900000003</v>
          </cell>
          <cell r="F248">
            <v>458144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6385271.7299999995</v>
          </cell>
          <cell r="L248">
            <v>7484</v>
          </cell>
          <cell r="M248">
            <v>24604.691210278466</v>
          </cell>
          <cell r="N248">
            <v>6385271.7299999995</v>
          </cell>
        </row>
        <row r="249">
          <cell r="B249" t="str">
            <v>S019</v>
          </cell>
          <cell r="C249" t="str">
            <v>Moratumulla</v>
          </cell>
          <cell r="D249">
            <v>2846639.9600000009</v>
          </cell>
          <cell r="E249">
            <v>1300636.2399999998</v>
          </cell>
          <cell r="F249">
            <v>250251</v>
          </cell>
          <cell r="G249">
            <v>1185</v>
          </cell>
          <cell r="H249">
            <v>0</v>
          </cell>
          <cell r="I249">
            <v>0</v>
          </cell>
          <cell r="J249">
            <v>0</v>
          </cell>
          <cell r="K249">
            <v>4398712.2000000011</v>
          </cell>
          <cell r="L249">
            <v>10381</v>
          </cell>
          <cell r="M249">
            <v>12860.709047450293</v>
          </cell>
          <cell r="N249">
            <v>4398712.2000000011</v>
          </cell>
        </row>
        <row r="250">
          <cell r="B250" t="str">
            <v>S533</v>
          </cell>
          <cell r="C250" t="str">
            <v>Moratuwa</v>
          </cell>
          <cell r="D250">
            <v>3570806.03</v>
          </cell>
          <cell r="E250">
            <v>1406627.1799999997</v>
          </cell>
          <cell r="F250">
            <v>431495.1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5408928.3099999987</v>
          </cell>
          <cell r="L250">
            <v>6950</v>
          </cell>
          <cell r="M250">
            <v>22717.161617625068</v>
          </cell>
          <cell r="N250">
            <v>5408928.3099999987</v>
          </cell>
        </row>
        <row r="251">
          <cell r="B251" t="str">
            <v>S535</v>
          </cell>
          <cell r="C251" t="str">
            <v>Morawaka</v>
          </cell>
          <cell r="D251">
            <v>2562751.4999999995</v>
          </cell>
          <cell r="E251">
            <v>1067630.58</v>
          </cell>
          <cell r="F251">
            <v>345654.8</v>
          </cell>
          <cell r="G251">
            <v>1764</v>
          </cell>
          <cell r="H251">
            <v>0</v>
          </cell>
          <cell r="I251">
            <v>0</v>
          </cell>
          <cell r="J251">
            <v>0</v>
          </cell>
          <cell r="K251">
            <v>3977800.8799999994</v>
          </cell>
          <cell r="L251">
            <v>5682</v>
          </cell>
          <cell r="M251">
            <v>20277.841526258624</v>
          </cell>
          <cell r="N251">
            <v>3977800.8799999994</v>
          </cell>
        </row>
        <row r="252">
          <cell r="B252" t="str">
            <v>S536</v>
          </cell>
          <cell r="C252" t="str">
            <v>Mt.Lavinia 1</v>
          </cell>
          <cell r="D252">
            <v>531273.63</v>
          </cell>
          <cell r="E252">
            <v>171091.7</v>
          </cell>
          <cell r="F252">
            <v>36002.5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738367.83000000007</v>
          </cell>
          <cell r="L252">
            <v>1325</v>
          </cell>
          <cell r="M252" t="e">
            <v>#DIV/0!</v>
          </cell>
          <cell r="N252">
            <v>738367.83000000007</v>
          </cell>
        </row>
        <row r="253">
          <cell r="B253" t="str">
            <v>S537</v>
          </cell>
          <cell r="C253" t="str">
            <v>Mt.Lavinia 2</v>
          </cell>
          <cell r="D253">
            <v>1868533.29</v>
          </cell>
          <cell r="E253">
            <v>1171947.5099999998</v>
          </cell>
          <cell r="F253">
            <v>415000.55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3455481.3499999996</v>
          </cell>
          <cell r="L253">
            <v>6325</v>
          </cell>
          <cell r="M253" t="e">
            <v>#DIV/0!</v>
          </cell>
          <cell r="N253">
            <v>3455481.3499999996</v>
          </cell>
        </row>
        <row r="254">
          <cell r="B254" t="str">
            <v>S538</v>
          </cell>
          <cell r="C254" t="str">
            <v>Mulleriyawa</v>
          </cell>
          <cell r="D254">
            <v>4767138.6100000003</v>
          </cell>
          <cell r="E254">
            <v>4529175.4399999985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9296314.0499999989</v>
          </cell>
          <cell r="L254">
            <v>8199</v>
          </cell>
          <cell r="M254">
            <v>33301.309142874183</v>
          </cell>
          <cell r="N254">
            <v>9296314.0499999989</v>
          </cell>
        </row>
        <row r="255">
          <cell r="B255" t="str">
            <v>S549</v>
          </cell>
          <cell r="C255" t="str">
            <v>Mulleriyawa 2</v>
          </cell>
          <cell r="D255">
            <v>2932591.0500000003</v>
          </cell>
          <cell r="E255">
            <v>1896749.8300000005</v>
          </cell>
          <cell r="F255">
            <v>486190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5315530.8800000008</v>
          </cell>
          <cell r="L255">
            <v>5018</v>
          </cell>
          <cell r="M255" t="e">
            <v>#DIV/0!</v>
          </cell>
          <cell r="N255">
            <v>5315530.8800000008</v>
          </cell>
        </row>
        <row r="256">
          <cell r="B256" t="str">
            <v>S547</v>
          </cell>
          <cell r="C256" t="str">
            <v>Mutur</v>
          </cell>
          <cell r="D256">
            <v>2215385.39</v>
          </cell>
          <cell r="E256">
            <v>1005865.3400000002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3221250.7300000004</v>
          </cell>
          <cell r="L256">
            <v>4956</v>
          </cell>
          <cell r="M256">
            <v>19126.636418433278</v>
          </cell>
          <cell r="N256">
            <v>3221250.7300000004</v>
          </cell>
        </row>
        <row r="257">
          <cell r="B257" t="str">
            <v>S567</v>
          </cell>
          <cell r="C257" t="str">
            <v>Nabada</v>
          </cell>
          <cell r="D257">
            <v>1706747.8599999999</v>
          </cell>
          <cell r="E257">
            <v>1104866.07</v>
          </cell>
          <cell r="F257">
            <v>313175</v>
          </cell>
          <cell r="G257">
            <v>4766</v>
          </cell>
          <cell r="H257">
            <v>0</v>
          </cell>
          <cell r="I257">
            <v>0</v>
          </cell>
          <cell r="J257">
            <v>0</v>
          </cell>
          <cell r="K257">
            <v>3129554.9299999997</v>
          </cell>
          <cell r="L257">
            <v>3762</v>
          </cell>
          <cell r="M257">
            <v>24260.603514482606</v>
          </cell>
          <cell r="N257">
            <v>3129554.9299999997</v>
          </cell>
        </row>
        <row r="258">
          <cell r="B258" t="str">
            <v>S560</v>
          </cell>
          <cell r="C258" t="str">
            <v>Nagoda</v>
          </cell>
          <cell r="D258">
            <v>4162891.84</v>
          </cell>
          <cell r="E258">
            <v>1625268.6299999997</v>
          </cell>
          <cell r="F258">
            <v>402777.75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6190938.2199999997</v>
          </cell>
          <cell r="L258">
            <v>8126</v>
          </cell>
          <cell r="M258">
            <v>26407.438058416592</v>
          </cell>
          <cell r="N258">
            <v>6190938.2199999997</v>
          </cell>
        </row>
        <row r="259">
          <cell r="B259" t="str">
            <v>S580</v>
          </cell>
          <cell r="C259" t="str">
            <v>Nagoda - Galle</v>
          </cell>
          <cell r="D259">
            <v>1557044.66</v>
          </cell>
          <cell r="E259">
            <v>635555.15</v>
          </cell>
          <cell r="F259">
            <v>206038.93</v>
          </cell>
          <cell r="G259">
            <v>225</v>
          </cell>
          <cell r="H259">
            <v>0</v>
          </cell>
          <cell r="I259">
            <v>0</v>
          </cell>
          <cell r="J259">
            <v>0</v>
          </cell>
          <cell r="K259">
            <v>2398863.7400000002</v>
          </cell>
          <cell r="L259">
            <v>3682</v>
          </cell>
          <cell r="M259">
            <v>18742.132686173314</v>
          </cell>
          <cell r="N259">
            <v>2398863.7400000002</v>
          </cell>
        </row>
        <row r="260">
          <cell r="B260" t="str">
            <v>S561</v>
          </cell>
          <cell r="C260" t="str">
            <v>Narahenpita E/C (Not Yet Open)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 t="e">
            <v>#DIV/0!</v>
          </cell>
          <cell r="N260">
            <v>0</v>
          </cell>
        </row>
        <row r="261">
          <cell r="B261" t="str">
            <v>S562</v>
          </cell>
          <cell r="C261" t="str">
            <v>Narammala</v>
          </cell>
          <cell r="D261">
            <v>3561223.3199999994</v>
          </cell>
          <cell r="E261">
            <v>2454079.2600000007</v>
          </cell>
          <cell r="F261">
            <v>629655.75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6644958.3300000001</v>
          </cell>
          <cell r="L261">
            <v>9555</v>
          </cell>
          <cell r="M261">
            <v>20222.445711017714</v>
          </cell>
          <cell r="N261">
            <v>6644958.3300000001</v>
          </cell>
        </row>
        <row r="262">
          <cell r="B262" t="str">
            <v>S578</v>
          </cell>
          <cell r="C262" t="str">
            <v>Natpittimunai</v>
          </cell>
          <cell r="D262">
            <v>1060325.95</v>
          </cell>
          <cell r="E262">
            <v>536926.05000000005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1597252</v>
          </cell>
          <cell r="L262">
            <v>4072</v>
          </cell>
          <cell r="M262">
            <v>11484.636673794312</v>
          </cell>
          <cell r="N262">
            <v>1597252</v>
          </cell>
        </row>
        <row r="263">
          <cell r="B263" t="str">
            <v>S579</v>
          </cell>
          <cell r="C263" t="str">
            <v>Nawagamuwa</v>
          </cell>
          <cell r="D263">
            <v>2175456.14</v>
          </cell>
          <cell r="E263">
            <v>1550019.2999999998</v>
          </cell>
          <cell r="F263">
            <v>423046</v>
          </cell>
          <cell r="G263">
            <v>8703</v>
          </cell>
          <cell r="H263">
            <v>0</v>
          </cell>
          <cell r="I263">
            <v>0</v>
          </cell>
          <cell r="J263">
            <v>0</v>
          </cell>
          <cell r="K263">
            <v>4157224.44</v>
          </cell>
          <cell r="L263">
            <v>4630</v>
          </cell>
          <cell r="M263">
            <v>25915.782013316548</v>
          </cell>
          <cell r="N263">
            <v>4157224.44</v>
          </cell>
        </row>
        <row r="264">
          <cell r="B264" t="str">
            <v>S563</v>
          </cell>
          <cell r="C264" t="str">
            <v>Nawalapitiya</v>
          </cell>
          <cell r="D264">
            <v>8872165.3900000006</v>
          </cell>
          <cell r="E264">
            <v>3725383.02</v>
          </cell>
          <cell r="F264">
            <v>1299108.52</v>
          </cell>
          <cell r="G264">
            <v>8514</v>
          </cell>
          <cell r="H264">
            <v>0</v>
          </cell>
          <cell r="I264">
            <v>0</v>
          </cell>
          <cell r="J264">
            <v>0</v>
          </cell>
          <cell r="K264">
            <v>13905170.93</v>
          </cell>
          <cell r="L264">
            <v>10969</v>
          </cell>
          <cell r="M264">
            <v>36545.910421523004</v>
          </cell>
          <cell r="N264">
            <v>13905170.93</v>
          </cell>
        </row>
        <row r="265">
          <cell r="B265" t="str">
            <v>S565</v>
          </cell>
          <cell r="C265" t="str">
            <v>Negombo 2</v>
          </cell>
          <cell r="D265">
            <v>5907479.0800000001</v>
          </cell>
          <cell r="E265">
            <v>4527704.29</v>
          </cell>
          <cell r="F265">
            <v>1342363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11777546.370000001</v>
          </cell>
          <cell r="L265">
            <v>13614</v>
          </cell>
          <cell r="M265">
            <v>25067.872702799068</v>
          </cell>
          <cell r="N265">
            <v>11777546.370000001</v>
          </cell>
        </row>
        <row r="266">
          <cell r="B266" t="str">
            <v>S008</v>
          </cell>
          <cell r="C266" t="str">
            <v>Negris</v>
          </cell>
          <cell r="D266">
            <v>1380911.32</v>
          </cell>
          <cell r="E266">
            <v>1887806.6199999999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3268717.94</v>
          </cell>
          <cell r="L266">
            <v>7487</v>
          </cell>
          <cell r="M266" t="e">
            <v>#DIV/0!</v>
          </cell>
          <cell r="N266">
            <v>3268717.94</v>
          </cell>
        </row>
        <row r="267">
          <cell r="B267" t="str">
            <v>S575</v>
          </cell>
          <cell r="C267" t="str">
            <v>Nelukulam</v>
          </cell>
          <cell r="D267">
            <v>2768545.9899999998</v>
          </cell>
          <cell r="E267">
            <v>1135534.6400000001</v>
          </cell>
          <cell r="F267">
            <v>269843.5</v>
          </cell>
          <cell r="G267">
            <v>779</v>
          </cell>
          <cell r="H267">
            <v>0</v>
          </cell>
          <cell r="I267">
            <v>0</v>
          </cell>
          <cell r="J267">
            <v>0</v>
          </cell>
          <cell r="K267">
            <v>4174703.13</v>
          </cell>
          <cell r="L267">
            <v>5633</v>
          </cell>
          <cell r="M267">
            <v>21786.729671373505</v>
          </cell>
          <cell r="N267">
            <v>4174703.13</v>
          </cell>
        </row>
        <row r="268">
          <cell r="B268" t="str">
            <v>S566</v>
          </cell>
          <cell r="C268" t="str">
            <v>Neluwa</v>
          </cell>
          <cell r="D268">
            <v>4755007.4499999993</v>
          </cell>
          <cell r="E268">
            <v>2644198.3599999994</v>
          </cell>
          <cell r="F268">
            <v>827917</v>
          </cell>
          <cell r="G268">
            <v>5520</v>
          </cell>
          <cell r="H268">
            <v>0</v>
          </cell>
          <cell r="I268">
            <v>0</v>
          </cell>
          <cell r="J268">
            <v>0</v>
          </cell>
          <cell r="K268">
            <v>8232642.8099999987</v>
          </cell>
          <cell r="L268">
            <v>12234</v>
          </cell>
          <cell r="M268">
            <v>19003.971556577013</v>
          </cell>
          <cell r="N268">
            <v>8232642.8099999987</v>
          </cell>
        </row>
        <row r="269">
          <cell r="B269" t="str">
            <v>S568</v>
          </cell>
          <cell r="C269" t="str">
            <v>Nikaweratiya</v>
          </cell>
          <cell r="D269">
            <v>3832324.5399999991</v>
          </cell>
          <cell r="E269">
            <v>2137183.2299999995</v>
          </cell>
          <cell r="F269">
            <v>596304</v>
          </cell>
          <cell r="G269">
            <v>5083</v>
          </cell>
          <cell r="H269">
            <v>0</v>
          </cell>
          <cell r="I269">
            <v>0</v>
          </cell>
          <cell r="J269">
            <v>0</v>
          </cell>
          <cell r="K269">
            <v>6570894.7699999986</v>
          </cell>
          <cell r="L269">
            <v>6112</v>
          </cell>
          <cell r="M269">
            <v>32834.814281938234</v>
          </cell>
          <cell r="N269">
            <v>6570894.7699999986</v>
          </cell>
        </row>
        <row r="270">
          <cell r="B270" t="str">
            <v>S576</v>
          </cell>
          <cell r="C270" t="str">
            <v>Nildandahinna</v>
          </cell>
          <cell r="D270">
            <v>4266504.3699999992</v>
          </cell>
          <cell r="E270">
            <v>1684944.12</v>
          </cell>
          <cell r="F270">
            <v>453009</v>
          </cell>
          <cell r="G270">
            <v>7727</v>
          </cell>
          <cell r="H270">
            <v>0</v>
          </cell>
          <cell r="I270">
            <v>0</v>
          </cell>
          <cell r="J270">
            <v>0</v>
          </cell>
          <cell r="K270">
            <v>6412184.4899999993</v>
          </cell>
          <cell r="L270">
            <v>5558</v>
          </cell>
          <cell r="M270">
            <v>34705.532239074411</v>
          </cell>
          <cell r="N270">
            <v>6412184.4899999993</v>
          </cell>
        </row>
        <row r="271">
          <cell r="B271" t="str">
            <v>S569</v>
          </cell>
          <cell r="C271" t="str">
            <v>Nindawur</v>
          </cell>
          <cell r="D271">
            <v>2495147.1100000008</v>
          </cell>
          <cell r="E271">
            <v>520407.80000000005</v>
          </cell>
          <cell r="F271">
            <v>36310</v>
          </cell>
          <cell r="G271">
            <v>130</v>
          </cell>
          <cell r="H271">
            <v>0</v>
          </cell>
          <cell r="I271">
            <v>0</v>
          </cell>
          <cell r="J271">
            <v>0</v>
          </cell>
          <cell r="K271">
            <v>3051994.9100000011</v>
          </cell>
          <cell r="L271">
            <v>5159</v>
          </cell>
          <cell r="M271">
            <v>17214.948344682223</v>
          </cell>
          <cell r="N271">
            <v>3051994.9100000011</v>
          </cell>
        </row>
        <row r="272">
          <cell r="B272" t="str">
            <v>S570</v>
          </cell>
          <cell r="C272" t="str">
            <v>Nittambuwa</v>
          </cell>
          <cell r="D272">
            <v>2538036.5699999998</v>
          </cell>
          <cell r="E272">
            <v>1840887.6699999997</v>
          </cell>
          <cell r="F272">
            <v>462554.38</v>
          </cell>
          <cell r="G272">
            <v>7224.55</v>
          </cell>
          <cell r="H272">
            <v>0</v>
          </cell>
          <cell r="I272">
            <v>0</v>
          </cell>
          <cell r="J272">
            <v>0</v>
          </cell>
          <cell r="K272">
            <v>4848703.169999999</v>
          </cell>
          <cell r="L272">
            <v>4795</v>
          </cell>
          <cell r="M272">
            <v>29326.206532172622</v>
          </cell>
          <cell r="N272">
            <v>4848703.169999999</v>
          </cell>
        </row>
        <row r="273">
          <cell r="B273" t="str">
            <v>S571</v>
          </cell>
          <cell r="C273" t="str">
            <v>Nivithigala</v>
          </cell>
          <cell r="D273">
            <v>4744348.9099999992</v>
          </cell>
          <cell r="E273">
            <v>2570372.4000000004</v>
          </cell>
          <cell r="F273">
            <v>462945</v>
          </cell>
          <cell r="G273">
            <v>3609</v>
          </cell>
          <cell r="H273">
            <v>0</v>
          </cell>
          <cell r="I273">
            <v>0</v>
          </cell>
          <cell r="J273">
            <v>0</v>
          </cell>
          <cell r="K273">
            <v>7781275.3099999996</v>
          </cell>
          <cell r="L273">
            <v>9767</v>
          </cell>
          <cell r="M273">
            <v>23002.9016087606</v>
          </cell>
          <cell r="N273">
            <v>7781275.3099999996</v>
          </cell>
        </row>
        <row r="274">
          <cell r="B274" t="str">
            <v>S572</v>
          </cell>
          <cell r="C274" t="str">
            <v>Nochchiyagama</v>
          </cell>
          <cell r="D274">
            <v>4089477.17</v>
          </cell>
          <cell r="E274">
            <v>3076410.3200000003</v>
          </cell>
          <cell r="F274">
            <v>818314</v>
          </cell>
          <cell r="G274">
            <v>6061</v>
          </cell>
          <cell r="H274">
            <v>0</v>
          </cell>
          <cell r="I274">
            <v>0</v>
          </cell>
          <cell r="J274">
            <v>0</v>
          </cell>
          <cell r="K274">
            <v>7990262.4900000002</v>
          </cell>
          <cell r="L274">
            <v>6938</v>
          </cell>
          <cell r="M274">
            <v>33109.801783228388</v>
          </cell>
          <cell r="N274">
            <v>7990262.4900000002</v>
          </cell>
        </row>
        <row r="275">
          <cell r="B275" t="str">
            <v>S573</v>
          </cell>
          <cell r="C275" t="str">
            <v>Nuwaraeliya</v>
          </cell>
          <cell r="D275">
            <v>11432848.17</v>
          </cell>
          <cell r="E275">
            <v>6495288.160000002</v>
          </cell>
          <cell r="F275">
            <v>1998029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19926165.330000002</v>
          </cell>
          <cell r="L275">
            <v>17244</v>
          </cell>
          <cell r="M275" t="e">
            <v>#DIV/0!</v>
          </cell>
          <cell r="N275">
            <v>19926165.330000002</v>
          </cell>
        </row>
        <row r="276">
          <cell r="B276" t="str">
            <v>S610</v>
          </cell>
          <cell r="C276" t="str">
            <v>Okkampitiya</v>
          </cell>
          <cell r="D276">
            <v>1482818.75</v>
          </cell>
          <cell r="E276">
            <v>982555.05</v>
          </cell>
          <cell r="F276">
            <v>235093.1</v>
          </cell>
          <cell r="G276">
            <v>3028</v>
          </cell>
          <cell r="H276">
            <v>0</v>
          </cell>
          <cell r="I276">
            <v>0</v>
          </cell>
          <cell r="J276">
            <v>0</v>
          </cell>
          <cell r="K276">
            <v>2703494.9</v>
          </cell>
          <cell r="L276">
            <v>3964</v>
          </cell>
          <cell r="M276">
            <v>19677.994640700326</v>
          </cell>
          <cell r="N276">
            <v>2703494.9</v>
          </cell>
        </row>
        <row r="277">
          <cell r="B277" t="str">
            <v>S677</v>
          </cell>
          <cell r="C277" t="str">
            <v>Paddirippu / Kalawanchikudi</v>
          </cell>
          <cell r="D277">
            <v>1975718.2099999997</v>
          </cell>
          <cell r="E277">
            <v>954896.82000000007</v>
          </cell>
          <cell r="F277">
            <v>356892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3287507.03</v>
          </cell>
          <cell r="L277">
            <v>4476</v>
          </cell>
          <cell r="M277">
            <v>21034.941505206771</v>
          </cell>
          <cell r="N277">
            <v>3287507.03</v>
          </cell>
        </row>
        <row r="278">
          <cell r="B278" t="str">
            <v>S640</v>
          </cell>
          <cell r="C278" t="str">
            <v>Padukka</v>
          </cell>
          <cell r="D278">
            <v>6990938.0599999987</v>
          </cell>
          <cell r="E278">
            <v>4117795.8600000008</v>
          </cell>
          <cell r="F278">
            <v>1161258</v>
          </cell>
          <cell r="G278">
            <v>1066</v>
          </cell>
          <cell r="H278">
            <v>0</v>
          </cell>
          <cell r="I278">
            <v>0</v>
          </cell>
          <cell r="J278">
            <v>0</v>
          </cell>
          <cell r="K278">
            <v>12271057.92</v>
          </cell>
          <cell r="L278">
            <v>16729</v>
          </cell>
          <cell r="M278">
            <v>21417.982658619108</v>
          </cell>
          <cell r="N278">
            <v>12271057.92</v>
          </cell>
        </row>
        <row r="279">
          <cell r="B279" t="str">
            <v>S641</v>
          </cell>
          <cell r="C279" t="str">
            <v>Pallebedda</v>
          </cell>
          <cell r="D279">
            <v>2656243.79</v>
          </cell>
          <cell r="E279">
            <v>1495593.49</v>
          </cell>
          <cell r="F279">
            <v>360594</v>
          </cell>
          <cell r="G279">
            <v>805</v>
          </cell>
          <cell r="H279">
            <v>0</v>
          </cell>
          <cell r="I279">
            <v>0</v>
          </cell>
          <cell r="J279">
            <v>0</v>
          </cell>
          <cell r="K279">
            <v>4513236.28</v>
          </cell>
          <cell r="L279">
            <v>6447</v>
          </cell>
          <cell r="M279" t="e">
            <v>#DIV/0!</v>
          </cell>
          <cell r="N279">
            <v>4513236.28</v>
          </cell>
        </row>
        <row r="280">
          <cell r="B280" t="str">
            <v>S642</v>
          </cell>
          <cell r="C280" t="str">
            <v>Panadura 1</v>
          </cell>
          <cell r="D280">
            <v>3700241.77</v>
          </cell>
          <cell r="E280">
            <v>1507483.2199999995</v>
          </cell>
          <cell r="F280">
            <v>467562.45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5675287.4399999995</v>
          </cell>
          <cell r="L280">
            <v>7779</v>
          </cell>
          <cell r="M280">
            <v>21599.174897438501</v>
          </cell>
          <cell r="N280">
            <v>5675287.4399999995</v>
          </cell>
        </row>
        <row r="281">
          <cell r="B281" t="str">
            <v>S643</v>
          </cell>
          <cell r="C281" t="str">
            <v>Panadura 2</v>
          </cell>
          <cell r="D281">
            <v>3890616.2800000007</v>
          </cell>
          <cell r="E281">
            <v>1472173.5100000002</v>
          </cell>
          <cell r="F281">
            <v>491569.5</v>
          </cell>
          <cell r="G281">
            <v>313</v>
          </cell>
          <cell r="H281">
            <v>0</v>
          </cell>
          <cell r="I281">
            <v>0</v>
          </cell>
          <cell r="J281">
            <v>0</v>
          </cell>
          <cell r="K281">
            <v>5854672.290000001</v>
          </cell>
          <cell r="L281">
            <v>11334</v>
          </cell>
          <cell r="M281" t="e">
            <v>#DIV/0!</v>
          </cell>
          <cell r="N281">
            <v>5854672.290000001</v>
          </cell>
        </row>
        <row r="282">
          <cell r="B282" t="str">
            <v>S666</v>
          </cell>
          <cell r="C282" t="str">
            <v>Panadura 3</v>
          </cell>
          <cell r="D282">
            <v>3169193.77</v>
          </cell>
          <cell r="E282">
            <v>1724972.7199999997</v>
          </cell>
          <cell r="F282">
            <v>276849</v>
          </cell>
          <cell r="G282">
            <v>1984</v>
          </cell>
          <cell r="H282">
            <v>0</v>
          </cell>
          <cell r="I282">
            <v>0</v>
          </cell>
          <cell r="J282">
            <v>0</v>
          </cell>
          <cell r="K282">
            <v>5172999.49</v>
          </cell>
          <cell r="L282">
            <v>7972</v>
          </cell>
          <cell r="M282">
            <v>18893.636285683297</v>
          </cell>
          <cell r="N282">
            <v>5172999.49</v>
          </cell>
        </row>
        <row r="283">
          <cell r="B283" t="str">
            <v>S669</v>
          </cell>
          <cell r="C283" t="str">
            <v>Panadura 4</v>
          </cell>
          <cell r="D283">
            <v>2954392.5200000005</v>
          </cell>
          <cell r="E283">
            <v>2904177.3500000006</v>
          </cell>
          <cell r="F283">
            <v>417488</v>
          </cell>
          <cell r="G283">
            <v>9146.4000000000015</v>
          </cell>
          <cell r="H283">
            <v>0</v>
          </cell>
          <cell r="I283">
            <v>0</v>
          </cell>
          <cell r="J283">
            <v>0</v>
          </cell>
          <cell r="K283">
            <v>6285204.2700000014</v>
          </cell>
          <cell r="L283">
            <v>10199</v>
          </cell>
          <cell r="M283" t="e">
            <v>#DIV/0!</v>
          </cell>
          <cell r="N283">
            <v>6285204.2700000014</v>
          </cell>
        </row>
        <row r="284">
          <cell r="B284" t="str">
            <v>S635</v>
          </cell>
          <cell r="C284" t="str">
            <v>Panagoda</v>
          </cell>
          <cell r="D284">
            <v>1591422.8</v>
          </cell>
          <cell r="E284">
            <v>983996.74999999988</v>
          </cell>
          <cell r="F284">
            <v>207540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2782959.55</v>
          </cell>
          <cell r="L284">
            <v>4068</v>
          </cell>
          <cell r="M284">
            <v>19888.501898109029</v>
          </cell>
          <cell r="N284">
            <v>2782959.55</v>
          </cell>
        </row>
        <row r="285">
          <cell r="B285" t="str">
            <v>S634</v>
          </cell>
          <cell r="C285" t="str">
            <v>Pandiruppu</v>
          </cell>
          <cell r="D285">
            <v>1211105.8899999997</v>
          </cell>
          <cell r="E285">
            <v>560701.00000000012</v>
          </cell>
          <cell r="F285">
            <v>152242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1924048.8899999997</v>
          </cell>
          <cell r="L285">
            <v>3268</v>
          </cell>
          <cell r="M285">
            <v>17068.039853525257</v>
          </cell>
          <cell r="N285">
            <v>1924048.8899999997</v>
          </cell>
        </row>
        <row r="286">
          <cell r="B286" t="str">
            <v>S644</v>
          </cell>
          <cell r="C286" t="str">
            <v>Pannala</v>
          </cell>
          <cell r="D286">
            <v>3841888.9899999993</v>
          </cell>
          <cell r="E286">
            <v>2450818.66</v>
          </cell>
          <cell r="F286">
            <v>715384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7008091.6499999994</v>
          </cell>
          <cell r="L286">
            <v>8404</v>
          </cell>
          <cell r="M286">
            <v>23881.928188691018</v>
          </cell>
          <cell r="N286">
            <v>7008091.6499999994</v>
          </cell>
        </row>
        <row r="287">
          <cell r="B287" t="str">
            <v>S673</v>
          </cell>
          <cell r="C287" t="str">
            <v>Pannipitiya 2</v>
          </cell>
          <cell r="D287">
            <v>3900635.3899999987</v>
          </cell>
          <cell r="E287">
            <v>3564810.57</v>
          </cell>
          <cell r="F287">
            <v>0</v>
          </cell>
          <cell r="G287">
            <v>950</v>
          </cell>
          <cell r="H287">
            <v>0</v>
          </cell>
          <cell r="I287">
            <v>0</v>
          </cell>
          <cell r="J287">
            <v>0</v>
          </cell>
          <cell r="K287">
            <v>7466395.959999999</v>
          </cell>
          <cell r="L287">
            <v>9268</v>
          </cell>
          <cell r="M287">
            <v>23730.532744931479</v>
          </cell>
          <cell r="N287">
            <v>7466395.959999999</v>
          </cell>
        </row>
        <row r="288">
          <cell r="B288" t="str">
            <v>S639</v>
          </cell>
          <cell r="C288" t="str">
            <v>Pannipitiya 3</v>
          </cell>
          <cell r="D288">
            <v>1666394.1300000001</v>
          </cell>
          <cell r="E288">
            <v>757872.0299999998</v>
          </cell>
          <cell r="F288">
            <v>272044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2696310.16</v>
          </cell>
          <cell r="L288">
            <v>4901</v>
          </cell>
          <cell r="M288">
            <v>16024.519342568639</v>
          </cell>
          <cell r="N288">
            <v>2696310.16</v>
          </cell>
        </row>
        <row r="289">
          <cell r="B289" t="str">
            <v>S646</v>
          </cell>
          <cell r="C289" t="str">
            <v>Passara</v>
          </cell>
          <cell r="D289">
            <v>6958737.3499999996</v>
          </cell>
          <cell r="E289">
            <v>4672942.63</v>
          </cell>
          <cell r="F289">
            <v>1429220.5</v>
          </cell>
          <cell r="G289">
            <v>35568.400000000001</v>
          </cell>
          <cell r="H289">
            <v>0</v>
          </cell>
          <cell r="I289">
            <v>0</v>
          </cell>
          <cell r="J289">
            <v>0</v>
          </cell>
          <cell r="K289">
            <v>13096468.880000001</v>
          </cell>
          <cell r="L289">
            <v>13176</v>
          </cell>
          <cell r="M289">
            <v>28878.96609039668</v>
          </cell>
          <cell r="N289">
            <v>13096468.880000001</v>
          </cell>
        </row>
        <row r="290">
          <cell r="B290" t="str">
            <v>S647</v>
          </cell>
          <cell r="C290" t="str">
            <v>Pasyala</v>
          </cell>
          <cell r="D290">
            <v>2797307.21</v>
          </cell>
          <cell r="E290">
            <v>1913907.2699999998</v>
          </cell>
          <cell r="F290">
            <v>546910</v>
          </cell>
          <cell r="G290">
            <v>5417</v>
          </cell>
          <cell r="H290">
            <v>0</v>
          </cell>
          <cell r="I290">
            <v>0</v>
          </cell>
          <cell r="J290">
            <v>0</v>
          </cell>
          <cell r="K290">
            <v>5263541.4799999995</v>
          </cell>
          <cell r="L290">
            <v>7124</v>
          </cell>
          <cell r="M290">
            <v>21479.823291850673</v>
          </cell>
          <cell r="N290">
            <v>5263541.4799999995</v>
          </cell>
        </row>
        <row r="291">
          <cell r="B291" t="str">
            <v>S633</v>
          </cell>
          <cell r="C291" t="str">
            <v>Payagala</v>
          </cell>
          <cell r="D291">
            <v>2788682.74</v>
          </cell>
          <cell r="E291">
            <v>1577211.6099999996</v>
          </cell>
          <cell r="F291">
            <v>345129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4711023.3499999996</v>
          </cell>
          <cell r="L291">
            <v>5546</v>
          </cell>
          <cell r="M291">
            <v>24738.983196428399</v>
          </cell>
          <cell r="N291">
            <v>4711023.3499999996</v>
          </cell>
        </row>
        <row r="292">
          <cell r="B292" t="str">
            <v>S648</v>
          </cell>
          <cell r="C292" t="str">
            <v>Pelmadulla</v>
          </cell>
          <cell r="D292">
            <v>3403999.7899999991</v>
          </cell>
          <cell r="E292">
            <v>1916014.04</v>
          </cell>
          <cell r="F292">
            <v>364963</v>
          </cell>
          <cell r="G292">
            <v>5403</v>
          </cell>
          <cell r="H292">
            <v>0</v>
          </cell>
          <cell r="I292">
            <v>0</v>
          </cell>
          <cell r="J292">
            <v>0</v>
          </cell>
          <cell r="K292">
            <v>5690379.8299999991</v>
          </cell>
          <cell r="L292">
            <v>5682</v>
          </cell>
          <cell r="M292">
            <v>33033.969836519464</v>
          </cell>
          <cell r="N292">
            <v>5690379.8299999991</v>
          </cell>
        </row>
        <row r="293">
          <cell r="B293" t="str">
            <v>S636</v>
          </cell>
          <cell r="C293" t="str">
            <v>Pelwaththa</v>
          </cell>
          <cell r="D293">
            <v>879887.5</v>
          </cell>
          <cell r="E293">
            <v>617863.70000000007</v>
          </cell>
          <cell r="F293">
            <v>131402</v>
          </cell>
          <cell r="G293">
            <v>3253</v>
          </cell>
          <cell r="H293">
            <v>0</v>
          </cell>
          <cell r="I293">
            <v>0</v>
          </cell>
          <cell r="J293">
            <v>0</v>
          </cell>
          <cell r="K293">
            <v>1632406.2000000002</v>
          </cell>
          <cell r="L293">
            <v>2243</v>
          </cell>
          <cell r="M293" t="e">
            <v>#DIV/0!</v>
          </cell>
          <cell r="N293">
            <v>1632406.2000000002</v>
          </cell>
        </row>
        <row r="294">
          <cell r="B294" t="str">
            <v>S649</v>
          </cell>
          <cell r="C294" t="str">
            <v>Peradeniya</v>
          </cell>
          <cell r="D294">
            <v>5226253.419999999</v>
          </cell>
          <cell r="E294">
            <v>2843227.82</v>
          </cell>
          <cell r="F294">
            <v>579800</v>
          </cell>
          <cell r="G294">
            <v>1172.5</v>
          </cell>
          <cell r="H294">
            <v>0</v>
          </cell>
          <cell r="I294">
            <v>0</v>
          </cell>
          <cell r="J294">
            <v>0</v>
          </cell>
          <cell r="K294">
            <v>8650453.7399999984</v>
          </cell>
          <cell r="L294">
            <v>8929</v>
          </cell>
          <cell r="M294">
            <v>27666.487215463108</v>
          </cell>
          <cell r="N294">
            <v>8650453.7399999984</v>
          </cell>
        </row>
        <row r="295">
          <cell r="B295" t="str">
            <v>S676</v>
          </cell>
          <cell r="C295" t="str">
            <v>Pesala</v>
          </cell>
          <cell r="D295">
            <v>3145785.0999999996</v>
          </cell>
          <cell r="E295">
            <v>671105.8</v>
          </cell>
          <cell r="F295">
            <v>206408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4023298.8999999994</v>
          </cell>
          <cell r="L295">
            <v>6593</v>
          </cell>
          <cell r="M295">
            <v>17919.192524389051</v>
          </cell>
          <cell r="N295">
            <v>4023298.8999999994</v>
          </cell>
        </row>
        <row r="296">
          <cell r="B296" t="str">
            <v>S667</v>
          </cell>
          <cell r="C296" t="str">
            <v>Piduruwella</v>
          </cell>
          <cell r="D296">
            <v>2518957.9399999995</v>
          </cell>
          <cell r="E296">
            <v>1922641.81</v>
          </cell>
          <cell r="F296">
            <v>0</v>
          </cell>
          <cell r="G296">
            <v>2860</v>
          </cell>
          <cell r="H296">
            <v>0</v>
          </cell>
          <cell r="I296">
            <v>0</v>
          </cell>
          <cell r="J296">
            <v>0</v>
          </cell>
          <cell r="K296">
            <v>4444459.75</v>
          </cell>
          <cell r="L296">
            <v>5674</v>
          </cell>
          <cell r="M296">
            <v>23002.138929526471</v>
          </cell>
          <cell r="N296">
            <v>4444459.75</v>
          </cell>
        </row>
        <row r="297">
          <cell r="B297" t="str">
            <v>S650</v>
          </cell>
          <cell r="C297" t="str">
            <v>Pilimathalawa</v>
          </cell>
          <cell r="D297">
            <v>10400215.85</v>
          </cell>
          <cell r="E297">
            <v>4223048.6900000004</v>
          </cell>
          <cell r="F297">
            <v>1402705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16025969.539999999</v>
          </cell>
          <cell r="L297">
            <v>13742</v>
          </cell>
          <cell r="M297">
            <v>33781.06411928522</v>
          </cell>
          <cell r="N297">
            <v>16025969.539999999</v>
          </cell>
        </row>
        <row r="298">
          <cell r="B298" t="str">
            <v>S651</v>
          </cell>
          <cell r="C298" t="str">
            <v>Piliyandala 1</v>
          </cell>
          <cell r="D298">
            <v>5088537.46</v>
          </cell>
          <cell r="E298">
            <v>3393166.899999999</v>
          </cell>
          <cell r="F298">
            <v>663343</v>
          </cell>
          <cell r="G298">
            <v>2213</v>
          </cell>
          <cell r="H298">
            <v>0</v>
          </cell>
          <cell r="I298">
            <v>0</v>
          </cell>
          <cell r="J298">
            <v>0</v>
          </cell>
          <cell r="K298">
            <v>9147260.3599999994</v>
          </cell>
          <cell r="L298">
            <v>9437</v>
          </cell>
          <cell r="M298">
            <v>28007.316021395669</v>
          </cell>
          <cell r="N298">
            <v>9147260.3599999994</v>
          </cell>
        </row>
        <row r="299">
          <cell r="B299" t="str">
            <v>S652</v>
          </cell>
          <cell r="C299" t="str">
            <v>Piliyandala 2</v>
          </cell>
          <cell r="D299">
            <v>4011502.48</v>
          </cell>
          <cell r="E299">
            <v>2195044.21</v>
          </cell>
          <cell r="F299">
            <v>675993</v>
          </cell>
          <cell r="G299">
            <v>4626</v>
          </cell>
          <cell r="H299">
            <v>0</v>
          </cell>
          <cell r="I299">
            <v>0</v>
          </cell>
          <cell r="J299">
            <v>0</v>
          </cell>
          <cell r="K299">
            <v>6887165.6899999995</v>
          </cell>
          <cell r="L299">
            <v>8246</v>
          </cell>
          <cell r="M299">
            <v>24317.80529309007</v>
          </cell>
          <cell r="N299">
            <v>6887165.6899999995</v>
          </cell>
        </row>
        <row r="300">
          <cell r="B300" t="str">
            <v>S653</v>
          </cell>
          <cell r="C300" t="str">
            <v>Pinnaduwa</v>
          </cell>
          <cell r="D300">
            <v>2381743.3000000003</v>
          </cell>
          <cell r="E300">
            <v>1507751.2499999998</v>
          </cell>
          <cell r="F300">
            <v>289040</v>
          </cell>
          <cell r="G300">
            <v>900</v>
          </cell>
          <cell r="H300">
            <v>0</v>
          </cell>
          <cell r="I300">
            <v>0</v>
          </cell>
          <cell r="J300">
            <v>0</v>
          </cell>
          <cell r="K300">
            <v>4179434.55</v>
          </cell>
          <cell r="L300">
            <v>4722</v>
          </cell>
          <cell r="M300">
            <v>25563.213002219669</v>
          </cell>
          <cell r="N300">
            <v>4179434.55</v>
          </cell>
        </row>
        <row r="301">
          <cell r="B301" t="str">
            <v>S679</v>
          </cell>
          <cell r="C301" t="str">
            <v>Pitabeddara</v>
          </cell>
          <cell r="D301">
            <v>1559576.97</v>
          </cell>
          <cell r="E301">
            <v>1207278.4400000002</v>
          </cell>
          <cell r="F301">
            <v>263914</v>
          </cell>
          <cell r="G301">
            <v>1923</v>
          </cell>
          <cell r="H301">
            <v>0</v>
          </cell>
          <cell r="I301">
            <v>0</v>
          </cell>
          <cell r="J301">
            <v>0</v>
          </cell>
          <cell r="K301">
            <v>3032692.41</v>
          </cell>
          <cell r="L301">
            <v>4615</v>
          </cell>
          <cell r="M301">
            <v>19442.240350567638</v>
          </cell>
          <cell r="N301">
            <v>3032692.41</v>
          </cell>
        </row>
        <row r="302">
          <cell r="B302" t="str">
            <v>S674</v>
          </cell>
          <cell r="C302" t="str">
            <v>Pitakotte</v>
          </cell>
          <cell r="D302">
            <v>5524507.6699999999</v>
          </cell>
          <cell r="E302">
            <v>4168168.3140000007</v>
          </cell>
          <cell r="F302">
            <v>716340.4</v>
          </cell>
          <cell r="G302">
            <v>6045</v>
          </cell>
          <cell r="H302">
            <v>0</v>
          </cell>
          <cell r="I302">
            <v>0</v>
          </cell>
          <cell r="J302">
            <v>0</v>
          </cell>
          <cell r="K302">
            <v>10415061.384000001</v>
          </cell>
          <cell r="L302">
            <v>13600</v>
          </cell>
          <cell r="M302">
            <v>22895.135627088428</v>
          </cell>
          <cell r="N302">
            <v>10415061.384000001</v>
          </cell>
        </row>
        <row r="303">
          <cell r="B303" t="str">
            <v>S654</v>
          </cell>
          <cell r="C303" t="str">
            <v>Pitigala</v>
          </cell>
          <cell r="D303">
            <v>1744357.4600000004</v>
          </cell>
          <cell r="E303">
            <v>656802</v>
          </cell>
          <cell r="F303">
            <v>230487</v>
          </cell>
          <cell r="G303">
            <v>165</v>
          </cell>
          <cell r="H303">
            <v>0</v>
          </cell>
          <cell r="I303">
            <v>0</v>
          </cell>
          <cell r="J303">
            <v>0</v>
          </cell>
          <cell r="K303">
            <v>2631811.4600000004</v>
          </cell>
          <cell r="L303">
            <v>5924</v>
          </cell>
          <cell r="M303">
            <v>15282.470300667635</v>
          </cell>
          <cell r="N303">
            <v>2631811.4600000004</v>
          </cell>
        </row>
        <row r="304">
          <cell r="B304" t="str">
            <v>S655</v>
          </cell>
          <cell r="C304" t="str">
            <v>Pitipana</v>
          </cell>
          <cell r="D304">
            <v>2919610.07</v>
          </cell>
          <cell r="E304">
            <v>1468566.22</v>
          </cell>
          <cell r="F304">
            <v>367973</v>
          </cell>
          <cell r="G304">
            <v>5532</v>
          </cell>
          <cell r="H304">
            <v>0</v>
          </cell>
          <cell r="I304">
            <v>0</v>
          </cell>
          <cell r="J304">
            <v>0</v>
          </cell>
          <cell r="K304">
            <v>4761681.29</v>
          </cell>
          <cell r="L304">
            <v>6991</v>
          </cell>
          <cell r="M304">
            <v>19734.93277559842</v>
          </cell>
          <cell r="N304">
            <v>4761681.29</v>
          </cell>
        </row>
        <row r="305">
          <cell r="B305" t="str">
            <v>S637</v>
          </cell>
          <cell r="C305" t="str">
            <v>Poddala</v>
          </cell>
          <cell r="D305">
            <v>1553678.95</v>
          </cell>
          <cell r="E305">
            <v>556184.52999999991</v>
          </cell>
          <cell r="F305">
            <v>137835</v>
          </cell>
          <cell r="G305">
            <v>195</v>
          </cell>
          <cell r="H305">
            <v>0</v>
          </cell>
          <cell r="I305">
            <v>0</v>
          </cell>
          <cell r="J305">
            <v>0</v>
          </cell>
          <cell r="K305">
            <v>2247893.48</v>
          </cell>
          <cell r="L305">
            <v>2763</v>
          </cell>
          <cell r="M305">
            <v>23662.169915427075</v>
          </cell>
          <cell r="N305">
            <v>2247893.48</v>
          </cell>
        </row>
        <row r="306">
          <cell r="B306" t="str">
            <v>S656</v>
          </cell>
          <cell r="C306" t="str">
            <v>Pointpeduru</v>
          </cell>
          <cell r="D306">
            <v>4287100.3100000005</v>
          </cell>
          <cell r="E306">
            <v>964055.59999999986</v>
          </cell>
          <cell r="F306">
            <v>296447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5547602.9100000001</v>
          </cell>
          <cell r="L306">
            <v>7983</v>
          </cell>
          <cell r="M306">
            <v>20296.079104859236</v>
          </cell>
          <cell r="N306">
            <v>5547602.9100000001</v>
          </cell>
        </row>
        <row r="307">
          <cell r="B307" t="str">
            <v>S658</v>
          </cell>
          <cell r="C307" t="str">
            <v>Polgahawela</v>
          </cell>
          <cell r="D307">
            <v>3803881.6999999997</v>
          </cell>
          <cell r="E307">
            <v>3294893.3</v>
          </cell>
          <cell r="F307">
            <v>926079</v>
          </cell>
          <cell r="G307">
            <v>2204</v>
          </cell>
          <cell r="H307">
            <v>0</v>
          </cell>
          <cell r="I307">
            <v>0</v>
          </cell>
          <cell r="J307">
            <v>0</v>
          </cell>
          <cell r="K307">
            <v>8027058</v>
          </cell>
          <cell r="L307">
            <v>9206</v>
          </cell>
          <cell r="M307">
            <v>25299.156766675125</v>
          </cell>
          <cell r="N307">
            <v>8027058</v>
          </cell>
        </row>
        <row r="308">
          <cell r="B308" t="str">
            <v>S672</v>
          </cell>
          <cell r="C308" t="str">
            <v>Polgahawela 2</v>
          </cell>
          <cell r="D308">
            <v>5101510.6999999993</v>
          </cell>
          <cell r="E308">
            <v>5225987.6899999995</v>
          </cell>
          <cell r="F308">
            <v>0</v>
          </cell>
          <cell r="G308">
            <v>7565</v>
          </cell>
          <cell r="H308">
            <v>0</v>
          </cell>
          <cell r="I308">
            <v>0</v>
          </cell>
          <cell r="J308">
            <v>0</v>
          </cell>
          <cell r="K308">
            <v>10335063.389999999</v>
          </cell>
          <cell r="L308">
            <v>9741</v>
          </cell>
          <cell r="M308">
            <v>30408.317176829187</v>
          </cell>
          <cell r="N308">
            <v>10335063.389999999</v>
          </cell>
        </row>
        <row r="309">
          <cell r="B309" t="str">
            <v>S552</v>
          </cell>
          <cell r="C309" t="str">
            <v>Polgasowita</v>
          </cell>
          <cell r="D309">
            <v>1552599.8599999999</v>
          </cell>
          <cell r="E309">
            <v>959609.46000000008</v>
          </cell>
          <cell r="F309">
            <v>225442</v>
          </cell>
          <cell r="G309">
            <v>852</v>
          </cell>
          <cell r="H309">
            <v>0</v>
          </cell>
          <cell r="I309">
            <v>0</v>
          </cell>
          <cell r="J309">
            <v>0</v>
          </cell>
          <cell r="K309">
            <v>2738503.32</v>
          </cell>
          <cell r="L309">
            <v>3437</v>
          </cell>
          <cell r="M309" t="e">
            <v>#DIV/0!</v>
          </cell>
          <cell r="N309">
            <v>2738503.32</v>
          </cell>
        </row>
        <row r="310">
          <cell r="B310" t="str">
            <v>S659</v>
          </cell>
          <cell r="C310" t="str">
            <v>Polonnaruwa 1</v>
          </cell>
          <cell r="D310">
            <v>3642810.5700000003</v>
          </cell>
          <cell r="E310">
            <v>1743762.3499999999</v>
          </cell>
          <cell r="F310">
            <v>429152</v>
          </cell>
          <cell r="G310">
            <v>1693</v>
          </cell>
          <cell r="H310">
            <v>0</v>
          </cell>
          <cell r="I310">
            <v>0</v>
          </cell>
          <cell r="J310">
            <v>0</v>
          </cell>
          <cell r="K310">
            <v>5817417.9199999999</v>
          </cell>
          <cell r="L310">
            <v>5858</v>
          </cell>
          <cell r="M310">
            <v>29198.436203363621</v>
          </cell>
          <cell r="N310">
            <v>5817417.9199999999</v>
          </cell>
        </row>
        <row r="311">
          <cell r="B311" t="str">
            <v>S660</v>
          </cell>
          <cell r="C311" t="str">
            <v>Polonnaruwa 2</v>
          </cell>
          <cell r="D311">
            <v>6119330.8200000003</v>
          </cell>
          <cell r="E311">
            <v>3667584.4</v>
          </cell>
          <cell r="F311">
            <v>965540</v>
          </cell>
          <cell r="G311">
            <v>12265</v>
          </cell>
          <cell r="H311">
            <v>0</v>
          </cell>
          <cell r="I311">
            <v>0</v>
          </cell>
          <cell r="J311">
            <v>0</v>
          </cell>
          <cell r="K311">
            <v>10764720.220000001</v>
          </cell>
          <cell r="L311">
            <v>10604</v>
          </cell>
          <cell r="M311">
            <v>29768.829996655029</v>
          </cell>
          <cell r="N311">
            <v>10764720.220000001</v>
          </cell>
        </row>
        <row r="312">
          <cell r="B312" t="str">
            <v>S671</v>
          </cell>
          <cell r="C312" t="str">
            <v>Polpithigama</v>
          </cell>
          <cell r="D312">
            <v>3098881.6100000003</v>
          </cell>
          <cell r="E312">
            <v>2677270.44</v>
          </cell>
          <cell r="F312">
            <v>0</v>
          </cell>
          <cell r="G312">
            <v>5616.6</v>
          </cell>
          <cell r="H312">
            <v>0</v>
          </cell>
          <cell r="I312">
            <v>0</v>
          </cell>
          <cell r="J312">
            <v>0</v>
          </cell>
          <cell r="K312">
            <v>5781768.6500000004</v>
          </cell>
          <cell r="L312">
            <v>6992</v>
          </cell>
          <cell r="M312">
            <v>24120.373730017513</v>
          </cell>
          <cell r="N312">
            <v>5781768.6500000004</v>
          </cell>
        </row>
        <row r="313">
          <cell r="B313" t="str">
            <v>S638</v>
          </cell>
          <cell r="C313" t="str">
            <v>Polwaga Colany</v>
          </cell>
          <cell r="D313">
            <v>2377608.9300000002</v>
          </cell>
          <cell r="E313">
            <v>1382723.5999999999</v>
          </cell>
          <cell r="F313">
            <v>232950</v>
          </cell>
          <cell r="G313">
            <v>2820</v>
          </cell>
          <cell r="H313">
            <v>0</v>
          </cell>
          <cell r="I313">
            <v>0</v>
          </cell>
          <cell r="J313">
            <v>0</v>
          </cell>
          <cell r="K313">
            <v>3996102.5300000003</v>
          </cell>
          <cell r="L313">
            <v>4636</v>
          </cell>
          <cell r="M313">
            <v>25078.926884626846</v>
          </cell>
          <cell r="N313">
            <v>3996102.5300000003</v>
          </cell>
        </row>
        <row r="314">
          <cell r="B314" t="str">
            <v>S675</v>
          </cell>
          <cell r="C314" t="str">
            <v>Poojapitiya</v>
          </cell>
          <cell r="D314">
            <v>4709063.8299999991</v>
          </cell>
          <cell r="E314">
            <v>2255046.48</v>
          </cell>
          <cell r="F314">
            <v>433427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7397537.3099999987</v>
          </cell>
          <cell r="L314">
            <v>9174</v>
          </cell>
          <cell r="M314" t="e">
            <v>#DIV/0!</v>
          </cell>
          <cell r="N314">
            <v>7397537.3099999987</v>
          </cell>
        </row>
        <row r="315">
          <cell r="B315" t="str">
            <v>S668</v>
          </cell>
          <cell r="C315" t="str">
            <v>Pothupitiya</v>
          </cell>
          <cell r="D315">
            <v>1495592.46</v>
          </cell>
          <cell r="E315">
            <v>780412.15</v>
          </cell>
          <cell r="F315">
            <v>209353</v>
          </cell>
          <cell r="G315">
            <v>3121</v>
          </cell>
          <cell r="H315">
            <v>0</v>
          </cell>
          <cell r="I315">
            <v>0</v>
          </cell>
          <cell r="J315">
            <v>0</v>
          </cell>
          <cell r="K315">
            <v>2488478.61</v>
          </cell>
          <cell r="L315">
            <v>4046</v>
          </cell>
          <cell r="M315" t="e">
            <v>#DIV/0!</v>
          </cell>
          <cell r="N315">
            <v>2488478.61</v>
          </cell>
        </row>
        <row r="316">
          <cell r="B316" t="str">
            <v>S678</v>
          </cell>
          <cell r="C316" t="str">
            <v>Pothuvil</v>
          </cell>
          <cell r="D316">
            <v>1992689.17</v>
          </cell>
          <cell r="E316">
            <v>925881</v>
          </cell>
          <cell r="F316">
            <v>163311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3081881.17</v>
          </cell>
          <cell r="L316">
            <v>3955</v>
          </cell>
          <cell r="M316" t="e">
            <v>#DIV/0!</v>
          </cell>
          <cell r="N316">
            <v>3081881.17</v>
          </cell>
        </row>
        <row r="317">
          <cell r="B317" t="str">
            <v>S662</v>
          </cell>
          <cell r="C317" t="str">
            <v>Pugoda</v>
          </cell>
          <cell r="D317">
            <v>4663376.34</v>
          </cell>
          <cell r="E317">
            <v>2479172.7400000002</v>
          </cell>
          <cell r="F317">
            <v>873928</v>
          </cell>
          <cell r="G317">
            <v>9559</v>
          </cell>
          <cell r="H317">
            <v>0</v>
          </cell>
          <cell r="I317">
            <v>0</v>
          </cell>
          <cell r="J317">
            <v>0</v>
          </cell>
          <cell r="K317">
            <v>8026036.0800000001</v>
          </cell>
          <cell r="L317">
            <v>9539</v>
          </cell>
          <cell r="M317">
            <v>24654.070211836635</v>
          </cell>
          <cell r="N317">
            <v>8026036.0800000001</v>
          </cell>
        </row>
        <row r="318">
          <cell r="B318" t="str">
            <v>S661</v>
          </cell>
          <cell r="C318" t="str">
            <v>Pundaluoya</v>
          </cell>
          <cell r="D318">
            <v>5484241.3100000005</v>
          </cell>
          <cell r="E318">
            <v>3361341.37</v>
          </cell>
          <cell r="F318">
            <v>909394.5</v>
          </cell>
          <cell r="G318">
            <v>16526</v>
          </cell>
          <cell r="H318">
            <v>0</v>
          </cell>
          <cell r="I318">
            <v>0</v>
          </cell>
          <cell r="J318">
            <v>0</v>
          </cell>
          <cell r="K318">
            <v>9771503.1799999997</v>
          </cell>
          <cell r="L318">
            <v>9111</v>
          </cell>
          <cell r="M318" t="e">
            <v>#DIV/0!</v>
          </cell>
          <cell r="N318">
            <v>9771503.1799999997</v>
          </cell>
        </row>
        <row r="319">
          <cell r="B319" t="str">
            <v>S663</v>
          </cell>
          <cell r="C319" t="str">
            <v>Pussellawa</v>
          </cell>
          <cell r="D319">
            <v>6061110.1499999985</v>
          </cell>
          <cell r="E319">
            <v>4008935.7</v>
          </cell>
          <cell r="F319">
            <v>1173511.25</v>
          </cell>
          <cell r="G319">
            <v>11552.75</v>
          </cell>
          <cell r="H319">
            <v>0</v>
          </cell>
          <cell r="I319">
            <v>0</v>
          </cell>
          <cell r="J319">
            <v>0</v>
          </cell>
          <cell r="K319">
            <v>11255109.849999998</v>
          </cell>
          <cell r="L319">
            <v>8165</v>
          </cell>
          <cell r="M319">
            <v>39253.832970474643</v>
          </cell>
          <cell r="N319">
            <v>11255109.849999998</v>
          </cell>
        </row>
        <row r="320">
          <cell r="B320" t="str">
            <v>S664</v>
          </cell>
          <cell r="C320" t="str">
            <v>Puttalam</v>
          </cell>
          <cell r="D320">
            <v>6105689.9900000002</v>
          </cell>
          <cell r="E320">
            <v>4627555.0900000008</v>
          </cell>
          <cell r="F320">
            <v>1253490.75</v>
          </cell>
          <cell r="G320">
            <v>16731</v>
          </cell>
          <cell r="H320">
            <v>0</v>
          </cell>
          <cell r="I320">
            <v>0</v>
          </cell>
          <cell r="J320">
            <v>0</v>
          </cell>
          <cell r="K320">
            <v>12003466.830000002</v>
          </cell>
          <cell r="L320">
            <v>11102</v>
          </cell>
          <cell r="M320">
            <v>31326.914977284894</v>
          </cell>
          <cell r="N320">
            <v>12003466.830000002</v>
          </cell>
        </row>
        <row r="321">
          <cell r="B321" t="str">
            <v>S665</v>
          </cell>
          <cell r="C321" t="str">
            <v>Puwakpitiya</v>
          </cell>
          <cell r="D321">
            <v>3800302.82</v>
          </cell>
          <cell r="E321">
            <v>2310918.2299999995</v>
          </cell>
          <cell r="F321">
            <v>736228</v>
          </cell>
          <cell r="G321">
            <v>8744</v>
          </cell>
          <cell r="H321">
            <v>0</v>
          </cell>
          <cell r="I321">
            <v>0</v>
          </cell>
          <cell r="J321">
            <v>0</v>
          </cell>
          <cell r="K321">
            <v>6856193.0499999989</v>
          </cell>
          <cell r="L321">
            <v>7460</v>
          </cell>
          <cell r="M321">
            <v>26852.481091433645</v>
          </cell>
          <cell r="N321">
            <v>6856193.0499999989</v>
          </cell>
        </row>
        <row r="322">
          <cell r="B322" t="str">
            <v>S680</v>
          </cell>
          <cell r="C322" t="str">
            <v>Raddolugama</v>
          </cell>
          <cell r="D322">
            <v>4220572.8099999996</v>
          </cell>
          <cell r="E322">
            <v>3287385.5200000009</v>
          </cell>
          <cell r="F322">
            <v>1140878.51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8648836.8399999999</v>
          </cell>
          <cell r="L322">
            <v>12997</v>
          </cell>
          <cell r="M322">
            <v>19274.733399404453</v>
          </cell>
          <cell r="N322">
            <v>8648836.8399999999</v>
          </cell>
        </row>
        <row r="323">
          <cell r="B323" t="str">
            <v>S681</v>
          </cell>
          <cell r="C323" t="str">
            <v>Ragala</v>
          </cell>
          <cell r="D323">
            <v>4128435.17</v>
          </cell>
          <cell r="E323">
            <v>4605000</v>
          </cell>
          <cell r="F323">
            <v>1093300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9826735.1699999999</v>
          </cell>
          <cell r="L323">
            <v>8643</v>
          </cell>
          <cell r="M323">
            <v>32896.634351433553</v>
          </cell>
          <cell r="N323">
            <v>9826735.1699999999</v>
          </cell>
        </row>
        <row r="324">
          <cell r="B324" t="str">
            <v>S682</v>
          </cell>
          <cell r="C324" t="str">
            <v>Ragama</v>
          </cell>
          <cell r="D324">
            <v>4572658.0699999994</v>
          </cell>
          <cell r="E324">
            <v>1649365.65</v>
          </cell>
          <cell r="F324">
            <v>736575</v>
          </cell>
          <cell r="G324">
            <v>3232</v>
          </cell>
          <cell r="H324">
            <v>0</v>
          </cell>
          <cell r="I324">
            <v>0</v>
          </cell>
          <cell r="J324">
            <v>0</v>
          </cell>
          <cell r="K324">
            <v>6961830.7199999988</v>
          </cell>
          <cell r="L324">
            <v>9662</v>
          </cell>
          <cell r="M324">
            <v>21081.176241693745</v>
          </cell>
          <cell r="N324">
            <v>6961830.7199999988</v>
          </cell>
        </row>
        <row r="325">
          <cell r="B325" t="str">
            <v>S690</v>
          </cell>
          <cell r="C325" t="str">
            <v>Raigama</v>
          </cell>
          <cell r="D325">
            <v>3231153.7199999993</v>
          </cell>
          <cell r="E325">
            <v>1699213.4700000002</v>
          </cell>
          <cell r="F325">
            <v>515975</v>
          </cell>
          <cell r="G325">
            <v>1939</v>
          </cell>
          <cell r="H325">
            <v>0</v>
          </cell>
          <cell r="I325">
            <v>0</v>
          </cell>
          <cell r="J325">
            <v>0</v>
          </cell>
          <cell r="K325">
            <v>5448281.1899999995</v>
          </cell>
          <cell r="L325">
            <v>6829</v>
          </cell>
          <cell r="M325">
            <v>23113.004520410726</v>
          </cell>
          <cell r="N325">
            <v>5448281.1899999995</v>
          </cell>
        </row>
        <row r="326">
          <cell r="B326" t="str">
            <v>S683</v>
          </cell>
          <cell r="C326" t="str">
            <v>Rakwana</v>
          </cell>
          <cell r="D326">
            <v>2894624.9800000004</v>
          </cell>
          <cell r="E326">
            <v>1486022.92</v>
          </cell>
          <cell r="F326">
            <v>394566</v>
          </cell>
          <cell r="G326">
            <v>4791</v>
          </cell>
          <cell r="H326">
            <v>0</v>
          </cell>
          <cell r="I326">
            <v>0</v>
          </cell>
          <cell r="J326">
            <v>0</v>
          </cell>
          <cell r="K326">
            <v>4780004.9000000004</v>
          </cell>
          <cell r="L326">
            <v>5614</v>
          </cell>
          <cell r="M326">
            <v>25172.793927304876</v>
          </cell>
          <cell r="N326">
            <v>4780004.9000000004</v>
          </cell>
        </row>
        <row r="327">
          <cell r="B327" t="str">
            <v>S691</v>
          </cell>
          <cell r="C327" t="str">
            <v>Ranmuthugala</v>
          </cell>
          <cell r="D327">
            <v>3311768.6099999994</v>
          </cell>
          <cell r="E327">
            <v>1808005.9800000002</v>
          </cell>
          <cell r="F327">
            <v>0</v>
          </cell>
          <cell r="G327">
            <v>2534</v>
          </cell>
          <cell r="H327">
            <v>0</v>
          </cell>
          <cell r="I327">
            <v>0</v>
          </cell>
          <cell r="J327">
            <v>0</v>
          </cell>
          <cell r="K327">
            <v>5122308.59</v>
          </cell>
          <cell r="L327">
            <v>6168</v>
          </cell>
          <cell r="M327">
            <v>24367.130900907723</v>
          </cell>
          <cell r="N327">
            <v>5122308.59</v>
          </cell>
        </row>
        <row r="328">
          <cell r="B328" t="str">
            <v>S699</v>
          </cell>
          <cell r="C328" t="str">
            <v>Ranna</v>
          </cell>
          <cell r="D328">
            <v>2945809.0399999996</v>
          </cell>
          <cell r="E328">
            <v>2554874.44</v>
          </cell>
          <cell r="F328">
            <v>755676</v>
          </cell>
          <cell r="G328">
            <v>5848</v>
          </cell>
          <cell r="H328">
            <v>0</v>
          </cell>
          <cell r="I328">
            <v>0</v>
          </cell>
          <cell r="J328">
            <v>0</v>
          </cell>
          <cell r="K328">
            <v>6262207.4799999995</v>
          </cell>
          <cell r="L328">
            <v>9565</v>
          </cell>
          <cell r="M328">
            <v>19214.40431588811</v>
          </cell>
          <cell r="N328">
            <v>6262207.4799999995</v>
          </cell>
        </row>
        <row r="329">
          <cell r="B329" t="str">
            <v>S693</v>
          </cell>
          <cell r="C329" t="str">
            <v>Rathgama</v>
          </cell>
          <cell r="D329">
            <v>2528612.6800000002</v>
          </cell>
          <cell r="E329">
            <v>2812588.8200000003</v>
          </cell>
          <cell r="F329">
            <v>317445</v>
          </cell>
          <cell r="G329">
            <v>1297</v>
          </cell>
          <cell r="H329">
            <v>0</v>
          </cell>
          <cell r="I329">
            <v>0</v>
          </cell>
          <cell r="J329">
            <v>0</v>
          </cell>
          <cell r="K329">
            <v>5659943.5</v>
          </cell>
          <cell r="L329">
            <v>7073</v>
          </cell>
          <cell r="M329">
            <v>22981.513969322496</v>
          </cell>
          <cell r="N329">
            <v>5659943.5</v>
          </cell>
        </row>
        <row r="330">
          <cell r="B330" t="str">
            <v>S686</v>
          </cell>
          <cell r="C330" t="str">
            <v>Rathmalana 1</v>
          </cell>
          <cell r="D330">
            <v>4171003.9999999995</v>
          </cell>
          <cell r="E330">
            <v>2800147.9299999997</v>
          </cell>
          <cell r="F330">
            <v>471316</v>
          </cell>
          <cell r="G330">
            <v>3926</v>
          </cell>
          <cell r="H330">
            <v>0</v>
          </cell>
          <cell r="I330">
            <v>0</v>
          </cell>
          <cell r="J330">
            <v>0</v>
          </cell>
          <cell r="K330">
            <v>7446393.9299999997</v>
          </cell>
          <cell r="L330">
            <v>9950</v>
          </cell>
          <cell r="M330">
            <v>22012.692623623985</v>
          </cell>
          <cell r="N330">
            <v>7446393.9299999997</v>
          </cell>
        </row>
        <row r="331">
          <cell r="B331" t="str">
            <v>S004</v>
          </cell>
          <cell r="C331" t="str">
            <v>Rathmalana Mega</v>
          </cell>
          <cell r="D331">
            <v>4567204.459999999</v>
          </cell>
          <cell r="E331">
            <v>6359241.3199999984</v>
          </cell>
          <cell r="F331">
            <v>937369</v>
          </cell>
          <cell r="G331">
            <v>22116</v>
          </cell>
          <cell r="H331">
            <v>0</v>
          </cell>
          <cell r="I331">
            <v>0</v>
          </cell>
          <cell r="J331">
            <v>0</v>
          </cell>
          <cell r="K331">
            <v>11885930.779999997</v>
          </cell>
          <cell r="L331">
            <v>13188</v>
          </cell>
          <cell r="M331">
            <v>27387.007340826367</v>
          </cell>
          <cell r="N331">
            <v>11885930.779999997</v>
          </cell>
        </row>
        <row r="332">
          <cell r="B332" t="str">
            <v>S021</v>
          </cell>
          <cell r="C332" t="str">
            <v>Rathnapura 1</v>
          </cell>
          <cell r="D332">
            <v>7434260.709999999</v>
          </cell>
          <cell r="E332">
            <v>3856309.84</v>
          </cell>
          <cell r="F332">
            <v>973253</v>
          </cell>
          <cell r="G332">
            <v>3360</v>
          </cell>
          <cell r="H332">
            <v>0</v>
          </cell>
          <cell r="I332">
            <v>0</v>
          </cell>
          <cell r="J332">
            <v>0</v>
          </cell>
          <cell r="K332">
            <v>12267183.549999999</v>
          </cell>
          <cell r="L332">
            <v>8668</v>
          </cell>
          <cell r="M332">
            <v>41228.103490302266</v>
          </cell>
          <cell r="N332">
            <v>12267183.549999999</v>
          </cell>
        </row>
        <row r="333">
          <cell r="B333" t="str">
            <v>S687</v>
          </cell>
          <cell r="C333" t="str">
            <v>Rathnapura 2</v>
          </cell>
          <cell r="D333">
            <v>6355546.6999999993</v>
          </cell>
          <cell r="E333">
            <v>3305956.0599999996</v>
          </cell>
          <cell r="F333">
            <v>996690.5</v>
          </cell>
          <cell r="G333">
            <v>1991</v>
          </cell>
          <cell r="H333">
            <v>0</v>
          </cell>
          <cell r="I333">
            <v>0</v>
          </cell>
          <cell r="J333">
            <v>0</v>
          </cell>
          <cell r="K333">
            <v>10660184.259999998</v>
          </cell>
          <cell r="L333">
            <v>13047</v>
          </cell>
          <cell r="M333">
            <v>23825.179324419816</v>
          </cell>
          <cell r="N333">
            <v>10660184.259999998</v>
          </cell>
        </row>
        <row r="334">
          <cell r="B334" t="str">
            <v>S689</v>
          </cell>
          <cell r="C334" t="str">
            <v>Rathnapura 3</v>
          </cell>
          <cell r="D334">
            <v>9968273.839999998</v>
          </cell>
          <cell r="E334">
            <v>5659181.7699999986</v>
          </cell>
          <cell r="F334">
            <v>1025115</v>
          </cell>
          <cell r="G334">
            <v>3410</v>
          </cell>
          <cell r="H334">
            <v>0</v>
          </cell>
          <cell r="I334">
            <v>0</v>
          </cell>
          <cell r="J334">
            <v>0</v>
          </cell>
          <cell r="K334">
            <v>16655980.609999996</v>
          </cell>
          <cell r="L334">
            <v>16599</v>
          </cell>
          <cell r="M334">
            <v>29070.408889000446</v>
          </cell>
          <cell r="N334">
            <v>16655980.609999996</v>
          </cell>
        </row>
        <row r="335">
          <cell r="B335" t="str">
            <v>S684</v>
          </cell>
          <cell r="C335" t="str">
            <v>Rikillagaskada</v>
          </cell>
          <cell r="D335">
            <v>3168630.82</v>
          </cell>
          <cell r="E335">
            <v>1167194.3799999999</v>
          </cell>
          <cell r="F335">
            <v>342314.5</v>
          </cell>
          <cell r="G335">
            <v>1923</v>
          </cell>
          <cell r="H335">
            <v>0</v>
          </cell>
          <cell r="I335">
            <v>0</v>
          </cell>
          <cell r="J335">
            <v>0</v>
          </cell>
          <cell r="K335">
            <v>4680062.6999999993</v>
          </cell>
          <cell r="L335">
            <v>3824</v>
          </cell>
          <cell r="M335">
            <v>35792.785478611389</v>
          </cell>
          <cell r="N335">
            <v>4680062.6999999993</v>
          </cell>
        </row>
        <row r="336">
          <cell r="B336" t="str">
            <v>S688</v>
          </cell>
          <cell r="C336" t="str">
            <v>Ruwanwella</v>
          </cell>
          <cell r="D336">
            <v>6464941.8899999987</v>
          </cell>
          <cell r="E336">
            <v>3978748.2</v>
          </cell>
          <cell r="F336">
            <v>1096832</v>
          </cell>
          <cell r="G336">
            <v>7351.8</v>
          </cell>
          <cell r="H336">
            <v>0</v>
          </cell>
          <cell r="I336">
            <v>0</v>
          </cell>
          <cell r="J336">
            <v>0</v>
          </cell>
          <cell r="K336">
            <v>11547873.890000001</v>
          </cell>
          <cell r="L336">
            <v>10485</v>
          </cell>
          <cell r="M336">
            <v>32609.747130610856</v>
          </cell>
          <cell r="N336">
            <v>11547873.890000001</v>
          </cell>
        </row>
        <row r="337">
          <cell r="B337" t="str">
            <v>S718</v>
          </cell>
          <cell r="C337" t="str">
            <v>Sainthamarudu</v>
          </cell>
          <cell r="D337">
            <v>2274513.2500000005</v>
          </cell>
          <cell r="E337">
            <v>409944.0400000001</v>
          </cell>
          <cell r="F337">
            <v>149556.85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2834014.1400000006</v>
          </cell>
          <cell r="L337">
            <v>3773</v>
          </cell>
          <cell r="M337">
            <v>21996.847302365386</v>
          </cell>
          <cell r="N337">
            <v>2834014.1400000006</v>
          </cell>
        </row>
        <row r="338">
          <cell r="B338" t="str">
            <v>S710</v>
          </cell>
          <cell r="C338" t="str">
            <v>Samanthurai</v>
          </cell>
          <cell r="D338">
            <v>3094087.8800000004</v>
          </cell>
          <cell r="E338">
            <v>533217.98</v>
          </cell>
          <cell r="F338">
            <v>169534.87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3796840.7300000004</v>
          </cell>
          <cell r="L338">
            <v>5246</v>
          </cell>
          <cell r="M338">
            <v>21358.061488247477</v>
          </cell>
          <cell r="N338">
            <v>3796840.7300000004</v>
          </cell>
        </row>
        <row r="339">
          <cell r="B339" t="str">
            <v>S711</v>
          </cell>
          <cell r="C339" t="str">
            <v>Seeduwa 1</v>
          </cell>
          <cell r="D339">
            <v>2246339.6700000004</v>
          </cell>
          <cell r="E339">
            <v>1472323.3399999996</v>
          </cell>
          <cell r="F339">
            <v>404149</v>
          </cell>
          <cell r="G339">
            <v>5446</v>
          </cell>
          <cell r="H339">
            <v>0</v>
          </cell>
          <cell r="I339">
            <v>0</v>
          </cell>
          <cell r="J339">
            <v>0</v>
          </cell>
          <cell r="K339">
            <v>4128258.01</v>
          </cell>
          <cell r="L339">
            <v>6423</v>
          </cell>
          <cell r="M339">
            <v>18447.81433042237</v>
          </cell>
          <cell r="N339">
            <v>4128258.01</v>
          </cell>
        </row>
        <row r="340">
          <cell r="B340" t="str">
            <v>S717</v>
          </cell>
          <cell r="C340" t="str">
            <v>Seeduwa 2</v>
          </cell>
          <cell r="D340">
            <v>2735369.5300000003</v>
          </cell>
          <cell r="E340">
            <v>3194340.8300000005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5929710.3600000013</v>
          </cell>
          <cell r="L340">
            <v>5411</v>
          </cell>
          <cell r="M340" t="e">
            <v>#DIV/0!</v>
          </cell>
          <cell r="N340">
            <v>5929710.3600000013</v>
          </cell>
        </row>
        <row r="341">
          <cell r="B341" t="str">
            <v>S712</v>
          </cell>
          <cell r="C341" t="str">
            <v>Sethseripaya</v>
          </cell>
          <cell r="D341">
            <v>508562.08000000013</v>
          </cell>
          <cell r="E341">
            <v>928269.9</v>
          </cell>
          <cell r="F341">
            <v>407651.32</v>
          </cell>
          <cell r="G341">
            <v>525</v>
          </cell>
          <cell r="H341">
            <v>0</v>
          </cell>
          <cell r="I341">
            <v>0</v>
          </cell>
          <cell r="J341">
            <v>0</v>
          </cell>
          <cell r="K341">
            <v>1845008.3000000003</v>
          </cell>
          <cell r="L341">
            <v>7220</v>
          </cell>
          <cell r="M341" t="e">
            <v>#DIV/0!</v>
          </cell>
          <cell r="N341">
            <v>1845008.3000000003</v>
          </cell>
        </row>
        <row r="342">
          <cell r="B342" t="str">
            <v>S722</v>
          </cell>
          <cell r="C342" t="str">
            <v>Sewanapitiya</v>
          </cell>
          <cell r="D342">
            <v>3691345.7800000003</v>
          </cell>
          <cell r="E342">
            <v>1792735.95</v>
          </cell>
          <cell r="F342">
            <v>421660.95</v>
          </cell>
          <cell r="G342">
            <v>6697</v>
          </cell>
          <cell r="H342">
            <v>0</v>
          </cell>
          <cell r="I342">
            <v>0</v>
          </cell>
          <cell r="J342">
            <v>0</v>
          </cell>
          <cell r="K342">
            <v>5912439.6800000006</v>
          </cell>
          <cell r="L342">
            <v>7163</v>
          </cell>
          <cell r="M342">
            <v>23914.364099960625</v>
          </cell>
          <cell r="N342">
            <v>5912439.6800000006</v>
          </cell>
        </row>
        <row r="343">
          <cell r="B343" t="str">
            <v>S720</v>
          </cell>
          <cell r="C343" t="str">
            <v>Siddamulla</v>
          </cell>
          <cell r="D343">
            <v>1225314.8900000001</v>
          </cell>
          <cell r="E343">
            <v>1053475.8699999996</v>
          </cell>
          <cell r="F343">
            <v>228830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2507620.7599999998</v>
          </cell>
          <cell r="L343">
            <v>3056</v>
          </cell>
          <cell r="M343">
            <v>23964.271155801514</v>
          </cell>
          <cell r="N343">
            <v>2507620.7599999998</v>
          </cell>
        </row>
        <row r="344">
          <cell r="B344" t="str">
            <v>S714</v>
          </cell>
          <cell r="C344" t="str">
            <v>Siyabalanduwa</v>
          </cell>
          <cell r="D344">
            <v>6095648.1600000001</v>
          </cell>
          <cell r="E344">
            <v>2528429.1599999992</v>
          </cell>
          <cell r="F344">
            <v>628712</v>
          </cell>
          <cell r="G344">
            <v>19720.03</v>
          </cell>
          <cell r="H344">
            <v>0</v>
          </cell>
          <cell r="I344">
            <v>0</v>
          </cell>
          <cell r="J344">
            <v>0</v>
          </cell>
          <cell r="K344">
            <v>9272509.3499999996</v>
          </cell>
          <cell r="L344">
            <v>12072</v>
          </cell>
          <cell r="M344">
            <v>22542.095070235555</v>
          </cell>
          <cell r="N344">
            <v>9272509.3499999996</v>
          </cell>
        </row>
        <row r="345">
          <cell r="B345" t="str">
            <v>S715</v>
          </cell>
          <cell r="C345" t="str">
            <v>Siyabalape</v>
          </cell>
          <cell r="D345">
            <v>3985573.25</v>
          </cell>
          <cell r="E345">
            <v>2848037.8499999996</v>
          </cell>
          <cell r="F345">
            <v>554803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7388414.0999999996</v>
          </cell>
          <cell r="L345">
            <v>6367</v>
          </cell>
          <cell r="M345">
            <v>32660.999581377069</v>
          </cell>
          <cell r="N345">
            <v>7388414.0999999996</v>
          </cell>
        </row>
        <row r="346">
          <cell r="B346" t="str">
            <v>S716</v>
          </cell>
          <cell r="C346" t="str">
            <v>Sooriyawewa</v>
          </cell>
          <cell r="D346">
            <v>3018371.43</v>
          </cell>
          <cell r="E346">
            <v>1714185.21</v>
          </cell>
          <cell r="F346">
            <v>520863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5253419.6400000006</v>
          </cell>
          <cell r="L346">
            <v>7071</v>
          </cell>
          <cell r="M346">
            <v>21649.866175548726</v>
          </cell>
          <cell r="N346">
            <v>5253419.6400000006</v>
          </cell>
        </row>
        <row r="347">
          <cell r="B347" t="str">
            <v>S760</v>
          </cell>
          <cell r="C347" t="str">
            <v>Tangalle</v>
          </cell>
          <cell r="D347">
            <v>2948130.9399999995</v>
          </cell>
          <cell r="E347">
            <v>1506385.4500000004</v>
          </cell>
          <cell r="F347">
            <v>534440</v>
          </cell>
          <cell r="G347">
            <v>1190</v>
          </cell>
          <cell r="H347">
            <v>0</v>
          </cell>
          <cell r="I347">
            <v>0</v>
          </cell>
          <cell r="J347">
            <v>0</v>
          </cell>
          <cell r="K347">
            <v>4990146.3899999997</v>
          </cell>
          <cell r="L347">
            <v>8885</v>
          </cell>
          <cell r="M347">
            <v>16547.133736641248</v>
          </cell>
          <cell r="N347">
            <v>4990146.3899999997</v>
          </cell>
        </row>
        <row r="348">
          <cell r="B348" t="str">
            <v>S771</v>
          </cell>
          <cell r="C348" t="str">
            <v>Thalawa</v>
          </cell>
          <cell r="D348">
            <v>3443081.4200000004</v>
          </cell>
          <cell r="E348">
            <v>2834747.5000000005</v>
          </cell>
          <cell r="F348">
            <v>728501</v>
          </cell>
          <cell r="G348">
            <v>3651</v>
          </cell>
          <cell r="H348">
            <v>0</v>
          </cell>
          <cell r="I348">
            <v>0</v>
          </cell>
          <cell r="J348">
            <v>0</v>
          </cell>
          <cell r="K348">
            <v>7009980.9200000009</v>
          </cell>
          <cell r="L348">
            <v>7633</v>
          </cell>
          <cell r="M348">
            <v>27483.537429238117</v>
          </cell>
          <cell r="N348">
            <v>7009980.9200000009</v>
          </cell>
        </row>
        <row r="349">
          <cell r="B349" t="str">
            <v>S761</v>
          </cell>
          <cell r="C349" t="str">
            <v>Thalawakale</v>
          </cell>
          <cell r="D349">
            <v>6252494.2800000003</v>
          </cell>
          <cell r="E349">
            <v>4432653.5</v>
          </cell>
          <cell r="F349">
            <v>1089666</v>
          </cell>
          <cell r="G349">
            <v>7616.5</v>
          </cell>
          <cell r="H349">
            <v>0</v>
          </cell>
          <cell r="I349">
            <v>0</v>
          </cell>
          <cell r="J349">
            <v>0</v>
          </cell>
          <cell r="K349">
            <v>11782430.280000001</v>
          </cell>
          <cell r="L349">
            <v>7513</v>
          </cell>
          <cell r="M349" t="e">
            <v>#DIV/0!</v>
          </cell>
          <cell r="N349">
            <v>11782430.280000001</v>
          </cell>
        </row>
        <row r="350">
          <cell r="B350" t="str">
            <v>S762</v>
          </cell>
          <cell r="C350" t="str">
            <v>Thalawathugoda</v>
          </cell>
          <cell r="D350">
            <v>5696253.1699999999</v>
          </cell>
          <cell r="E350">
            <v>3346568.76</v>
          </cell>
          <cell r="F350">
            <v>934852</v>
          </cell>
          <cell r="G350">
            <v>5066</v>
          </cell>
          <cell r="H350">
            <v>0</v>
          </cell>
          <cell r="I350">
            <v>0</v>
          </cell>
          <cell r="J350">
            <v>0</v>
          </cell>
          <cell r="K350">
            <v>9982739.9299999997</v>
          </cell>
          <cell r="L350">
            <v>9754</v>
          </cell>
          <cell r="M350">
            <v>30154.286951112605</v>
          </cell>
          <cell r="N350">
            <v>9982739.9299999997</v>
          </cell>
        </row>
        <row r="351">
          <cell r="B351" t="str">
            <v>S763</v>
          </cell>
          <cell r="C351" t="str">
            <v>Thalduwa</v>
          </cell>
          <cell r="D351">
            <v>3420988.89</v>
          </cell>
          <cell r="E351">
            <v>2262207.9199999995</v>
          </cell>
          <cell r="F351">
            <v>591015</v>
          </cell>
          <cell r="G351">
            <v>6871.75</v>
          </cell>
          <cell r="H351">
            <v>0</v>
          </cell>
          <cell r="I351">
            <v>0</v>
          </cell>
          <cell r="J351">
            <v>0</v>
          </cell>
          <cell r="K351">
            <v>6281083.5599999996</v>
          </cell>
          <cell r="L351">
            <v>6970</v>
          </cell>
          <cell r="M351">
            <v>26694.727160338432</v>
          </cell>
          <cell r="N351">
            <v>6281083.5599999996</v>
          </cell>
        </row>
        <row r="352">
          <cell r="B352" t="str">
            <v>S764</v>
          </cell>
          <cell r="C352" t="str">
            <v>Thalgaswala</v>
          </cell>
          <cell r="D352">
            <v>2299704.6900000004</v>
          </cell>
          <cell r="E352">
            <v>1171917.3799999999</v>
          </cell>
          <cell r="F352">
            <v>332333</v>
          </cell>
          <cell r="G352">
            <v>1328</v>
          </cell>
          <cell r="H352">
            <v>0</v>
          </cell>
          <cell r="I352">
            <v>0</v>
          </cell>
          <cell r="J352">
            <v>0</v>
          </cell>
          <cell r="K352">
            <v>3805283.0700000003</v>
          </cell>
          <cell r="L352">
            <v>6340</v>
          </cell>
          <cell r="M352">
            <v>17378.101959418214</v>
          </cell>
          <cell r="N352">
            <v>3805283.0700000003</v>
          </cell>
        </row>
        <row r="353">
          <cell r="B353" t="str">
            <v>S765</v>
          </cell>
          <cell r="C353" t="str">
            <v>Thambuthegama</v>
          </cell>
          <cell r="D353">
            <v>7421257.3599999985</v>
          </cell>
          <cell r="E353">
            <v>4388558.2299999995</v>
          </cell>
          <cell r="F353">
            <v>1083595</v>
          </cell>
          <cell r="G353">
            <v>13713</v>
          </cell>
          <cell r="H353">
            <v>0</v>
          </cell>
          <cell r="I353">
            <v>0</v>
          </cell>
          <cell r="J353">
            <v>0</v>
          </cell>
          <cell r="K353">
            <v>12907123.589999998</v>
          </cell>
          <cell r="L353">
            <v>10964</v>
          </cell>
          <cell r="M353">
            <v>34432.130252426476</v>
          </cell>
          <cell r="N353">
            <v>12907123.589999998</v>
          </cell>
        </row>
        <row r="354">
          <cell r="B354" t="str">
            <v>S766</v>
          </cell>
          <cell r="C354" t="str">
            <v>Thanamalwila</v>
          </cell>
          <cell r="D354">
            <v>2357177.5000000005</v>
          </cell>
          <cell r="E354">
            <v>1652331.65</v>
          </cell>
          <cell r="F354">
            <v>409966.05</v>
          </cell>
          <cell r="G354">
            <v>7107.6</v>
          </cell>
          <cell r="H354">
            <v>0</v>
          </cell>
          <cell r="I354">
            <v>0</v>
          </cell>
          <cell r="J354">
            <v>0</v>
          </cell>
          <cell r="K354">
            <v>4426582.8</v>
          </cell>
          <cell r="L354">
            <v>5424</v>
          </cell>
          <cell r="M354" t="e">
            <v>#DIV/0!</v>
          </cell>
          <cell r="N354">
            <v>4426582.8</v>
          </cell>
        </row>
        <row r="355">
          <cell r="B355" t="str">
            <v>S774</v>
          </cell>
          <cell r="C355" t="str">
            <v>Thelijjawila</v>
          </cell>
          <cell r="D355">
            <v>2193342.1</v>
          </cell>
          <cell r="E355">
            <v>1214859.9100000001</v>
          </cell>
          <cell r="F355">
            <v>440624</v>
          </cell>
          <cell r="G355">
            <v>3758</v>
          </cell>
          <cell r="H355">
            <v>0</v>
          </cell>
          <cell r="I355">
            <v>0</v>
          </cell>
          <cell r="J355">
            <v>0</v>
          </cell>
          <cell r="K355">
            <v>3852584.0100000002</v>
          </cell>
          <cell r="L355">
            <v>6188</v>
          </cell>
          <cell r="M355" t="e">
            <v>#DIV/0!</v>
          </cell>
          <cell r="N355">
            <v>3852584.0100000002</v>
          </cell>
        </row>
        <row r="356">
          <cell r="B356" t="str">
            <v>S770</v>
          </cell>
          <cell r="C356" t="str">
            <v>Thelwatta</v>
          </cell>
          <cell r="D356">
            <v>3476424.46</v>
          </cell>
          <cell r="E356">
            <v>3263577.3999999994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6740001.8599999994</v>
          </cell>
          <cell r="L356">
            <v>6013</v>
          </cell>
          <cell r="M356">
            <v>32816.261575333949</v>
          </cell>
          <cell r="N356">
            <v>6740001.8599999994</v>
          </cell>
        </row>
        <row r="357">
          <cell r="B357" t="str">
            <v>S767</v>
          </cell>
          <cell r="C357" t="str">
            <v>Thennekumbura</v>
          </cell>
          <cell r="D357">
            <v>3629125.52</v>
          </cell>
          <cell r="E357">
            <v>1728289.4100000001</v>
          </cell>
          <cell r="F357">
            <v>372321</v>
          </cell>
          <cell r="G357">
            <v>2974.2</v>
          </cell>
          <cell r="H357">
            <v>0</v>
          </cell>
          <cell r="I357">
            <v>0</v>
          </cell>
          <cell r="J357">
            <v>0</v>
          </cell>
          <cell r="K357">
            <v>5732710.1299999999</v>
          </cell>
          <cell r="L357">
            <v>6912</v>
          </cell>
          <cell r="M357">
            <v>24547.95725870784</v>
          </cell>
          <cell r="N357">
            <v>5732710.1299999999</v>
          </cell>
        </row>
        <row r="358">
          <cell r="B358" t="str">
            <v>S773</v>
          </cell>
          <cell r="C358" t="str">
            <v>Thihagoda</v>
          </cell>
          <cell r="D358">
            <v>1616153.1299999997</v>
          </cell>
          <cell r="E358">
            <v>986933.62000000011</v>
          </cell>
          <cell r="F358">
            <v>333335</v>
          </cell>
          <cell r="G358">
            <v>2590</v>
          </cell>
          <cell r="H358">
            <v>0</v>
          </cell>
          <cell r="I358">
            <v>0</v>
          </cell>
          <cell r="J358">
            <v>0</v>
          </cell>
          <cell r="K358">
            <v>2939011.75</v>
          </cell>
          <cell r="L358">
            <v>4685</v>
          </cell>
          <cell r="M358">
            <v>18519.321242958184</v>
          </cell>
          <cell r="N358">
            <v>2939011.75</v>
          </cell>
        </row>
        <row r="359">
          <cell r="B359" t="str">
            <v>S768</v>
          </cell>
          <cell r="C359" t="str">
            <v>Thirikkowil</v>
          </cell>
          <cell r="D359">
            <v>1803206.5299999998</v>
          </cell>
          <cell r="E359">
            <v>739106.35</v>
          </cell>
          <cell r="F359">
            <v>261549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2803861.88</v>
          </cell>
          <cell r="L359">
            <v>5481</v>
          </cell>
          <cell r="M359">
            <v>15056.933994814979</v>
          </cell>
          <cell r="N359">
            <v>2803861.88</v>
          </cell>
        </row>
        <row r="360">
          <cell r="B360" t="str">
            <v>S772</v>
          </cell>
          <cell r="C360" t="str">
            <v>Thunkama</v>
          </cell>
          <cell r="D360">
            <v>773587.77</v>
          </cell>
          <cell r="E360">
            <v>524255.09999999992</v>
          </cell>
          <cell r="F360">
            <v>166770</v>
          </cell>
          <cell r="G360">
            <v>748</v>
          </cell>
          <cell r="H360">
            <v>0</v>
          </cell>
          <cell r="I360">
            <v>0</v>
          </cell>
          <cell r="J360">
            <v>0</v>
          </cell>
          <cell r="K360">
            <v>1465360.8699999999</v>
          </cell>
          <cell r="L360">
            <v>2715</v>
          </cell>
          <cell r="M360">
            <v>16067.343673833944</v>
          </cell>
          <cell r="N360">
            <v>1465360.8699999999</v>
          </cell>
        </row>
        <row r="361">
          <cell r="B361" t="str">
            <v>S769</v>
          </cell>
          <cell r="C361" t="str">
            <v>Tissamaharame</v>
          </cell>
          <cell r="D361">
            <v>5830953.1600000011</v>
          </cell>
          <cell r="E361">
            <v>5065688.7</v>
          </cell>
          <cell r="F361">
            <v>1572043.7</v>
          </cell>
          <cell r="G361">
            <v>2032</v>
          </cell>
          <cell r="H361">
            <v>0</v>
          </cell>
          <cell r="I361">
            <v>0</v>
          </cell>
          <cell r="J361">
            <v>0</v>
          </cell>
          <cell r="K361">
            <v>12470717.560000001</v>
          </cell>
          <cell r="L361">
            <v>15470</v>
          </cell>
          <cell r="M361">
            <v>25336.624102332225</v>
          </cell>
          <cell r="N361">
            <v>12470717.560000001</v>
          </cell>
        </row>
        <row r="362">
          <cell r="B362" t="str">
            <v>S016</v>
          </cell>
          <cell r="C362" t="str">
            <v>Trincomalee</v>
          </cell>
          <cell r="D362">
            <v>5336405.3299999982</v>
          </cell>
          <cell r="E362">
            <v>2590182.33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7926587.6599999983</v>
          </cell>
          <cell r="L362">
            <v>7942</v>
          </cell>
          <cell r="M362">
            <v>28746.624558749827</v>
          </cell>
          <cell r="N362">
            <v>7926587.6599999983</v>
          </cell>
        </row>
        <row r="363">
          <cell r="B363" t="str">
            <v>S795</v>
          </cell>
          <cell r="C363" t="str">
            <v>Udawalawa</v>
          </cell>
          <cell r="D363">
            <v>1949017.9099999997</v>
          </cell>
          <cell r="E363">
            <v>2289130.4900000007</v>
          </cell>
          <cell r="F363">
            <v>501513.35</v>
          </cell>
          <cell r="G363">
            <v>3673</v>
          </cell>
          <cell r="H363">
            <v>0</v>
          </cell>
          <cell r="I363">
            <v>0</v>
          </cell>
          <cell r="J363">
            <v>0</v>
          </cell>
          <cell r="K363">
            <v>4743334.75</v>
          </cell>
          <cell r="L363">
            <v>5404</v>
          </cell>
          <cell r="M363">
            <v>25544.015525749306</v>
          </cell>
          <cell r="N363">
            <v>4743334.75</v>
          </cell>
        </row>
        <row r="364">
          <cell r="B364" t="str">
            <v>S790</v>
          </cell>
          <cell r="C364" t="str">
            <v>Udugama</v>
          </cell>
          <cell r="D364">
            <v>2336963.36</v>
          </cell>
          <cell r="E364">
            <v>1457151.4900000005</v>
          </cell>
          <cell r="F364">
            <v>378116</v>
          </cell>
          <cell r="G364">
            <v>2820</v>
          </cell>
          <cell r="H364">
            <v>0</v>
          </cell>
          <cell r="I364">
            <v>0</v>
          </cell>
          <cell r="J364">
            <v>0</v>
          </cell>
          <cell r="K364">
            <v>4175050.8500000006</v>
          </cell>
          <cell r="L364">
            <v>5505</v>
          </cell>
          <cell r="M364">
            <v>22042.071791656428</v>
          </cell>
          <cell r="N364">
            <v>4175050.8500000006</v>
          </cell>
        </row>
        <row r="365">
          <cell r="B365" t="str">
            <v>S791</v>
          </cell>
          <cell r="C365" t="str">
            <v>Uduwana</v>
          </cell>
          <cell r="D365">
            <v>3251321.0900000008</v>
          </cell>
          <cell r="E365">
            <v>1510183.4799999995</v>
          </cell>
          <cell r="F365">
            <v>564238.44999999995</v>
          </cell>
          <cell r="G365">
            <v>58453.61</v>
          </cell>
          <cell r="H365">
            <v>0</v>
          </cell>
          <cell r="I365">
            <v>0</v>
          </cell>
          <cell r="J365">
            <v>0</v>
          </cell>
          <cell r="K365">
            <v>5384196.6300000008</v>
          </cell>
          <cell r="L365">
            <v>6648</v>
          </cell>
          <cell r="M365" t="e">
            <v>#DIV/0!</v>
          </cell>
          <cell r="N365">
            <v>5384196.6300000008</v>
          </cell>
        </row>
        <row r="366">
          <cell r="B366" t="str">
            <v>S792</v>
          </cell>
          <cell r="C366" t="str">
            <v>Uhana</v>
          </cell>
          <cell r="D366">
            <v>3728913.4499999997</v>
          </cell>
          <cell r="E366">
            <v>1889748.11</v>
          </cell>
          <cell r="F366">
            <v>632526.78</v>
          </cell>
          <cell r="G366">
            <v>1419</v>
          </cell>
          <cell r="H366">
            <v>0</v>
          </cell>
          <cell r="I366">
            <v>0</v>
          </cell>
          <cell r="J366">
            <v>0</v>
          </cell>
          <cell r="K366">
            <v>6252607.3399999999</v>
          </cell>
          <cell r="L366">
            <v>7233</v>
          </cell>
          <cell r="M366">
            <v>25095.247051931845</v>
          </cell>
          <cell r="N366">
            <v>6252607.3399999999</v>
          </cell>
        </row>
        <row r="367">
          <cell r="B367" t="str">
            <v>S793</v>
          </cell>
          <cell r="C367" t="str">
            <v>Uragasmanhandiya</v>
          </cell>
          <cell r="D367">
            <v>4091977.3600000008</v>
          </cell>
          <cell r="E367">
            <v>2429547.6799999992</v>
          </cell>
          <cell r="F367">
            <v>636326</v>
          </cell>
          <cell r="G367">
            <v>9196</v>
          </cell>
          <cell r="H367">
            <v>0</v>
          </cell>
          <cell r="I367">
            <v>0</v>
          </cell>
          <cell r="J367">
            <v>0</v>
          </cell>
          <cell r="K367">
            <v>7167047.04</v>
          </cell>
          <cell r="L367">
            <v>9274</v>
          </cell>
          <cell r="M367">
            <v>22548.593688115619</v>
          </cell>
          <cell r="N367">
            <v>7167047.04</v>
          </cell>
        </row>
        <row r="368">
          <cell r="B368" t="str">
            <v>S796</v>
          </cell>
          <cell r="C368" t="str">
            <v>Urapola 1</v>
          </cell>
          <cell r="D368">
            <v>1671511.0500000003</v>
          </cell>
          <cell r="E368">
            <v>807304.6399999999</v>
          </cell>
          <cell r="F368">
            <v>183197</v>
          </cell>
          <cell r="G368">
            <v>3435</v>
          </cell>
          <cell r="H368">
            <v>0</v>
          </cell>
          <cell r="I368">
            <v>0</v>
          </cell>
          <cell r="J368">
            <v>0</v>
          </cell>
          <cell r="K368">
            <v>2665447.6900000004</v>
          </cell>
          <cell r="L368">
            <v>3371</v>
          </cell>
          <cell r="M368">
            <v>22841.067028766425</v>
          </cell>
          <cell r="N368">
            <v>2665447.6900000004</v>
          </cell>
        </row>
        <row r="369">
          <cell r="B369" t="str">
            <v>S794</v>
          </cell>
          <cell r="C369" t="str">
            <v>Urubokka</v>
          </cell>
          <cell r="D369">
            <v>2246977.79</v>
          </cell>
          <cell r="E369">
            <v>1512955.3799999997</v>
          </cell>
          <cell r="F369">
            <v>564594</v>
          </cell>
          <cell r="G369">
            <v>4093</v>
          </cell>
          <cell r="H369">
            <v>0</v>
          </cell>
          <cell r="I369">
            <v>0</v>
          </cell>
          <cell r="J369">
            <v>0</v>
          </cell>
          <cell r="K369">
            <v>4328620.17</v>
          </cell>
          <cell r="L369">
            <v>6410</v>
          </cell>
          <cell r="M369" t="e">
            <v>#DIV/0!</v>
          </cell>
          <cell r="N369">
            <v>4328620.17</v>
          </cell>
        </row>
        <row r="370">
          <cell r="B370" t="str">
            <v>S823</v>
          </cell>
          <cell r="C370" t="str">
            <v>Varipathanchennai</v>
          </cell>
          <cell r="D370">
            <v>1742282.03</v>
          </cell>
          <cell r="E370">
            <v>564918.76</v>
          </cell>
          <cell r="F370">
            <v>191273.87</v>
          </cell>
          <cell r="G370">
            <v>904.5</v>
          </cell>
          <cell r="H370">
            <v>0</v>
          </cell>
          <cell r="I370">
            <v>0</v>
          </cell>
          <cell r="J370">
            <v>0</v>
          </cell>
          <cell r="K370">
            <v>2499379.16</v>
          </cell>
          <cell r="L370">
            <v>3282</v>
          </cell>
          <cell r="M370">
            <v>22575.370022442166</v>
          </cell>
          <cell r="N370">
            <v>2499379.16</v>
          </cell>
        </row>
        <row r="371">
          <cell r="B371" t="str">
            <v>S821</v>
          </cell>
          <cell r="C371" t="str">
            <v>Vavuniya</v>
          </cell>
          <cell r="D371">
            <v>9440085.7000000011</v>
          </cell>
          <cell r="E371">
            <v>3274802.5</v>
          </cell>
          <cell r="F371">
            <v>1006106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13720994.200000001</v>
          </cell>
          <cell r="L371">
            <v>14623</v>
          </cell>
          <cell r="M371">
            <v>28334.875751086922</v>
          </cell>
          <cell r="N371">
            <v>13720994.200000001</v>
          </cell>
        </row>
        <row r="372">
          <cell r="B372" t="str">
            <v>S822</v>
          </cell>
          <cell r="C372" t="str">
            <v>Veyangoda 1</v>
          </cell>
          <cell r="D372">
            <v>3501678.9500000011</v>
          </cell>
          <cell r="E372">
            <v>2362729.04</v>
          </cell>
          <cell r="F372">
            <v>702821.1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6567229.0900000008</v>
          </cell>
          <cell r="L372">
            <v>8708</v>
          </cell>
          <cell r="M372">
            <v>21926.075874275786</v>
          </cell>
          <cell r="N372">
            <v>6567229.0900000008</v>
          </cell>
        </row>
        <row r="373">
          <cell r="B373" t="str">
            <v>S010</v>
          </cell>
          <cell r="C373" t="str">
            <v>Veyangoda 2</v>
          </cell>
          <cell r="D373">
            <v>4008592.43</v>
          </cell>
          <cell r="E373">
            <v>3870242.7600000002</v>
          </cell>
          <cell r="F373">
            <v>0</v>
          </cell>
          <cell r="G373">
            <v>3125</v>
          </cell>
          <cell r="H373">
            <v>0</v>
          </cell>
          <cell r="I373">
            <v>0</v>
          </cell>
          <cell r="J373">
            <v>0</v>
          </cell>
          <cell r="K373">
            <v>7881960.1900000004</v>
          </cell>
          <cell r="L373">
            <v>9035</v>
          </cell>
          <cell r="M373">
            <v>25547.566550077419</v>
          </cell>
          <cell r="N373">
            <v>7881960.1900000004</v>
          </cell>
        </row>
        <row r="374">
          <cell r="B374" t="str">
            <v>S888</v>
          </cell>
          <cell r="C374" t="str">
            <v>Vilachchiya</v>
          </cell>
          <cell r="D374">
            <v>3243630.4199999995</v>
          </cell>
          <cell r="E374">
            <v>1182072.04</v>
          </cell>
          <cell r="F374">
            <v>203626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4629328.459999999</v>
          </cell>
          <cell r="L374">
            <v>4265</v>
          </cell>
          <cell r="M374">
            <v>30651.961941911832</v>
          </cell>
          <cell r="N374">
            <v>4629328.459999999</v>
          </cell>
        </row>
        <row r="375">
          <cell r="B375" t="str">
            <v>S870</v>
          </cell>
          <cell r="C375" t="str">
            <v>Wadduwa</v>
          </cell>
          <cell r="D375">
            <v>4997958.7299999995</v>
          </cell>
          <cell r="E375">
            <v>2604615.6699999995</v>
          </cell>
          <cell r="F375">
            <v>775617.5</v>
          </cell>
          <cell r="G375">
            <v>10833.6</v>
          </cell>
          <cell r="H375">
            <v>0</v>
          </cell>
          <cell r="I375">
            <v>0</v>
          </cell>
          <cell r="J375">
            <v>0</v>
          </cell>
          <cell r="K375">
            <v>8389025.4999999981</v>
          </cell>
          <cell r="L375">
            <v>10261</v>
          </cell>
          <cell r="M375">
            <v>23613.980546186969</v>
          </cell>
          <cell r="N375">
            <v>8389025.4999999981</v>
          </cell>
        </row>
        <row r="376">
          <cell r="B376" t="str">
            <v>S871</v>
          </cell>
          <cell r="C376" t="str">
            <v>Waga</v>
          </cell>
          <cell r="D376">
            <v>3026039.8800000004</v>
          </cell>
          <cell r="E376">
            <v>1277574.7500000002</v>
          </cell>
          <cell r="F376">
            <v>424706.75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4728321.3800000008</v>
          </cell>
          <cell r="L376">
            <v>7558</v>
          </cell>
          <cell r="M376">
            <v>18347.863770351476</v>
          </cell>
          <cell r="N376">
            <v>4728321.3800000008</v>
          </cell>
        </row>
        <row r="377">
          <cell r="B377" t="str">
            <v>S892</v>
          </cell>
          <cell r="C377" t="str">
            <v>Walana</v>
          </cell>
          <cell r="D377">
            <v>4398531.4499999993</v>
          </cell>
          <cell r="E377">
            <v>2436880.7300000004</v>
          </cell>
          <cell r="F377">
            <v>434180</v>
          </cell>
          <cell r="G377">
            <v>1542</v>
          </cell>
          <cell r="H377">
            <v>0</v>
          </cell>
          <cell r="I377">
            <v>0</v>
          </cell>
          <cell r="J377">
            <v>0</v>
          </cell>
          <cell r="K377">
            <v>7271134.1799999997</v>
          </cell>
          <cell r="L377">
            <v>9374</v>
          </cell>
          <cell r="M377">
            <v>22683.566313214142</v>
          </cell>
          <cell r="N377">
            <v>7271134.1799999997</v>
          </cell>
        </row>
        <row r="378">
          <cell r="B378" t="str">
            <v>S872</v>
          </cell>
          <cell r="C378" t="str">
            <v>Walapane</v>
          </cell>
          <cell r="D378">
            <v>3467250.6799999988</v>
          </cell>
          <cell r="E378">
            <v>2264139.4500000007</v>
          </cell>
          <cell r="F378">
            <v>657205</v>
          </cell>
          <cell r="G378">
            <v>17345</v>
          </cell>
          <cell r="H378">
            <v>0</v>
          </cell>
          <cell r="I378">
            <v>0</v>
          </cell>
          <cell r="J378">
            <v>0</v>
          </cell>
          <cell r="K378">
            <v>6405940.129999999</v>
          </cell>
          <cell r="L378">
            <v>7784</v>
          </cell>
          <cell r="M378">
            <v>23864.151964642355</v>
          </cell>
          <cell r="N378">
            <v>6405940.129999999</v>
          </cell>
        </row>
        <row r="379">
          <cell r="B379" t="str">
            <v>S873</v>
          </cell>
          <cell r="C379" t="str">
            <v>Walasmulla</v>
          </cell>
          <cell r="D379">
            <v>4716068.0100000007</v>
          </cell>
          <cell r="E379">
            <v>3150073.0499999993</v>
          </cell>
          <cell r="F379">
            <v>890328.7</v>
          </cell>
          <cell r="G379">
            <v>4739.25</v>
          </cell>
          <cell r="H379">
            <v>0</v>
          </cell>
          <cell r="I379">
            <v>0</v>
          </cell>
          <cell r="J379">
            <v>0</v>
          </cell>
          <cell r="K379">
            <v>8761209.0099999998</v>
          </cell>
          <cell r="L379">
            <v>13238</v>
          </cell>
          <cell r="M379" t="e">
            <v>#DIV/0!</v>
          </cell>
          <cell r="N379">
            <v>8761209.0099999998</v>
          </cell>
        </row>
        <row r="380">
          <cell r="B380" t="str">
            <v>S894</v>
          </cell>
          <cell r="C380" t="str">
            <v>Wanathawilluwa</v>
          </cell>
          <cell r="D380">
            <v>1058068.6599999999</v>
          </cell>
          <cell r="E380">
            <v>689929.94000000006</v>
          </cell>
          <cell r="F380">
            <v>133126</v>
          </cell>
          <cell r="G380">
            <v>1329</v>
          </cell>
          <cell r="H380">
            <v>0</v>
          </cell>
          <cell r="I380">
            <v>0</v>
          </cell>
          <cell r="J380">
            <v>0</v>
          </cell>
          <cell r="K380">
            <v>1882453.6</v>
          </cell>
          <cell r="L380">
            <v>2236</v>
          </cell>
          <cell r="M380">
            <v>23908.068544518541</v>
          </cell>
          <cell r="N380">
            <v>1882453.6</v>
          </cell>
        </row>
        <row r="381">
          <cell r="B381" t="str">
            <v>S874</v>
          </cell>
          <cell r="C381" t="str">
            <v>Warakapola</v>
          </cell>
          <cell r="D381">
            <v>6749773.8000000007</v>
          </cell>
          <cell r="E381">
            <v>3510085.3400000008</v>
          </cell>
          <cell r="F381">
            <v>870784.79999999993</v>
          </cell>
          <cell r="G381">
            <v>16626.5</v>
          </cell>
          <cell r="H381">
            <v>0</v>
          </cell>
          <cell r="I381">
            <v>0</v>
          </cell>
          <cell r="J381">
            <v>0</v>
          </cell>
          <cell r="K381">
            <v>11147270.440000001</v>
          </cell>
          <cell r="L381">
            <v>11823</v>
          </cell>
          <cell r="M381">
            <v>27631.905027213885</v>
          </cell>
          <cell r="N381">
            <v>11147270.440000001</v>
          </cell>
        </row>
        <row r="382">
          <cell r="B382" t="str">
            <v>S875</v>
          </cell>
          <cell r="C382" t="str">
            <v>Wariyapola</v>
          </cell>
          <cell r="D382">
            <v>5315347.2399999984</v>
          </cell>
          <cell r="E382">
            <v>4197434.41</v>
          </cell>
          <cell r="F382">
            <v>1111669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10624450.649999999</v>
          </cell>
          <cell r="L382">
            <v>12666</v>
          </cell>
          <cell r="M382">
            <v>24413.278584105024</v>
          </cell>
          <cell r="N382">
            <v>10624450.649999999</v>
          </cell>
        </row>
        <row r="383">
          <cell r="B383" t="str">
            <v>S876</v>
          </cell>
          <cell r="C383" t="str">
            <v>Wathupitiwala</v>
          </cell>
          <cell r="D383">
            <v>4212488.3699999992</v>
          </cell>
          <cell r="E383">
            <v>2496464.9699999997</v>
          </cell>
          <cell r="F383">
            <v>640358</v>
          </cell>
          <cell r="G383">
            <v>8578</v>
          </cell>
          <cell r="H383">
            <v>0</v>
          </cell>
          <cell r="I383">
            <v>0</v>
          </cell>
          <cell r="J383">
            <v>0</v>
          </cell>
          <cell r="K383">
            <v>7357889.3399999989</v>
          </cell>
          <cell r="L383">
            <v>7005</v>
          </cell>
          <cell r="M383">
            <v>30638.170274376331</v>
          </cell>
          <cell r="N383">
            <v>7357889.3399999989</v>
          </cell>
        </row>
        <row r="384">
          <cell r="B384" t="str">
            <v>S889</v>
          </cell>
          <cell r="C384" t="str">
            <v>Wealioya</v>
          </cell>
          <cell r="D384">
            <v>1313988.7200000002</v>
          </cell>
          <cell r="E384">
            <v>770018.48</v>
          </cell>
          <cell r="F384">
            <v>243790</v>
          </cell>
          <cell r="G384">
            <v>919</v>
          </cell>
          <cell r="H384">
            <v>0</v>
          </cell>
          <cell r="I384">
            <v>0</v>
          </cell>
          <cell r="J384">
            <v>0</v>
          </cell>
          <cell r="K384">
            <v>2328716.2000000002</v>
          </cell>
          <cell r="L384">
            <v>2884</v>
          </cell>
          <cell r="M384">
            <v>21661.641037180871</v>
          </cell>
          <cell r="N384">
            <v>2328716.2000000002</v>
          </cell>
        </row>
        <row r="385">
          <cell r="B385" t="str">
            <v>S895</v>
          </cell>
          <cell r="C385" t="str">
            <v>Weeraketiya</v>
          </cell>
          <cell r="D385">
            <v>1842238.3999999997</v>
          </cell>
          <cell r="E385">
            <v>1245786.6200000003</v>
          </cell>
          <cell r="F385">
            <v>415733</v>
          </cell>
          <cell r="G385">
            <v>2414</v>
          </cell>
          <cell r="H385">
            <v>0</v>
          </cell>
          <cell r="I385">
            <v>0</v>
          </cell>
          <cell r="J385">
            <v>0</v>
          </cell>
          <cell r="K385">
            <v>3506172.02</v>
          </cell>
          <cell r="L385">
            <v>6417</v>
          </cell>
          <cell r="M385">
            <v>15879.487148536902</v>
          </cell>
          <cell r="N385">
            <v>3506172.02</v>
          </cell>
        </row>
        <row r="386">
          <cell r="B386" t="str">
            <v>S012</v>
          </cell>
          <cell r="C386" t="str">
            <v>Wehara</v>
          </cell>
          <cell r="D386">
            <v>4979237.7000000011</v>
          </cell>
          <cell r="E386">
            <v>3822105.39</v>
          </cell>
          <cell r="F386">
            <v>0</v>
          </cell>
          <cell r="G386">
            <v>7543</v>
          </cell>
          <cell r="H386">
            <v>0</v>
          </cell>
          <cell r="I386">
            <v>0</v>
          </cell>
          <cell r="J386">
            <v>0</v>
          </cell>
          <cell r="K386">
            <v>8808886.0900000017</v>
          </cell>
          <cell r="L386">
            <v>8457</v>
          </cell>
          <cell r="M386">
            <v>29886.151259822898</v>
          </cell>
          <cell r="N386">
            <v>8808886.0900000017</v>
          </cell>
        </row>
        <row r="387">
          <cell r="B387" t="str">
            <v>S896</v>
          </cell>
          <cell r="C387" t="str">
            <v>Weligalla</v>
          </cell>
          <cell r="D387">
            <v>3664118.7300000014</v>
          </cell>
          <cell r="E387">
            <v>2114741.34</v>
          </cell>
          <cell r="F387">
            <v>612179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6391039.0700000012</v>
          </cell>
          <cell r="L387">
            <v>6448</v>
          </cell>
          <cell r="M387">
            <v>29073.858898161878</v>
          </cell>
          <cell r="N387">
            <v>6391039.0700000012</v>
          </cell>
        </row>
        <row r="388">
          <cell r="B388" t="str">
            <v>S877</v>
          </cell>
          <cell r="C388" t="str">
            <v>Weligama</v>
          </cell>
          <cell r="D388">
            <v>6986885.0900000008</v>
          </cell>
          <cell r="E388">
            <v>2895736.3400000003</v>
          </cell>
          <cell r="F388">
            <v>886493</v>
          </cell>
          <cell r="G388">
            <v>4575</v>
          </cell>
          <cell r="H388">
            <v>0</v>
          </cell>
          <cell r="I388">
            <v>0</v>
          </cell>
          <cell r="J388">
            <v>0</v>
          </cell>
          <cell r="K388">
            <v>10773689.430000002</v>
          </cell>
          <cell r="L388">
            <v>15697</v>
          </cell>
          <cell r="M388">
            <v>20082.197860619526</v>
          </cell>
          <cell r="N388">
            <v>10773689.430000002</v>
          </cell>
        </row>
        <row r="389">
          <cell r="B389" t="str">
            <v>S879</v>
          </cell>
          <cell r="C389" t="str">
            <v>Welikanda</v>
          </cell>
          <cell r="D389">
            <v>5982080.2800000003</v>
          </cell>
          <cell r="E389">
            <v>4220171.5600000005</v>
          </cell>
          <cell r="F389">
            <v>748372.27</v>
          </cell>
          <cell r="G389">
            <v>2304</v>
          </cell>
          <cell r="H389">
            <v>0</v>
          </cell>
          <cell r="I389">
            <v>0</v>
          </cell>
          <cell r="J389">
            <v>0</v>
          </cell>
          <cell r="K389">
            <v>10952928.109999999</v>
          </cell>
          <cell r="L389">
            <v>14369</v>
          </cell>
          <cell r="M389">
            <v>22472.22114567439</v>
          </cell>
          <cell r="N389">
            <v>10952928.109999999</v>
          </cell>
        </row>
        <row r="390">
          <cell r="B390" t="str">
            <v>S880</v>
          </cell>
          <cell r="C390" t="str">
            <v>Welimada</v>
          </cell>
          <cell r="D390">
            <v>6514575.1400000015</v>
          </cell>
          <cell r="E390">
            <v>3574764.9700000007</v>
          </cell>
          <cell r="F390">
            <v>1182959</v>
          </cell>
          <cell r="G390">
            <v>6727</v>
          </cell>
          <cell r="H390">
            <v>0</v>
          </cell>
          <cell r="I390">
            <v>0</v>
          </cell>
          <cell r="J390">
            <v>0</v>
          </cell>
          <cell r="K390">
            <v>11279026.110000003</v>
          </cell>
          <cell r="L390">
            <v>12631</v>
          </cell>
          <cell r="M390">
            <v>26034.838077016197</v>
          </cell>
          <cell r="N390">
            <v>11279026.110000003</v>
          </cell>
        </row>
        <row r="391">
          <cell r="B391" t="str">
            <v>S881</v>
          </cell>
          <cell r="C391" t="str">
            <v>Welipillewa</v>
          </cell>
          <cell r="D391">
            <v>2824479.4199999995</v>
          </cell>
          <cell r="E391">
            <v>1300141.96</v>
          </cell>
          <cell r="F391">
            <v>473449.1</v>
          </cell>
          <cell r="G391">
            <v>1359</v>
          </cell>
          <cell r="H391">
            <v>0</v>
          </cell>
          <cell r="I391">
            <v>0</v>
          </cell>
          <cell r="J391">
            <v>0</v>
          </cell>
          <cell r="K391">
            <v>4599429.4799999995</v>
          </cell>
          <cell r="L391">
            <v>6190</v>
          </cell>
          <cell r="M391">
            <v>21672.430490654311</v>
          </cell>
          <cell r="N391">
            <v>4599429.4799999995</v>
          </cell>
        </row>
        <row r="392">
          <cell r="B392" t="str">
            <v>S893</v>
          </cell>
          <cell r="C392" t="str">
            <v>Welisara Mega</v>
          </cell>
          <cell r="D392">
            <v>15000602.744128034</v>
          </cell>
          <cell r="E392">
            <v>10546360.199999997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25546962.944128029</v>
          </cell>
          <cell r="L392">
            <v>19422</v>
          </cell>
          <cell r="M392">
            <v>40335.835511303972</v>
          </cell>
          <cell r="N392">
            <v>25546962.944128029</v>
          </cell>
        </row>
        <row r="393">
          <cell r="B393" t="str">
            <v>S882</v>
          </cell>
          <cell r="C393" t="str">
            <v>Weliweriya</v>
          </cell>
          <cell r="D393">
            <v>4034255.1599999983</v>
          </cell>
          <cell r="E393">
            <v>2048930.7999999998</v>
          </cell>
          <cell r="F393">
            <v>727789.5</v>
          </cell>
          <cell r="G393">
            <v>10976</v>
          </cell>
          <cell r="H393">
            <v>0</v>
          </cell>
          <cell r="I393">
            <v>0</v>
          </cell>
          <cell r="J393">
            <v>0</v>
          </cell>
          <cell r="K393">
            <v>6821951.4599999981</v>
          </cell>
          <cell r="L393">
            <v>9975</v>
          </cell>
          <cell r="M393">
            <v>19821.053938454676</v>
          </cell>
          <cell r="N393">
            <v>6821951.4599999981</v>
          </cell>
        </row>
        <row r="394">
          <cell r="B394" t="str">
            <v>S883</v>
          </cell>
          <cell r="C394" t="str">
            <v>Wellampitiya</v>
          </cell>
          <cell r="D394">
            <v>3788613.7700000005</v>
          </cell>
          <cell r="E394">
            <v>1941037.5100000005</v>
          </cell>
          <cell r="F394">
            <v>480188</v>
          </cell>
          <cell r="G394">
            <v>6558</v>
          </cell>
          <cell r="H394">
            <v>0</v>
          </cell>
          <cell r="I394">
            <v>0</v>
          </cell>
          <cell r="J394">
            <v>0</v>
          </cell>
          <cell r="K394">
            <v>6216397.2800000012</v>
          </cell>
          <cell r="L394">
            <v>8048</v>
          </cell>
          <cell r="M394" t="e">
            <v>#DIV/0!</v>
          </cell>
          <cell r="N394">
            <v>6216397.2800000012</v>
          </cell>
        </row>
        <row r="395">
          <cell r="B395" t="str">
            <v>S890</v>
          </cell>
          <cell r="C395" t="str">
            <v>Wellawa</v>
          </cell>
          <cell r="D395">
            <v>2583007.27</v>
          </cell>
          <cell r="E395">
            <v>2998240.1600000006</v>
          </cell>
          <cell r="F395">
            <v>0</v>
          </cell>
          <cell r="G395">
            <v>1125</v>
          </cell>
          <cell r="H395">
            <v>0</v>
          </cell>
          <cell r="I395">
            <v>0</v>
          </cell>
          <cell r="J395">
            <v>0</v>
          </cell>
          <cell r="K395">
            <v>5582372.4300000006</v>
          </cell>
          <cell r="L395">
            <v>7771</v>
          </cell>
          <cell r="M395">
            <v>20949.45317267768</v>
          </cell>
          <cell r="N395">
            <v>5582372.4300000006</v>
          </cell>
        </row>
        <row r="396">
          <cell r="B396" t="str">
            <v>S885</v>
          </cell>
          <cell r="C396" t="str">
            <v>Wellawaya 2</v>
          </cell>
          <cell r="D396">
            <v>2376279.1799999997</v>
          </cell>
          <cell r="E396">
            <v>1060063</v>
          </cell>
          <cell r="F396">
            <v>392088</v>
          </cell>
          <cell r="G396">
            <v>4919</v>
          </cell>
          <cell r="H396">
            <v>0</v>
          </cell>
          <cell r="I396">
            <v>0</v>
          </cell>
          <cell r="J396">
            <v>0</v>
          </cell>
          <cell r="K396">
            <v>3833349.1799999997</v>
          </cell>
          <cell r="L396">
            <v>5384</v>
          </cell>
          <cell r="M396">
            <v>20215.464624239972</v>
          </cell>
          <cell r="N396">
            <v>3833349.1799999997</v>
          </cell>
        </row>
        <row r="397">
          <cell r="B397" t="str">
            <v>S886</v>
          </cell>
          <cell r="C397" t="str">
            <v>Wellawaya 3</v>
          </cell>
          <cell r="D397">
            <v>5927710.5700000003</v>
          </cell>
          <cell r="E397">
            <v>4282661.76</v>
          </cell>
          <cell r="F397">
            <v>1094800.5</v>
          </cell>
          <cell r="G397">
            <v>15754</v>
          </cell>
          <cell r="H397">
            <v>0</v>
          </cell>
          <cell r="I397">
            <v>0</v>
          </cell>
          <cell r="J397">
            <v>0</v>
          </cell>
          <cell r="K397">
            <v>11320926.83</v>
          </cell>
          <cell r="L397">
            <v>13160</v>
          </cell>
          <cell r="M397">
            <v>24385.303055018394</v>
          </cell>
          <cell r="N397">
            <v>11320926.83</v>
          </cell>
        </row>
        <row r="398">
          <cell r="B398" t="str">
            <v>S930</v>
          </cell>
          <cell r="C398" t="str">
            <v>Yakkala</v>
          </cell>
          <cell r="D398">
            <v>5074816.6500000004</v>
          </cell>
          <cell r="E398">
            <v>3099531.6199999996</v>
          </cell>
          <cell r="F398">
            <v>905013.4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9079361.6699999999</v>
          </cell>
          <cell r="L398">
            <v>10050</v>
          </cell>
          <cell r="M398">
            <v>26613.331775361574</v>
          </cell>
          <cell r="N398">
            <v>9079361.6699999999</v>
          </cell>
        </row>
        <row r="399">
          <cell r="B399" t="str">
            <v>S933</v>
          </cell>
          <cell r="C399" t="str">
            <v xml:space="preserve">Yakkala 2 </v>
          </cell>
          <cell r="D399">
            <v>2866185.6399999992</v>
          </cell>
          <cell r="E399">
            <v>2252321.6799999997</v>
          </cell>
          <cell r="F399">
            <v>657450</v>
          </cell>
          <cell r="G399">
            <v>8814</v>
          </cell>
          <cell r="H399">
            <v>0</v>
          </cell>
          <cell r="I399">
            <v>0</v>
          </cell>
          <cell r="J399">
            <v>0</v>
          </cell>
          <cell r="K399">
            <v>5784771.3199999984</v>
          </cell>
          <cell r="L399">
            <v>6105</v>
          </cell>
          <cell r="M399">
            <v>27563.568291929532</v>
          </cell>
          <cell r="N399">
            <v>5784771.3199999984</v>
          </cell>
        </row>
        <row r="400">
          <cell r="B400" t="str">
            <v>S014</v>
          </cell>
          <cell r="C400" t="str">
            <v>Yanthampalawa</v>
          </cell>
          <cell r="D400">
            <v>3562132.85</v>
          </cell>
          <cell r="E400">
            <v>2929128.87</v>
          </cell>
          <cell r="F400">
            <v>0</v>
          </cell>
          <cell r="G400">
            <v>1065</v>
          </cell>
          <cell r="H400">
            <v>0</v>
          </cell>
          <cell r="I400">
            <v>0</v>
          </cell>
          <cell r="J400">
            <v>0</v>
          </cell>
          <cell r="K400">
            <v>6492326.7200000007</v>
          </cell>
          <cell r="L400">
            <v>9113</v>
          </cell>
          <cell r="M400">
            <v>20540.052781708928</v>
          </cell>
          <cell r="N400">
            <v>6492326.7200000007</v>
          </cell>
        </row>
        <row r="401">
          <cell r="B401" t="str">
            <v>S932</v>
          </cell>
          <cell r="C401" t="str">
            <v>Yatiyana</v>
          </cell>
          <cell r="D401">
            <v>2083133.2199999993</v>
          </cell>
          <cell r="E401">
            <v>1836317.9700000002</v>
          </cell>
          <cell r="F401">
            <v>527354</v>
          </cell>
          <cell r="G401">
            <v>3211</v>
          </cell>
          <cell r="H401">
            <v>0</v>
          </cell>
          <cell r="I401">
            <v>0</v>
          </cell>
          <cell r="J401">
            <v>0</v>
          </cell>
          <cell r="K401">
            <v>4450016.1899999995</v>
          </cell>
          <cell r="L401">
            <v>6620</v>
          </cell>
          <cell r="M401">
            <v>19632.504805684908</v>
          </cell>
          <cell r="N401">
            <v>4450016.1899999995</v>
          </cell>
        </row>
        <row r="402">
          <cell r="B402" t="str">
            <v>S931</v>
          </cell>
          <cell r="C402" t="str">
            <v>Yatiyanthota</v>
          </cell>
          <cell r="D402">
            <v>3317604.7100000004</v>
          </cell>
          <cell r="E402">
            <v>1738800.2699999998</v>
          </cell>
          <cell r="F402">
            <v>614251.94999999995</v>
          </cell>
          <cell r="G402">
            <v>10548</v>
          </cell>
          <cell r="H402">
            <v>0</v>
          </cell>
          <cell r="I402">
            <v>0</v>
          </cell>
          <cell r="J402">
            <v>0</v>
          </cell>
          <cell r="K402">
            <v>5681204.9300000006</v>
          </cell>
          <cell r="L402">
            <v>7248</v>
          </cell>
          <cell r="M402">
            <v>22960.935287200111</v>
          </cell>
          <cell r="N402">
            <v>5681204.9300000006</v>
          </cell>
        </row>
        <row r="403">
          <cell r="B403">
            <v>0</v>
          </cell>
          <cell r="C403">
            <v>0</v>
          </cell>
          <cell r="D403">
            <v>1565406831.9681289</v>
          </cell>
          <cell r="E403">
            <v>951896853.52170074</v>
          </cell>
          <cell r="F403">
            <v>201897039.44999996</v>
          </cell>
          <cell r="G403">
            <v>2081045.1500000004</v>
          </cell>
          <cell r="H403">
            <v>0</v>
          </cell>
          <cell r="I403">
            <v>0</v>
          </cell>
          <cell r="J403">
            <v>0</v>
          </cell>
          <cell r="K403">
            <v>2721281770.0898294</v>
          </cell>
          <cell r="L403">
            <v>3211644</v>
          </cell>
          <cell r="M403">
            <v>847.31737704734064</v>
          </cell>
          <cell r="N403">
            <v>2721281770.0898294</v>
          </cell>
        </row>
        <row r="404">
          <cell r="B404">
            <v>0</v>
          </cell>
          <cell r="D404">
            <v>1565406831.9681287</v>
          </cell>
          <cell r="E404">
            <v>951896853.52170002</v>
          </cell>
          <cell r="F404">
            <v>201897039.44999999</v>
          </cell>
          <cell r="G404">
            <v>2081045.15</v>
          </cell>
          <cell r="H404">
            <v>0</v>
          </cell>
          <cell r="I404">
            <v>0</v>
          </cell>
          <cell r="J404">
            <v>0</v>
          </cell>
          <cell r="K404">
            <v>2721281770.0898285</v>
          </cell>
          <cell r="L404">
            <v>3211644</v>
          </cell>
          <cell r="M404">
            <v>848.953508474111</v>
          </cell>
          <cell r="N404">
            <v>2721281770.0898285</v>
          </cell>
        </row>
        <row r="405">
          <cell r="B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-1.6361314267703619</v>
          </cell>
          <cell r="N405">
            <v>0</v>
          </cell>
        </row>
        <row r="406">
          <cell r="B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M406">
            <v>0</v>
          </cell>
          <cell r="N406">
            <v>0</v>
          </cell>
        </row>
        <row r="407"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M407">
            <v>0</v>
          </cell>
        </row>
        <row r="408"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</row>
        <row r="409">
          <cell r="L409">
            <v>0</v>
          </cell>
        </row>
        <row r="410">
          <cell r="L410">
            <v>0</v>
          </cell>
        </row>
        <row r="411">
          <cell r="L411">
            <v>0</v>
          </cell>
        </row>
        <row r="412">
          <cell r="L412">
            <v>0</v>
          </cell>
        </row>
        <row r="413">
          <cell r="L413">
            <v>0</v>
          </cell>
        </row>
        <row r="414">
          <cell r="L414">
            <v>0</v>
          </cell>
        </row>
        <row r="415">
          <cell r="L415">
            <v>0</v>
          </cell>
        </row>
        <row r="416">
          <cell r="L416">
            <v>0</v>
          </cell>
        </row>
        <row r="417">
          <cell r="L417">
            <v>0</v>
          </cell>
        </row>
        <row r="418">
          <cell r="L418">
            <v>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M2">
            <v>0</v>
          </cell>
        </row>
        <row r="3">
          <cell r="B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M3">
            <v>0</v>
          </cell>
        </row>
        <row r="4"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M4">
            <v>0</v>
          </cell>
        </row>
        <row r="5">
          <cell r="B5" t="str">
            <v>Shop Code</v>
          </cell>
          <cell r="C5" t="str">
            <v>Shop  Name</v>
          </cell>
          <cell r="D5" t="str">
            <v>Provision Sale</v>
          </cell>
          <cell r="E5" t="str">
            <v>Grocery sale</v>
          </cell>
          <cell r="F5" t="str">
            <v>Milk Powder Sale</v>
          </cell>
          <cell r="G5" t="str">
            <v>Stationary Sale</v>
          </cell>
          <cell r="H5">
            <v>0</v>
          </cell>
          <cell r="I5">
            <v>0</v>
          </cell>
          <cell r="J5" t="str">
            <v xml:space="preserve">Liquor Sale </v>
          </cell>
          <cell r="K5" t="str">
            <v xml:space="preserve">Total Sale </v>
          </cell>
          <cell r="L5" t="str">
            <v>No Of Customers</v>
          </cell>
          <cell r="M5" t="str">
            <v>Basket Value</v>
          </cell>
        </row>
        <row r="6">
          <cell r="B6" t="str">
            <v>S059</v>
          </cell>
          <cell r="C6" t="str">
            <v>A.pelessa</v>
          </cell>
          <cell r="D6">
            <v>4138473.2800000003</v>
          </cell>
          <cell r="E6">
            <v>4126858.18</v>
          </cell>
          <cell r="F6">
            <v>1250936.2</v>
          </cell>
          <cell r="G6">
            <v>6641</v>
          </cell>
          <cell r="H6">
            <v>0</v>
          </cell>
          <cell r="I6">
            <v>0</v>
          </cell>
          <cell r="J6">
            <v>0</v>
          </cell>
          <cell r="K6">
            <v>9522908.6600000001</v>
          </cell>
          <cell r="L6">
            <v>8459</v>
          </cell>
          <cell r="M6" t="e">
            <v>#DIV/0!</v>
          </cell>
          <cell r="N6">
            <v>9522908.6600000001</v>
          </cell>
        </row>
        <row r="7">
          <cell r="B7" t="str">
            <v>S072</v>
          </cell>
          <cell r="C7" t="str">
            <v>Abanpola</v>
          </cell>
          <cell r="D7">
            <v>3548322.4800000004</v>
          </cell>
          <cell r="E7">
            <v>1486754.3400000003</v>
          </cell>
          <cell r="F7">
            <v>350520</v>
          </cell>
          <cell r="G7">
            <v>42483.4</v>
          </cell>
          <cell r="H7">
            <v>0</v>
          </cell>
          <cell r="I7">
            <v>0</v>
          </cell>
          <cell r="J7">
            <v>0</v>
          </cell>
          <cell r="K7">
            <v>5428080.2200000007</v>
          </cell>
          <cell r="L7">
            <v>3630</v>
          </cell>
          <cell r="M7" t="e">
            <v>#DIV/0!</v>
          </cell>
          <cell r="N7">
            <v>5428080.2200000007</v>
          </cell>
        </row>
        <row r="8">
          <cell r="B8" t="str">
            <v>S050</v>
          </cell>
          <cell r="C8" t="str">
            <v>Achchuweli</v>
          </cell>
          <cell r="D8">
            <v>3465438.6699999995</v>
          </cell>
          <cell r="E8">
            <v>1025004.5199999999</v>
          </cell>
          <cell r="F8">
            <v>226343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4716786.1899999995</v>
          </cell>
          <cell r="L8">
            <v>8672</v>
          </cell>
          <cell r="M8" t="e">
            <v>#DIV/0!</v>
          </cell>
          <cell r="N8">
            <v>4716786.1899999995</v>
          </cell>
        </row>
        <row r="9">
          <cell r="B9" t="str">
            <v>S068</v>
          </cell>
          <cell r="C9" t="str">
            <v>Adampan</v>
          </cell>
          <cell r="D9">
            <v>2457601.44</v>
          </cell>
          <cell r="E9">
            <v>850180.90999999992</v>
          </cell>
          <cell r="F9">
            <v>187521</v>
          </cell>
          <cell r="G9">
            <v>215</v>
          </cell>
          <cell r="H9">
            <v>0</v>
          </cell>
          <cell r="I9">
            <v>0</v>
          </cell>
          <cell r="J9">
            <v>0</v>
          </cell>
          <cell r="K9">
            <v>3495518.3499999996</v>
          </cell>
          <cell r="L9">
            <v>4224</v>
          </cell>
          <cell r="M9" t="e">
            <v>#DIV/0!</v>
          </cell>
          <cell r="N9">
            <v>3495518.3499999996</v>
          </cell>
        </row>
        <row r="10">
          <cell r="B10" t="str">
            <v>S067</v>
          </cell>
          <cell r="C10" t="str">
            <v>Addalaichenai</v>
          </cell>
          <cell r="D10">
            <v>1844988.9899999995</v>
          </cell>
          <cell r="E10">
            <v>683226.30999999994</v>
          </cell>
          <cell r="F10">
            <v>213638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2741853.2999999993</v>
          </cell>
          <cell r="L10">
            <v>5105</v>
          </cell>
          <cell r="M10" t="e">
            <v>#DIV/0!</v>
          </cell>
          <cell r="N10">
            <v>2741853.2999999993</v>
          </cell>
        </row>
        <row r="11">
          <cell r="B11" t="str">
            <v>S058</v>
          </cell>
          <cell r="C11" t="str">
            <v>Adiambalama</v>
          </cell>
          <cell r="D11">
            <v>4206718.9000000004</v>
          </cell>
          <cell r="E11">
            <v>3382807.26</v>
          </cell>
          <cell r="F11">
            <v>765671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8355197.1600000001</v>
          </cell>
          <cell r="L11">
            <v>6423</v>
          </cell>
          <cell r="M11" t="e">
            <v>#DIV/0!</v>
          </cell>
          <cell r="N11">
            <v>8355197.1600000001</v>
          </cell>
        </row>
        <row r="12">
          <cell r="B12" t="str">
            <v>S051</v>
          </cell>
          <cell r="C12" t="str">
            <v>Ahangama</v>
          </cell>
          <cell r="D12">
            <v>3220174.9499999997</v>
          </cell>
          <cell r="E12">
            <v>2349559.37</v>
          </cell>
          <cell r="F12">
            <v>668006.5</v>
          </cell>
          <cell r="G12">
            <v>1985</v>
          </cell>
          <cell r="H12">
            <v>0</v>
          </cell>
          <cell r="I12">
            <v>0</v>
          </cell>
          <cell r="J12">
            <v>0</v>
          </cell>
          <cell r="K12">
            <v>6239725.8200000003</v>
          </cell>
          <cell r="L12">
            <v>6625</v>
          </cell>
          <cell r="M12" t="e">
            <v>#DIV/0!</v>
          </cell>
          <cell r="N12">
            <v>6239725.8200000003</v>
          </cell>
        </row>
        <row r="13">
          <cell r="B13" t="str">
            <v>S070</v>
          </cell>
          <cell r="C13" t="str">
            <v>Akkareipaththu</v>
          </cell>
          <cell r="D13">
            <v>2170723.3699999996</v>
          </cell>
          <cell r="E13">
            <v>1683748.0000000002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3854471.37</v>
          </cell>
          <cell r="L13">
            <v>5409</v>
          </cell>
          <cell r="M13" t="e">
            <v>#DIV/0!</v>
          </cell>
          <cell r="N13">
            <v>3854471.37</v>
          </cell>
        </row>
        <row r="14">
          <cell r="B14" t="str">
            <v>S052</v>
          </cell>
          <cell r="C14" t="str">
            <v>Akuressa</v>
          </cell>
          <cell r="D14">
            <v>5100545.3600000003</v>
          </cell>
          <cell r="E14">
            <v>5398180.3099999996</v>
          </cell>
          <cell r="F14">
            <v>395343.5</v>
          </cell>
          <cell r="G14">
            <v>3195</v>
          </cell>
          <cell r="H14">
            <v>0</v>
          </cell>
          <cell r="I14">
            <v>0</v>
          </cell>
          <cell r="J14">
            <v>0</v>
          </cell>
          <cell r="K14">
            <v>10897264.17</v>
          </cell>
          <cell r="L14">
            <v>10425</v>
          </cell>
          <cell r="M14" t="e">
            <v>#DIV/0!</v>
          </cell>
          <cell r="N14">
            <v>10897264.17</v>
          </cell>
        </row>
        <row r="15">
          <cell r="B15" t="str">
            <v>S053</v>
          </cell>
          <cell r="C15" t="str">
            <v>Alawwa</v>
          </cell>
          <cell r="D15">
            <v>5206777.9400000004</v>
          </cell>
          <cell r="E15">
            <v>4523900.59</v>
          </cell>
          <cell r="F15">
            <v>1079571.25</v>
          </cell>
          <cell r="G15">
            <v>30670.5</v>
          </cell>
          <cell r="H15">
            <v>0</v>
          </cell>
          <cell r="I15">
            <v>0</v>
          </cell>
          <cell r="J15">
            <v>0</v>
          </cell>
          <cell r="K15">
            <v>10840920.280000001</v>
          </cell>
          <cell r="L15">
            <v>9539</v>
          </cell>
          <cell r="M15" t="e">
            <v>#DIV/0!</v>
          </cell>
          <cell r="N15">
            <v>10840920.280000001</v>
          </cell>
        </row>
        <row r="16">
          <cell r="B16" t="str">
            <v>S452</v>
          </cell>
          <cell r="C16" t="str">
            <v>Alubomulla (Kurusa Handiya / Panadura)</v>
          </cell>
          <cell r="D16">
            <v>5125059.3099999996</v>
          </cell>
          <cell r="E16">
            <v>3314557.9400000013</v>
          </cell>
          <cell r="F16">
            <v>381725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8821342.25</v>
          </cell>
          <cell r="L16">
            <v>9213</v>
          </cell>
          <cell r="M16" t="e">
            <v>#DIV/0!</v>
          </cell>
          <cell r="N16">
            <v>8821342.25</v>
          </cell>
        </row>
        <row r="17">
          <cell r="B17" t="str">
            <v>S017</v>
          </cell>
          <cell r="C17" t="str">
            <v>Aluthgama</v>
          </cell>
          <cell r="D17">
            <v>7873524.1000000006</v>
          </cell>
          <cell r="E17">
            <v>5386220.9900000002</v>
          </cell>
          <cell r="F17">
            <v>903104</v>
          </cell>
          <cell r="G17">
            <v>2020</v>
          </cell>
          <cell r="H17">
            <v>0</v>
          </cell>
          <cell r="I17">
            <v>0</v>
          </cell>
          <cell r="J17">
            <v>0</v>
          </cell>
          <cell r="K17">
            <v>14164869.09</v>
          </cell>
          <cell r="L17">
            <v>13493</v>
          </cell>
          <cell r="M17" t="e">
            <v>#DIV/0!</v>
          </cell>
          <cell r="N17">
            <v>14164869.09</v>
          </cell>
        </row>
        <row r="18">
          <cell r="B18" t="str">
            <v>S075</v>
          </cell>
          <cell r="C18" t="str">
            <v>Aluwihare</v>
          </cell>
          <cell r="D18">
            <v>1571338</v>
          </cell>
          <cell r="E18">
            <v>1329705.19</v>
          </cell>
          <cell r="F18">
            <v>307496.28000000003</v>
          </cell>
          <cell r="G18">
            <v>2399.4</v>
          </cell>
          <cell r="H18">
            <v>0</v>
          </cell>
          <cell r="I18">
            <v>0</v>
          </cell>
          <cell r="J18">
            <v>0</v>
          </cell>
          <cell r="K18">
            <v>3210938.8699999996</v>
          </cell>
          <cell r="L18">
            <v>2835</v>
          </cell>
          <cell r="M18" t="e">
            <v>#DIV/0!</v>
          </cell>
          <cell r="N18">
            <v>3210938.8699999996</v>
          </cell>
        </row>
        <row r="19">
          <cell r="B19" t="str">
            <v>S054</v>
          </cell>
          <cell r="C19" t="str">
            <v>Ambalangoda</v>
          </cell>
          <cell r="D19">
            <v>3653296.1199999996</v>
          </cell>
          <cell r="E19">
            <v>1719118.8400000005</v>
          </cell>
          <cell r="F19">
            <v>493028.33</v>
          </cell>
          <cell r="G19">
            <v>4994</v>
          </cell>
          <cell r="H19">
            <v>0</v>
          </cell>
          <cell r="I19">
            <v>0</v>
          </cell>
          <cell r="J19">
            <v>0</v>
          </cell>
          <cell r="K19">
            <v>5870437.29</v>
          </cell>
          <cell r="L19">
            <v>7411</v>
          </cell>
          <cell r="M19" t="e">
            <v>#DIV/0!</v>
          </cell>
          <cell r="N19">
            <v>5870437.29</v>
          </cell>
        </row>
        <row r="20">
          <cell r="B20" t="str">
            <v>S055</v>
          </cell>
          <cell r="C20" t="str">
            <v>Ambalanthota</v>
          </cell>
          <cell r="D20">
            <v>7119745.580000001</v>
          </cell>
          <cell r="E20">
            <v>6458990.7900000019</v>
          </cell>
          <cell r="F20">
            <v>1618018.5</v>
          </cell>
          <cell r="G20">
            <v>440</v>
          </cell>
          <cell r="H20">
            <v>0</v>
          </cell>
          <cell r="I20">
            <v>0</v>
          </cell>
          <cell r="J20">
            <v>0</v>
          </cell>
          <cell r="K20">
            <v>15197194.870000003</v>
          </cell>
          <cell r="L20">
            <v>11290</v>
          </cell>
          <cell r="M20" t="e">
            <v>#DIV/0!</v>
          </cell>
          <cell r="N20">
            <v>15197194.870000003</v>
          </cell>
        </row>
        <row r="21">
          <cell r="B21" t="str">
            <v>S065</v>
          </cell>
          <cell r="C21" t="str">
            <v>Ambalanthota 2</v>
          </cell>
          <cell r="D21">
            <v>2051050.01</v>
          </cell>
          <cell r="E21">
            <v>1545877.0899999999</v>
          </cell>
          <cell r="F21">
            <v>473233.42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4070160.5199999996</v>
          </cell>
          <cell r="L21">
            <v>4258</v>
          </cell>
          <cell r="M21" t="e">
            <v>#DIV/0!</v>
          </cell>
          <cell r="N21">
            <v>4070160.5199999996</v>
          </cell>
        </row>
        <row r="22">
          <cell r="B22" t="str">
            <v>S074</v>
          </cell>
          <cell r="C22" t="str">
            <v>Ambathenna</v>
          </cell>
          <cell r="D22">
            <v>2471693.6599999997</v>
          </cell>
          <cell r="E22">
            <v>2025346.76</v>
          </cell>
          <cell r="F22">
            <v>423620</v>
          </cell>
          <cell r="G22">
            <v>9276</v>
          </cell>
          <cell r="H22">
            <v>0</v>
          </cell>
          <cell r="I22">
            <v>0</v>
          </cell>
          <cell r="J22">
            <v>0</v>
          </cell>
          <cell r="K22">
            <v>4929936.42</v>
          </cell>
          <cell r="L22">
            <v>4458</v>
          </cell>
          <cell r="M22" t="e">
            <v>#DIV/0!</v>
          </cell>
          <cell r="N22">
            <v>4929936.42</v>
          </cell>
        </row>
        <row r="23">
          <cell r="B23" t="str">
            <v>S056</v>
          </cell>
          <cell r="C23" t="str">
            <v>Ampara</v>
          </cell>
          <cell r="D23">
            <v>4428678.5000000009</v>
          </cell>
          <cell r="E23">
            <v>2812929.69</v>
          </cell>
          <cell r="F23">
            <v>785999.59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8027607.7800000012</v>
          </cell>
          <cell r="L23">
            <v>6192</v>
          </cell>
          <cell r="M23" t="e">
            <v>#DIV/0!</v>
          </cell>
          <cell r="N23">
            <v>8027607.7800000012</v>
          </cell>
        </row>
        <row r="24">
          <cell r="B24" t="str">
            <v>S049</v>
          </cell>
          <cell r="C24" t="str">
            <v>Ampara 2</v>
          </cell>
          <cell r="D24">
            <v>2238455.4700000002</v>
          </cell>
          <cell r="E24">
            <v>2216368.8000000003</v>
          </cell>
          <cell r="F24">
            <v>318448</v>
          </cell>
          <cell r="G24">
            <v>3798</v>
          </cell>
          <cell r="H24">
            <v>0</v>
          </cell>
          <cell r="I24">
            <v>0</v>
          </cell>
          <cell r="J24">
            <v>0</v>
          </cell>
          <cell r="K24">
            <v>4777070.2700000005</v>
          </cell>
          <cell r="L24">
            <v>3845</v>
          </cell>
          <cell r="M24" t="e">
            <v>#DIV/0!</v>
          </cell>
          <cell r="N24">
            <v>4777070.2700000005</v>
          </cell>
        </row>
        <row r="25">
          <cell r="B25" t="str">
            <v>S057</v>
          </cell>
          <cell r="C25" t="str">
            <v>Anamaduwa</v>
          </cell>
          <cell r="D25">
            <v>7378299.4099999974</v>
          </cell>
          <cell r="E25">
            <v>5786039.1199999992</v>
          </cell>
          <cell r="F25">
            <v>826915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13991253.529999997</v>
          </cell>
          <cell r="L25">
            <v>9271</v>
          </cell>
          <cell r="M25" t="e">
            <v>#DIV/0!</v>
          </cell>
          <cell r="N25">
            <v>13991253.529999997</v>
          </cell>
        </row>
        <row r="26">
          <cell r="B26" t="str">
            <v>S024</v>
          </cell>
          <cell r="C26" t="str">
            <v>Anuradhapura 1</v>
          </cell>
          <cell r="D26">
            <v>14523571.440000001</v>
          </cell>
          <cell r="E26">
            <v>14276632.58</v>
          </cell>
          <cell r="F26">
            <v>0</v>
          </cell>
          <cell r="G26">
            <v>315</v>
          </cell>
          <cell r="H26">
            <v>0</v>
          </cell>
          <cell r="I26">
            <v>0</v>
          </cell>
          <cell r="J26">
            <v>0</v>
          </cell>
          <cell r="K26">
            <v>28800519.020000003</v>
          </cell>
          <cell r="L26">
            <v>16995</v>
          </cell>
          <cell r="M26" t="e">
            <v>#DIV/0!</v>
          </cell>
          <cell r="N26">
            <v>28800519.020000003</v>
          </cell>
        </row>
        <row r="27">
          <cell r="B27" t="str">
            <v>S060</v>
          </cell>
          <cell r="C27" t="str">
            <v>Anuradhapura 2</v>
          </cell>
          <cell r="D27">
            <v>5490176.7200000016</v>
          </cell>
          <cell r="E27">
            <v>7283715.2700000014</v>
          </cell>
          <cell r="F27">
            <v>0</v>
          </cell>
          <cell r="G27">
            <v>65</v>
          </cell>
          <cell r="H27">
            <v>0</v>
          </cell>
          <cell r="I27">
            <v>0</v>
          </cell>
          <cell r="J27">
            <v>0</v>
          </cell>
          <cell r="K27">
            <v>12773956.990000002</v>
          </cell>
          <cell r="L27">
            <v>9651</v>
          </cell>
          <cell r="M27" t="e">
            <v>#DIV/0!</v>
          </cell>
          <cell r="N27">
            <v>12773956.990000002</v>
          </cell>
        </row>
        <row r="28">
          <cell r="B28" t="str">
            <v>S073</v>
          </cell>
          <cell r="C28" t="str">
            <v>Anuradhapura 3</v>
          </cell>
          <cell r="D28">
            <v>4236209.1500000004</v>
          </cell>
          <cell r="E28">
            <v>4632959.6800000016</v>
          </cell>
          <cell r="F28">
            <v>1084600.7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9953769.5300000012</v>
          </cell>
          <cell r="L28">
            <v>8870</v>
          </cell>
          <cell r="M28" t="e">
            <v>#DIV/0!</v>
          </cell>
          <cell r="N28">
            <v>9953769.5300000012</v>
          </cell>
        </row>
        <row r="29">
          <cell r="B29" t="str">
            <v>S061</v>
          </cell>
          <cell r="C29" t="str">
            <v>Aralaganwila</v>
          </cell>
          <cell r="D29">
            <v>5962562.2599999998</v>
          </cell>
          <cell r="E29">
            <v>4504248.08</v>
          </cell>
          <cell r="F29">
            <v>1110303</v>
          </cell>
          <cell r="G29">
            <v>4491</v>
          </cell>
          <cell r="H29">
            <v>0</v>
          </cell>
          <cell r="I29">
            <v>0</v>
          </cell>
          <cell r="J29">
            <v>0</v>
          </cell>
          <cell r="K29">
            <v>11581604.34</v>
          </cell>
          <cell r="L29">
            <v>8143</v>
          </cell>
          <cell r="M29" t="e">
            <v>#DIV/0!</v>
          </cell>
          <cell r="N29">
            <v>11581604.34</v>
          </cell>
        </row>
        <row r="30">
          <cell r="B30" t="str">
            <v>S071</v>
          </cell>
          <cell r="C30" t="str">
            <v>Aththidiya</v>
          </cell>
          <cell r="D30">
            <v>2319926.3199999994</v>
          </cell>
          <cell r="E30">
            <v>1721236.9899999998</v>
          </cell>
          <cell r="F30">
            <v>384939</v>
          </cell>
          <cell r="G30">
            <v>7942</v>
          </cell>
          <cell r="H30">
            <v>0</v>
          </cell>
          <cell r="I30">
            <v>0</v>
          </cell>
          <cell r="J30">
            <v>0</v>
          </cell>
          <cell r="K30">
            <v>4434044.3099999987</v>
          </cell>
          <cell r="L30">
            <v>4574</v>
          </cell>
          <cell r="M30" t="e">
            <v>#DIV/0!</v>
          </cell>
          <cell r="N30">
            <v>4434044.3099999987</v>
          </cell>
        </row>
        <row r="31">
          <cell r="B31" t="str">
            <v>S062</v>
          </cell>
          <cell r="C31" t="str">
            <v>Athurugiriya</v>
          </cell>
          <cell r="D31">
            <v>4557167.42</v>
          </cell>
          <cell r="E31">
            <v>2882325.6299999994</v>
          </cell>
          <cell r="F31">
            <v>743593.65</v>
          </cell>
          <cell r="G31">
            <v>3484</v>
          </cell>
          <cell r="H31">
            <v>0</v>
          </cell>
          <cell r="I31">
            <v>0</v>
          </cell>
          <cell r="J31">
            <v>0</v>
          </cell>
          <cell r="K31">
            <v>8186570.6999999993</v>
          </cell>
          <cell r="L31">
            <v>9537</v>
          </cell>
          <cell r="M31" t="e">
            <v>#DIV/0!</v>
          </cell>
          <cell r="N31">
            <v>8186570.6999999993</v>
          </cell>
        </row>
        <row r="32">
          <cell r="B32" t="str">
            <v>S063</v>
          </cell>
          <cell r="C32" t="str">
            <v>Avissawella</v>
          </cell>
          <cell r="D32">
            <v>5951532.3099999987</v>
          </cell>
          <cell r="E32">
            <v>5024615.1599999992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10976147.469999999</v>
          </cell>
          <cell r="L32">
            <v>11521</v>
          </cell>
          <cell r="M32" t="e">
            <v>#DIV/0!</v>
          </cell>
          <cell r="N32">
            <v>10976147.469999999</v>
          </cell>
        </row>
        <row r="33">
          <cell r="B33" t="str">
            <v>S064</v>
          </cell>
          <cell r="C33" t="str">
            <v>Ayagama</v>
          </cell>
          <cell r="D33">
            <v>4689278.1199999982</v>
          </cell>
          <cell r="E33">
            <v>3335012.8400000003</v>
          </cell>
          <cell r="F33">
            <v>561677</v>
          </cell>
          <cell r="G33">
            <v>11884</v>
          </cell>
          <cell r="H33">
            <v>0</v>
          </cell>
          <cell r="I33">
            <v>0</v>
          </cell>
          <cell r="J33">
            <v>0</v>
          </cell>
          <cell r="K33">
            <v>8597851.959999999</v>
          </cell>
          <cell r="L33">
            <v>7247</v>
          </cell>
          <cell r="M33" t="e">
            <v>#DIV/0!</v>
          </cell>
          <cell r="N33">
            <v>8597851.959999999</v>
          </cell>
        </row>
        <row r="34">
          <cell r="B34" t="str">
            <v>S100</v>
          </cell>
          <cell r="C34" t="str">
            <v>Badalkumbura</v>
          </cell>
          <cell r="D34">
            <v>5417915.4300000006</v>
          </cell>
          <cell r="E34">
            <v>4021303.06</v>
          </cell>
          <cell r="F34">
            <v>1008842</v>
          </cell>
          <cell r="G34">
            <v>16993.5</v>
          </cell>
          <cell r="H34">
            <v>0</v>
          </cell>
          <cell r="I34">
            <v>0</v>
          </cell>
          <cell r="J34">
            <v>0</v>
          </cell>
          <cell r="K34">
            <v>10465053.99</v>
          </cell>
          <cell r="L34">
            <v>8445</v>
          </cell>
          <cell r="M34" t="e">
            <v>#DIV/0!</v>
          </cell>
          <cell r="N34">
            <v>10465053.99</v>
          </cell>
        </row>
        <row r="35">
          <cell r="B35" t="str">
            <v>S101</v>
          </cell>
          <cell r="C35" t="str">
            <v>Baddegama</v>
          </cell>
          <cell r="D35">
            <v>3233895.6700000004</v>
          </cell>
          <cell r="E35">
            <v>2313784.4099999997</v>
          </cell>
          <cell r="F35">
            <v>440860</v>
          </cell>
          <cell r="G35">
            <v>5393</v>
          </cell>
          <cell r="H35">
            <v>0</v>
          </cell>
          <cell r="I35">
            <v>0</v>
          </cell>
          <cell r="J35">
            <v>0</v>
          </cell>
          <cell r="K35">
            <v>5993933.0800000001</v>
          </cell>
          <cell r="L35">
            <v>6433</v>
          </cell>
          <cell r="M35" t="e">
            <v>#DIV/0!</v>
          </cell>
          <cell r="N35">
            <v>5993933.0800000001</v>
          </cell>
        </row>
        <row r="36">
          <cell r="B36" t="str">
            <v>S026</v>
          </cell>
          <cell r="C36" t="str">
            <v>Badulla</v>
          </cell>
          <cell r="D36">
            <v>22789472.840000004</v>
          </cell>
          <cell r="E36">
            <v>19953185.929999992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42742658.769999996</v>
          </cell>
          <cell r="L36">
            <v>30943</v>
          </cell>
          <cell r="M36" t="e">
            <v>#DIV/0!</v>
          </cell>
          <cell r="N36">
            <v>42742658.769999996</v>
          </cell>
        </row>
        <row r="37">
          <cell r="B37" t="str">
            <v>S102</v>
          </cell>
          <cell r="C37" t="str">
            <v>Bakamuna</v>
          </cell>
          <cell r="D37">
            <v>5004456.2800000021</v>
          </cell>
          <cell r="E37">
            <v>2546680.06</v>
          </cell>
          <cell r="F37">
            <v>668414.92999999993</v>
          </cell>
          <cell r="G37">
            <v>135</v>
          </cell>
          <cell r="H37">
            <v>0</v>
          </cell>
          <cell r="I37">
            <v>0</v>
          </cell>
          <cell r="J37">
            <v>0</v>
          </cell>
          <cell r="K37">
            <v>8219686.2700000014</v>
          </cell>
          <cell r="L37">
            <v>6196</v>
          </cell>
          <cell r="M37" t="e">
            <v>#DIV/0!</v>
          </cell>
          <cell r="N37">
            <v>8219686.2700000014</v>
          </cell>
        </row>
        <row r="38">
          <cell r="B38" t="str">
            <v>S104</v>
          </cell>
          <cell r="C38" t="str">
            <v>Balangoda</v>
          </cell>
          <cell r="D38">
            <v>8947356.0099999998</v>
          </cell>
          <cell r="E38">
            <v>6685323.9999999991</v>
          </cell>
          <cell r="F38">
            <v>1886602</v>
          </cell>
          <cell r="G38">
            <v>17504</v>
          </cell>
          <cell r="H38">
            <v>0</v>
          </cell>
          <cell r="I38">
            <v>0</v>
          </cell>
          <cell r="J38">
            <v>0</v>
          </cell>
          <cell r="K38">
            <v>17536786.009999998</v>
          </cell>
          <cell r="L38">
            <v>15811</v>
          </cell>
          <cell r="M38" t="e">
            <v>#DIV/0!</v>
          </cell>
          <cell r="N38">
            <v>17536786.009999998</v>
          </cell>
        </row>
        <row r="39">
          <cell r="B39" t="str">
            <v>S122</v>
          </cell>
          <cell r="C39" t="str">
            <v>Balangoda 2</v>
          </cell>
          <cell r="D39">
            <v>3087654.08</v>
          </cell>
          <cell r="E39">
            <v>1798222.5599999998</v>
          </cell>
          <cell r="F39">
            <v>929731.65</v>
          </cell>
          <cell r="G39">
            <v>6971</v>
          </cell>
          <cell r="H39">
            <v>0</v>
          </cell>
          <cell r="I39">
            <v>0</v>
          </cell>
          <cell r="J39">
            <v>0</v>
          </cell>
          <cell r="K39">
            <v>5822579.29</v>
          </cell>
          <cell r="L39">
            <v>4776</v>
          </cell>
          <cell r="M39" t="e">
            <v>#DIV/0!</v>
          </cell>
          <cell r="N39">
            <v>5822579.29</v>
          </cell>
        </row>
        <row r="40">
          <cell r="B40" t="str">
            <v>S105</v>
          </cell>
          <cell r="C40" t="str">
            <v>Balapitiya</v>
          </cell>
          <cell r="D40">
            <v>4037731.0899999994</v>
          </cell>
          <cell r="E40">
            <v>2263474.6999999997</v>
          </cell>
          <cell r="F40">
            <v>520960</v>
          </cell>
          <cell r="G40">
            <v>8001</v>
          </cell>
          <cell r="H40">
            <v>0</v>
          </cell>
          <cell r="I40">
            <v>0</v>
          </cell>
          <cell r="J40">
            <v>0</v>
          </cell>
          <cell r="K40">
            <v>6830166.7899999991</v>
          </cell>
          <cell r="L40">
            <v>7856</v>
          </cell>
          <cell r="M40" t="e">
            <v>#DIV/0!</v>
          </cell>
          <cell r="N40">
            <v>6830166.7899999991</v>
          </cell>
        </row>
        <row r="41">
          <cell r="B41" t="str">
            <v>S106</v>
          </cell>
          <cell r="C41" t="str">
            <v>Balummahara</v>
          </cell>
          <cell r="D41">
            <v>2085907.6899999997</v>
          </cell>
          <cell r="E41">
            <v>1480510.05</v>
          </cell>
          <cell r="F41">
            <v>438835.5</v>
          </cell>
          <cell r="G41">
            <v>1583</v>
          </cell>
          <cell r="H41">
            <v>0</v>
          </cell>
          <cell r="I41">
            <v>0</v>
          </cell>
          <cell r="J41">
            <v>0</v>
          </cell>
          <cell r="K41">
            <v>4006836.2399999998</v>
          </cell>
          <cell r="L41">
            <v>3921</v>
          </cell>
          <cell r="M41" t="e">
            <v>#DIV/0!</v>
          </cell>
          <cell r="N41">
            <v>4006836.2399999998</v>
          </cell>
        </row>
        <row r="42">
          <cell r="B42" t="str">
            <v>S107</v>
          </cell>
          <cell r="C42" t="str">
            <v>Bambalapitiya</v>
          </cell>
          <cell r="D42">
            <v>4951392.1800000006</v>
          </cell>
          <cell r="E42">
            <v>4996064.5200000005</v>
          </cell>
          <cell r="F42">
            <v>881055</v>
          </cell>
          <cell r="G42">
            <v>5963</v>
          </cell>
          <cell r="H42">
            <v>0</v>
          </cell>
          <cell r="I42">
            <v>0</v>
          </cell>
          <cell r="J42">
            <v>0</v>
          </cell>
          <cell r="K42">
            <v>10834474.700000001</v>
          </cell>
          <cell r="L42">
            <v>11535</v>
          </cell>
          <cell r="M42" t="e">
            <v>#DIV/0!</v>
          </cell>
          <cell r="N42">
            <v>10834474.700000001</v>
          </cell>
        </row>
        <row r="43">
          <cell r="B43" t="str">
            <v>S018</v>
          </cell>
          <cell r="C43" t="str">
            <v>Bandaragama</v>
          </cell>
          <cell r="D43">
            <v>8116433.7199999988</v>
          </cell>
          <cell r="E43">
            <v>4738212.46</v>
          </cell>
          <cell r="F43">
            <v>488530</v>
          </cell>
          <cell r="G43">
            <v>6341</v>
          </cell>
          <cell r="H43">
            <v>0</v>
          </cell>
          <cell r="I43">
            <v>0</v>
          </cell>
          <cell r="J43">
            <v>0</v>
          </cell>
          <cell r="K43">
            <v>13349517.18</v>
          </cell>
          <cell r="L43">
            <v>12358</v>
          </cell>
          <cell r="M43" t="e">
            <v>#DIV/0!</v>
          </cell>
          <cell r="N43">
            <v>13349517.18</v>
          </cell>
        </row>
        <row r="44">
          <cell r="B44" t="str">
            <v>S025</v>
          </cell>
          <cell r="C44" t="str">
            <v>Bandarawela</v>
          </cell>
          <cell r="D44">
            <v>8434283.2399999984</v>
          </cell>
          <cell r="E44">
            <v>5744677.6899999985</v>
          </cell>
          <cell r="F44">
            <v>1415880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15594840.929999996</v>
          </cell>
          <cell r="L44">
            <v>12616</v>
          </cell>
          <cell r="M44" t="e">
            <v>#DIV/0!</v>
          </cell>
          <cell r="N44">
            <v>15594840.929999996</v>
          </cell>
        </row>
        <row r="45">
          <cell r="B45" t="str">
            <v>S116</v>
          </cell>
          <cell r="C45" t="str">
            <v>Bandarawela 2</v>
          </cell>
          <cell r="D45">
            <v>8354140.6000000015</v>
          </cell>
          <cell r="E45">
            <v>6033781.3500000015</v>
          </cell>
          <cell r="F45">
            <v>1725383</v>
          </cell>
          <cell r="G45">
            <v>3398</v>
          </cell>
          <cell r="H45">
            <v>0</v>
          </cell>
          <cell r="I45">
            <v>0</v>
          </cell>
          <cell r="J45">
            <v>0</v>
          </cell>
          <cell r="K45">
            <v>16116702.950000003</v>
          </cell>
          <cell r="L45">
            <v>9853</v>
          </cell>
          <cell r="M45" t="e">
            <v>#DIV/0!</v>
          </cell>
          <cell r="N45">
            <v>16116702.950000003</v>
          </cell>
        </row>
        <row r="46">
          <cell r="B46" t="str">
            <v>S121</v>
          </cell>
          <cell r="C46" t="str">
            <v>Barawakubuka</v>
          </cell>
          <cell r="D46">
            <v>1547307.1000000003</v>
          </cell>
          <cell r="E46">
            <v>1393733.74</v>
          </cell>
          <cell r="F46">
            <v>269684</v>
          </cell>
          <cell r="G46">
            <v>625</v>
          </cell>
          <cell r="H46">
            <v>0</v>
          </cell>
          <cell r="I46">
            <v>0</v>
          </cell>
          <cell r="J46">
            <v>0</v>
          </cell>
          <cell r="K46">
            <v>3211349.8400000003</v>
          </cell>
          <cell r="L46">
            <v>3332</v>
          </cell>
          <cell r="M46" t="e">
            <v>#DIV/0!</v>
          </cell>
          <cell r="N46">
            <v>3211349.8400000003</v>
          </cell>
        </row>
        <row r="47">
          <cell r="B47" t="str">
            <v>S108</v>
          </cell>
          <cell r="C47" t="str">
            <v>Battaramulla</v>
          </cell>
          <cell r="D47">
            <v>4469597.1199999992</v>
          </cell>
          <cell r="E47">
            <v>2886924.19</v>
          </cell>
          <cell r="F47">
            <v>992024.5</v>
          </cell>
          <cell r="G47">
            <v>80080.34</v>
          </cell>
          <cell r="H47">
            <v>0</v>
          </cell>
          <cell r="I47">
            <v>0</v>
          </cell>
          <cell r="J47">
            <v>0</v>
          </cell>
          <cell r="K47">
            <v>8428626.1499999985</v>
          </cell>
          <cell r="L47">
            <v>11207</v>
          </cell>
          <cell r="M47" t="e">
            <v>#DIV/0!</v>
          </cell>
          <cell r="N47">
            <v>8428626.1499999985</v>
          </cell>
        </row>
        <row r="48">
          <cell r="B48" t="str">
            <v>S109</v>
          </cell>
          <cell r="C48" t="str">
            <v>Beliatte</v>
          </cell>
          <cell r="D48">
            <v>2513810.13</v>
          </cell>
          <cell r="E48">
            <v>1960679.4799999997</v>
          </cell>
          <cell r="F48">
            <v>585219</v>
          </cell>
          <cell r="G48">
            <v>5066</v>
          </cell>
          <cell r="H48">
            <v>0</v>
          </cell>
          <cell r="I48">
            <v>0</v>
          </cell>
          <cell r="J48">
            <v>0</v>
          </cell>
          <cell r="K48">
            <v>5064774.6099999994</v>
          </cell>
          <cell r="L48">
            <v>7015</v>
          </cell>
          <cell r="M48" t="e">
            <v>#DIV/0!</v>
          </cell>
          <cell r="N48">
            <v>5064774.6099999994</v>
          </cell>
        </row>
        <row r="49">
          <cell r="B49" t="str">
            <v>S117</v>
          </cell>
          <cell r="C49" t="str">
            <v>Bellanvila</v>
          </cell>
          <cell r="D49">
            <v>2602033.4700000002</v>
          </cell>
          <cell r="E49">
            <v>2328983.0600000005</v>
          </cell>
          <cell r="F49">
            <v>372427</v>
          </cell>
          <cell r="G49">
            <v>1029</v>
          </cell>
          <cell r="H49">
            <v>0</v>
          </cell>
          <cell r="I49">
            <v>0</v>
          </cell>
          <cell r="J49">
            <v>0</v>
          </cell>
          <cell r="K49">
            <v>5304472.5300000012</v>
          </cell>
          <cell r="L49">
            <v>5345</v>
          </cell>
          <cell r="M49" t="e">
            <v>#DIV/0!</v>
          </cell>
          <cell r="N49">
            <v>5304472.5300000012</v>
          </cell>
        </row>
        <row r="50">
          <cell r="B50" t="str">
            <v>S120</v>
          </cell>
          <cell r="C50" t="str">
            <v>Bibila</v>
          </cell>
          <cell r="D50">
            <v>8282355.7299999986</v>
          </cell>
          <cell r="E50">
            <v>7430587.1500000004</v>
          </cell>
          <cell r="F50">
            <v>1622375.68</v>
          </cell>
          <cell r="G50">
            <v>69872.950000000012</v>
          </cell>
          <cell r="H50">
            <v>0</v>
          </cell>
          <cell r="I50">
            <v>0</v>
          </cell>
          <cell r="J50">
            <v>0</v>
          </cell>
          <cell r="K50">
            <v>17405191.509999998</v>
          </cell>
          <cell r="L50">
            <v>11780</v>
          </cell>
          <cell r="M50" t="e">
            <v>#DIV/0!</v>
          </cell>
          <cell r="N50">
            <v>17405191.509999998</v>
          </cell>
        </row>
        <row r="51">
          <cell r="B51" t="str">
            <v>S110</v>
          </cell>
          <cell r="C51" t="str">
            <v>Bingiriya</v>
          </cell>
          <cell r="D51">
            <v>3195551.8200000003</v>
          </cell>
          <cell r="E51">
            <v>2229033.1800000002</v>
          </cell>
          <cell r="F51">
            <v>559673.75</v>
          </cell>
          <cell r="G51">
            <v>7468</v>
          </cell>
          <cell r="H51">
            <v>0</v>
          </cell>
          <cell r="I51">
            <v>0</v>
          </cell>
          <cell r="J51">
            <v>0</v>
          </cell>
          <cell r="K51">
            <v>5991726.75</v>
          </cell>
          <cell r="L51">
            <v>7626</v>
          </cell>
          <cell r="M51" t="e">
            <v>#DIV/0!</v>
          </cell>
          <cell r="N51">
            <v>5991726.75</v>
          </cell>
        </row>
        <row r="52">
          <cell r="B52" t="str">
            <v>S111</v>
          </cell>
          <cell r="C52" t="str">
            <v>Bogahagoda</v>
          </cell>
          <cell r="D52">
            <v>2609957.9400000009</v>
          </cell>
          <cell r="E52">
            <v>1948638.6700000002</v>
          </cell>
          <cell r="F52">
            <v>584412</v>
          </cell>
          <cell r="G52">
            <v>5453</v>
          </cell>
          <cell r="H52">
            <v>0</v>
          </cell>
          <cell r="I52">
            <v>0</v>
          </cell>
          <cell r="J52">
            <v>0</v>
          </cell>
          <cell r="K52">
            <v>5148461.6100000013</v>
          </cell>
          <cell r="L52">
            <v>6307</v>
          </cell>
          <cell r="M52" t="e">
            <v>#DIV/0!</v>
          </cell>
          <cell r="N52">
            <v>5148461.6100000013</v>
          </cell>
        </row>
        <row r="53">
          <cell r="B53" t="str">
            <v>S112</v>
          </cell>
          <cell r="C53" t="str">
            <v>Boralanda</v>
          </cell>
          <cell r="D53">
            <v>6468199.7100000009</v>
          </cell>
          <cell r="E53">
            <v>4321101.22</v>
          </cell>
          <cell r="F53">
            <v>1412695</v>
          </cell>
          <cell r="G53">
            <v>3256</v>
          </cell>
          <cell r="H53">
            <v>0</v>
          </cell>
          <cell r="I53">
            <v>0</v>
          </cell>
          <cell r="J53">
            <v>0</v>
          </cell>
          <cell r="K53">
            <v>12205251.93</v>
          </cell>
          <cell r="L53">
            <v>12068</v>
          </cell>
          <cell r="M53" t="e">
            <v>#DIV/0!</v>
          </cell>
          <cell r="N53">
            <v>12205251.93</v>
          </cell>
        </row>
        <row r="54">
          <cell r="B54" t="str">
            <v>S113</v>
          </cell>
          <cell r="C54" t="str">
            <v>Boralesgamuwa 1</v>
          </cell>
          <cell r="D54">
            <v>3130381.1099999985</v>
          </cell>
          <cell r="E54">
            <v>1684403.8199999996</v>
          </cell>
          <cell r="F54">
            <v>449668.5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5264453.4299999978</v>
          </cell>
          <cell r="L54">
            <v>6597</v>
          </cell>
          <cell r="M54" t="e">
            <v>#DIV/0!</v>
          </cell>
          <cell r="N54">
            <v>5264453.4299999978</v>
          </cell>
        </row>
        <row r="55">
          <cell r="B55" t="str">
            <v>S119</v>
          </cell>
          <cell r="C55" t="str">
            <v>Borella</v>
          </cell>
          <cell r="D55">
            <v>8190082.04</v>
          </cell>
          <cell r="E55">
            <v>8813020.0599999968</v>
          </cell>
          <cell r="F55">
            <v>1041330</v>
          </cell>
          <cell r="G55">
            <v>7534.6</v>
          </cell>
          <cell r="H55">
            <v>0</v>
          </cell>
          <cell r="I55">
            <v>0</v>
          </cell>
          <cell r="J55">
            <v>0</v>
          </cell>
          <cell r="K55">
            <v>18051966.699999999</v>
          </cell>
          <cell r="L55">
            <v>18952</v>
          </cell>
          <cell r="M55" t="e">
            <v>#DIV/0!</v>
          </cell>
          <cell r="N55">
            <v>18051966.699999999</v>
          </cell>
        </row>
        <row r="56">
          <cell r="B56" t="str">
            <v>S115</v>
          </cell>
          <cell r="C56" t="str">
            <v>Bulathkohupitiya</v>
          </cell>
          <cell r="D56">
            <v>2859923.1100000008</v>
          </cell>
          <cell r="E56">
            <v>1924931.06</v>
          </cell>
          <cell r="F56">
            <v>344991.61</v>
          </cell>
          <cell r="G56">
            <v>5363</v>
          </cell>
          <cell r="H56">
            <v>0</v>
          </cell>
          <cell r="I56">
            <v>0</v>
          </cell>
          <cell r="J56">
            <v>0</v>
          </cell>
          <cell r="K56">
            <v>5135208.7800000012</v>
          </cell>
          <cell r="L56">
            <v>4033</v>
          </cell>
          <cell r="M56" t="e">
            <v>#DIV/0!</v>
          </cell>
          <cell r="N56">
            <v>5135208.7800000012</v>
          </cell>
        </row>
        <row r="57">
          <cell r="B57" t="str">
            <v>S114</v>
          </cell>
          <cell r="C57" t="str">
            <v>Buttala 2</v>
          </cell>
          <cell r="D57">
            <v>4243444.74</v>
          </cell>
          <cell r="E57">
            <v>5814776.0600000015</v>
          </cell>
          <cell r="F57">
            <v>618928</v>
          </cell>
          <cell r="G57">
            <v>9751.25</v>
          </cell>
          <cell r="H57">
            <v>0</v>
          </cell>
          <cell r="I57">
            <v>0</v>
          </cell>
          <cell r="J57">
            <v>0</v>
          </cell>
          <cell r="K57">
            <v>10686900.050000001</v>
          </cell>
          <cell r="L57">
            <v>6816</v>
          </cell>
          <cell r="M57" t="e">
            <v>#DIV/0!</v>
          </cell>
          <cell r="N57">
            <v>10686900.050000001</v>
          </cell>
        </row>
        <row r="58">
          <cell r="B58" t="str">
            <v>S118</v>
          </cell>
          <cell r="C58" t="str">
            <v>Buttala 3</v>
          </cell>
          <cell r="D58">
            <v>4076130.03</v>
          </cell>
          <cell r="E58">
            <v>5443619.9199999999</v>
          </cell>
          <cell r="F58">
            <v>677771.5</v>
          </cell>
          <cell r="G58">
            <v>2142</v>
          </cell>
          <cell r="H58">
            <v>0</v>
          </cell>
          <cell r="I58">
            <v>0</v>
          </cell>
          <cell r="J58">
            <v>0</v>
          </cell>
          <cell r="K58">
            <v>10199663.449999999</v>
          </cell>
          <cell r="L58">
            <v>8438</v>
          </cell>
          <cell r="M58" t="e">
            <v>#DIV/0!</v>
          </cell>
          <cell r="N58">
            <v>10199663.449999999</v>
          </cell>
        </row>
        <row r="59">
          <cell r="B59" t="str">
            <v>S151</v>
          </cell>
          <cell r="C59" t="str">
            <v xml:space="preserve">Central Camp </v>
          </cell>
          <cell r="D59">
            <v>2143740.0300000003</v>
          </cell>
          <cell r="E59">
            <v>1361306.3000000003</v>
          </cell>
          <cell r="F59">
            <v>305452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3810498.3300000005</v>
          </cell>
          <cell r="L59">
            <v>4491</v>
          </cell>
          <cell r="M59" t="e">
            <v>#DIV/0!</v>
          </cell>
          <cell r="N59">
            <v>3810498.3300000005</v>
          </cell>
        </row>
        <row r="60">
          <cell r="B60" t="str">
            <v>S156</v>
          </cell>
          <cell r="C60" t="str">
            <v>Chavakachcheriya</v>
          </cell>
          <cell r="D60">
            <v>3006443.8800000008</v>
          </cell>
          <cell r="E60">
            <v>997178.1399999999</v>
          </cell>
          <cell r="F60">
            <v>313359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4316981.0200000005</v>
          </cell>
          <cell r="L60">
            <v>6058</v>
          </cell>
          <cell r="M60" t="e">
            <v>#DIV/0!</v>
          </cell>
          <cell r="N60">
            <v>4316981.0200000005</v>
          </cell>
        </row>
        <row r="61">
          <cell r="B61" t="str">
            <v>S154</v>
          </cell>
          <cell r="C61" t="str">
            <v>Chilaw</v>
          </cell>
          <cell r="D61">
            <v>7365985.5800000001</v>
          </cell>
          <cell r="E61">
            <v>6061458.75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13427444.33</v>
          </cell>
          <cell r="L61">
            <v>14893</v>
          </cell>
          <cell r="M61" t="e">
            <v>#DIV/0!</v>
          </cell>
          <cell r="N61">
            <v>13427444.33</v>
          </cell>
        </row>
        <row r="62">
          <cell r="B62" t="str">
            <v>S180</v>
          </cell>
          <cell r="C62" t="str">
            <v>Dalugama</v>
          </cell>
          <cell r="D62">
            <v>3625487.19</v>
          </cell>
          <cell r="E62">
            <v>2579518.69</v>
          </cell>
          <cell r="F62">
            <v>509573</v>
          </cell>
          <cell r="G62">
            <v>3806</v>
          </cell>
          <cell r="H62">
            <v>0</v>
          </cell>
          <cell r="I62">
            <v>0</v>
          </cell>
          <cell r="J62">
            <v>0</v>
          </cell>
          <cell r="K62">
            <v>6718384.8799999999</v>
          </cell>
          <cell r="L62">
            <v>6240</v>
          </cell>
          <cell r="M62" t="e">
            <v>#DIV/0!</v>
          </cell>
          <cell r="N62">
            <v>6718384.8799999999</v>
          </cell>
        </row>
        <row r="63">
          <cell r="B63" t="str">
            <v>S193</v>
          </cell>
          <cell r="C63" t="str">
            <v>Dambagalla</v>
          </cell>
          <cell r="D63">
            <v>4423457.09</v>
          </cell>
          <cell r="E63">
            <v>3053146.8499999996</v>
          </cell>
          <cell r="F63">
            <v>797692</v>
          </cell>
          <cell r="G63">
            <v>6040</v>
          </cell>
          <cell r="H63">
            <v>0</v>
          </cell>
          <cell r="I63">
            <v>0</v>
          </cell>
          <cell r="J63">
            <v>0</v>
          </cell>
          <cell r="K63">
            <v>8280335.9399999995</v>
          </cell>
          <cell r="L63">
            <v>8219</v>
          </cell>
          <cell r="M63" t="e">
            <v>#DIV/0!</v>
          </cell>
          <cell r="N63">
            <v>8280335.9399999995</v>
          </cell>
        </row>
        <row r="64">
          <cell r="B64" t="str">
            <v>S195</v>
          </cell>
          <cell r="C64" t="str">
            <v>Dambulla</v>
          </cell>
          <cell r="D64">
            <v>3558286.2400000007</v>
          </cell>
          <cell r="E64">
            <v>4611624.08</v>
          </cell>
          <cell r="F64">
            <v>961561.05</v>
          </cell>
          <cell r="G64">
            <v>15521</v>
          </cell>
          <cell r="H64">
            <v>0</v>
          </cell>
          <cell r="I64">
            <v>0</v>
          </cell>
          <cell r="J64">
            <v>0</v>
          </cell>
          <cell r="K64">
            <v>9146992.370000001</v>
          </cell>
          <cell r="L64">
            <v>7364</v>
          </cell>
          <cell r="M64" t="e">
            <v>#DIV/0!</v>
          </cell>
          <cell r="N64">
            <v>9146992.370000001</v>
          </cell>
        </row>
        <row r="65">
          <cell r="B65" t="str">
            <v>S027</v>
          </cell>
          <cell r="C65" t="str">
            <v>Dankotuwa</v>
          </cell>
          <cell r="D65">
            <v>2709933.49</v>
          </cell>
          <cell r="E65">
            <v>1267661.8299999996</v>
          </cell>
          <cell r="F65">
            <v>0</v>
          </cell>
          <cell r="G65">
            <v>2174</v>
          </cell>
          <cell r="H65">
            <v>0</v>
          </cell>
          <cell r="I65">
            <v>0</v>
          </cell>
          <cell r="J65">
            <v>0</v>
          </cell>
          <cell r="K65">
            <v>3979769.32</v>
          </cell>
          <cell r="L65">
            <v>5836</v>
          </cell>
          <cell r="M65" t="e">
            <v>#DIV/0!</v>
          </cell>
          <cell r="N65">
            <v>3979769.32</v>
          </cell>
        </row>
        <row r="66">
          <cell r="B66" t="str">
            <v>S181</v>
          </cell>
          <cell r="C66" t="str">
            <v>Debarawewa</v>
          </cell>
          <cell r="D66">
            <v>5651788.1700000009</v>
          </cell>
          <cell r="E66">
            <v>4573121.3000000007</v>
          </cell>
          <cell r="F66">
            <v>1312152.3</v>
          </cell>
          <cell r="G66">
            <v>3713</v>
          </cell>
          <cell r="H66">
            <v>0</v>
          </cell>
          <cell r="I66">
            <v>0</v>
          </cell>
          <cell r="J66">
            <v>0</v>
          </cell>
          <cell r="K66">
            <v>11540774.770000003</v>
          </cell>
          <cell r="L66">
            <v>10999</v>
          </cell>
          <cell r="M66" t="e">
            <v>#DIV/0!</v>
          </cell>
          <cell r="N66">
            <v>11540774.770000003</v>
          </cell>
        </row>
        <row r="67">
          <cell r="B67" t="str">
            <v>S179</v>
          </cell>
          <cell r="C67" t="str">
            <v>Dehiaththakandiya</v>
          </cell>
          <cell r="D67">
            <v>5889984.1199999992</v>
          </cell>
          <cell r="E67">
            <v>6798926.879999999</v>
          </cell>
          <cell r="F67">
            <v>1430459</v>
          </cell>
          <cell r="G67">
            <v>1183</v>
          </cell>
          <cell r="H67">
            <v>0</v>
          </cell>
          <cell r="I67">
            <v>0</v>
          </cell>
          <cell r="J67">
            <v>0</v>
          </cell>
          <cell r="K67">
            <v>14120552.999999998</v>
          </cell>
          <cell r="L67">
            <v>10662</v>
          </cell>
          <cell r="M67" t="e">
            <v>#DIV/0!</v>
          </cell>
          <cell r="N67">
            <v>14120552.999999998</v>
          </cell>
        </row>
        <row r="68">
          <cell r="B68" t="str">
            <v>S192</v>
          </cell>
          <cell r="C68" t="str">
            <v>Dehiowita</v>
          </cell>
          <cell r="D68">
            <v>3663793.7599999993</v>
          </cell>
          <cell r="E68">
            <v>3031643.5900000003</v>
          </cell>
          <cell r="F68">
            <v>550245</v>
          </cell>
          <cell r="G68">
            <v>6329</v>
          </cell>
          <cell r="H68">
            <v>0</v>
          </cell>
          <cell r="I68">
            <v>0</v>
          </cell>
          <cell r="J68">
            <v>0</v>
          </cell>
          <cell r="K68">
            <v>7252011.3499999996</v>
          </cell>
          <cell r="L68">
            <v>5345</v>
          </cell>
          <cell r="M68" t="e">
            <v>#DIV/0!</v>
          </cell>
          <cell r="N68">
            <v>7252011.3499999996</v>
          </cell>
        </row>
        <row r="69">
          <cell r="B69" t="str">
            <v>S194</v>
          </cell>
          <cell r="C69" t="str">
            <v>Dehiwala</v>
          </cell>
          <cell r="D69">
            <v>4394559.88</v>
          </cell>
          <cell r="E69">
            <v>2950869.99</v>
          </cell>
          <cell r="F69">
            <v>619021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7964450.8700000001</v>
          </cell>
          <cell r="L69">
            <v>11307</v>
          </cell>
          <cell r="M69" t="e">
            <v>#DIV/0!</v>
          </cell>
          <cell r="N69">
            <v>7964450.8700000001</v>
          </cell>
        </row>
        <row r="70">
          <cell r="B70" t="str">
            <v>S187</v>
          </cell>
          <cell r="C70" t="str">
            <v>Deiyandara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 t="e">
            <v>#DIV/0!</v>
          </cell>
          <cell r="N70">
            <v>0</v>
          </cell>
        </row>
        <row r="71">
          <cell r="B71" t="str">
            <v>S182</v>
          </cell>
          <cell r="C71" t="str">
            <v>Delgoda</v>
          </cell>
          <cell r="D71">
            <v>4562963.4100000011</v>
          </cell>
          <cell r="E71">
            <v>3749507.4599999995</v>
          </cell>
          <cell r="F71">
            <v>970170</v>
          </cell>
          <cell r="G71">
            <v>2682</v>
          </cell>
          <cell r="H71">
            <v>0</v>
          </cell>
          <cell r="I71">
            <v>0</v>
          </cell>
          <cell r="J71">
            <v>0</v>
          </cell>
          <cell r="K71">
            <v>9285322.870000001</v>
          </cell>
          <cell r="L71">
            <v>8287</v>
          </cell>
          <cell r="M71" t="e">
            <v>#DIV/0!</v>
          </cell>
          <cell r="N71">
            <v>9285322.870000001</v>
          </cell>
        </row>
        <row r="72">
          <cell r="B72" t="str">
            <v>S005</v>
          </cell>
          <cell r="C72" t="str">
            <v>Dematagoda</v>
          </cell>
          <cell r="D72">
            <v>4501983.0299999984</v>
          </cell>
          <cell r="E72">
            <v>2599771.9899999998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7101755.0199999977</v>
          </cell>
          <cell r="L72">
            <v>8777</v>
          </cell>
          <cell r="M72" t="e">
            <v>#DIV/0!</v>
          </cell>
          <cell r="N72">
            <v>7101755.0199999977</v>
          </cell>
        </row>
        <row r="73">
          <cell r="B73" t="str">
            <v>S184</v>
          </cell>
          <cell r="C73" t="str">
            <v>Deniyaya</v>
          </cell>
          <cell r="D73">
            <v>5410933.3399999999</v>
          </cell>
          <cell r="E73">
            <v>4449555.8800000008</v>
          </cell>
          <cell r="F73">
            <v>1204213.5</v>
          </cell>
          <cell r="G73">
            <v>5318.5</v>
          </cell>
          <cell r="H73">
            <v>0</v>
          </cell>
          <cell r="I73">
            <v>0</v>
          </cell>
          <cell r="J73">
            <v>0</v>
          </cell>
          <cell r="K73">
            <v>11070021.220000001</v>
          </cell>
          <cell r="L73">
            <v>8301</v>
          </cell>
          <cell r="M73" t="e">
            <v>#DIV/0!</v>
          </cell>
          <cell r="N73">
            <v>11070021.220000001</v>
          </cell>
        </row>
        <row r="74">
          <cell r="B74" t="str">
            <v>S185</v>
          </cell>
          <cell r="C74" t="str">
            <v>Deraniyagala</v>
          </cell>
          <cell r="D74">
            <v>4849687.01</v>
          </cell>
          <cell r="E74">
            <v>2994423.33</v>
          </cell>
          <cell r="F74">
            <v>765408</v>
          </cell>
          <cell r="G74">
            <v>5438</v>
          </cell>
          <cell r="H74">
            <v>0</v>
          </cell>
          <cell r="I74">
            <v>0</v>
          </cell>
          <cell r="J74">
            <v>0</v>
          </cell>
          <cell r="K74">
            <v>8614956.3399999999</v>
          </cell>
          <cell r="L74">
            <v>5575</v>
          </cell>
          <cell r="M74" t="e">
            <v>#DIV/0!</v>
          </cell>
          <cell r="N74">
            <v>8614956.3399999999</v>
          </cell>
        </row>
        <row r="75">
          <cell r="B75" t="str">
            <v>S196</v>
          </cell>
          <cell r="C75" t="str">
            <v>Devinuwara</v>
          </cell>
          <cell r="D75">
            <v>1571312.76</v>
          </cell>
          <cell r="E75">
            <v>1141298.3499999999</v>
          </cell>
          <cell r="F75">
            <v>314050</v>
          </cell>
          <cell r="G75">
            <v>1201</v>
          </cell>
          <cell r="H75">
            <v>0</v>
          </cell>
          <cell r="I75">
            <v>0</v>
          </cell>
          <cell r="J75">
            <v>0</v>
          </cell>
          <cell r="K75">
            <v>3027862.11</v>
          </cell>
          <cell r="L75">
            <v>4004</v>
          </cell>
          <cell r="M75" t="e">
            <v>#DIV/0!</v>
          </cell>
          <cell r="N75">
            <v>3027862.11</v>
          </cell>
        </row>
        <row r="76">
          <cell r="B76" t="str">
            <v>S189</v>
          </cell>
          <cell r="C76" t="str">
            <v>Dickwella</v>
          </cell>
          <cell r="D76">
            <v>3724830.4499999997</v>
          </cell>
          <cell r="E76">
            <v>3848749.939999999</v>
          </cell>
          <cell r="F76">
            <v>1158154.1200000001</v>
          </cell>
          <cell r="G76">
            <v>14340</v>
          </cell>
          <cell r="H76">
            <v>0</v>
          </cell>
          <cell r="I76">
            <v>0</v>
          </cell>
          <cell r="J76">
            <v>0</v>
          </cell>
          <cell r="K76">
            <v>8746074.5099999979</v>
          </cell>
          <cell r="L76">
            <v>10204</v>
          </cell>
          <cell r="M76" t="e">
            <v>#DIV/0!</v>
          </cell>
          <cell r="N76">
            <v>8746074.5099999979</v>
          </cell>
        </row>
        <row r="77">
          <cell r="B77" t="str">
            <v>S188</v>
          </cell>
          <cell r="C77" t="str">
            <v>Digana</v>
          </cell>
          <cell r="D77">
            <v>4062186.36</v>
          </cell>
          <cell r="E77">
            <v>2948905.08</v>
          </cell>
          <cell r="F77">
            <v>784093.05</v>
          </cell>
          <cell r="G77">
            <v>9533</v>
          </cell>
          <cell r="H77">
            <v>0</v>
          </cell>
          <cell r="I77">
            <v>0</v>
          </cell>
          <cell r="J77">
            <v>0</v>
          </cell>
          <cell r="K77">
            <v>7804717.4899999993</v>
          </cell>
          <cell r="L77">
            <v>6270</v>
          </cell>
          <cell r="M77" t="e">
            <v>#DIV/0!</v>
          </cell>
          <cell r="N77">
            <v>7804717.4899999993</v>
          </cell>
        </row>
        <row r="78">
          <cell r="B78" t="str">
            <v>S197</v>
          </cell>
          <cell r="C78" t="str">
            <v>Dikkubura</v>
          </cell>
          <cell r="D78">
            <v>1705819.1300000004</v>
          </cell>
          <cell r="E78">
            <v>1523440.99</v>
          </cell>
          <cell r="F78">
            <v>255288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3484548.12</v>
          </cell>
          <cell r="L78">
            <v>3748</v>
          </cell>
          <cell r="M78" t="e">
            <v>#DIV/0!</v>
          </cell>
          <cell r="N78">
            <v>3484548.12</v>
          </cell>
        </row>
        <row r="79">
          <cell r="B79" t="str">
            <v>S190</v>
          </cell>
          <cell r="C79" t="str">
            <v>Divlapitiya</v>
          </cell>
          <cell r="D79">
            <v>3344809.6700000009</v>
          </cell>
          <cell r="E79">
            <v>3762851.54</v>
          </cell>
          <cell r="F79">
            <v>818078.84</v>
          </cell>
          <cell r="G79">
            <v>7743</v>
          </cell>
          <cell r="H79">
            <v>0</v>
          </cell>
          <cell r="I79">
            <v>0</v>
          </cell>
          <cell r="J79">
            <v>0</v>
          </cell>
          <cell r="K79">
            <v>7933483.0500000007</v>
          </cell>
          <cell r="L79">
            <v>9951</v>
          </cell>
          <cell r="M79" t="e">
            <v>#DIV/0!</v>
          </cell>
          <cell r="N79">
            <v>7933483.0500000007</v>
          </cell>
        </row>
        <row r="80">
          <cell r="B80" t="str">
            <v>S191</v>
          </cell>
          <cell r="C80" t="str">
            <v>Dodangoda</v>
          </cell>
          <cell r="D80">
            <v>3472185</v>
          </cell>
          <cell r="E80">
            <v>2180589.5500000007</v>
          </cell>
          <cell r="F80">
            <v>550250.19999999995</v>
          </cell>
          <cell r="G80">
            <v>5075</v>
          </cell>
          <cell r="H80">
            <v>0</v>
          </cell>
          <cell r="I80">
            <v>0</v>
          </cell>
          <cell r="J80">
            <v>0</v>
          </cell>
          <cell r="K80">
            <v>6208099.7500000009</v>
          </cell>
          <cell r="L80">
            <v>6990</v>
          </cell>
          <cell r="M80" t="e">
            <v>#DIV/0!</v>
          </cell>
          <cell r="N80">
            <v>6208099.7500000009</v>
          </cell>
        </row>
        <row r="81">
          <cell r="B81" t="str">
            <v>S011</v>
          </cell>
          <cell r="C81" t="str">
            <v>Edyeramulla</v>
          </cell>
          <cell r="D81">
            <v>4142731.43</v>
          </cell>
          <cell r="E81">
            <v>3090215.64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7232947.0700000003</v>
          </cell>
          <cell r="L81">
            <v>10134</v>
          </cell>
          <cell r="M81" t="e">
            <v>#DIV/0!</v>
          </cell>
          <cell r="N81">
            <v>7232947.0700000003</v>
          </cell>
        </row>
        <row r="82">
          <cell r="B82" t="str">
            <v>S230</v>
          </cell>
          <cell r="C82" t="str">
            <v>Eheliyagoda 2</v>
          </cell>
          <cell r="D82">
            <v>3170726.129999999</v>
          </cell>
          <cell r="E82">
            <v>2117362.0999999996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5288088.2299999986</v>
          </cell>
          <cell r="L82">
            <v>5281</v>
          </cell>
          <cell r="M82" t="e">
            <v>#DIV/0!</v>
          </cell>
          <cell r="N82">
            <v>5288088.2299999986</v>
          </cell>
        </row>
        <row r="83">
          <cell r="B83" t="str">
            <v>S236</v>
          </cell>
          <cell r="C83" t="str">
            <v>Eheliyagoda 3</v>
          </cell>
          <cell r="D83">
            <v>8593203.2699999996</v>
          </cell>
          <cell r="E83">
            <v>6522177.2700000005</v>
          </cell>
          <cell r="F83">
            <v>1436941.55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16552322.09</v>
          </cell>
          <cell r="L83">
            <v>11506</v>
          </cell>
          <cell r="M83" t="e">
            <v>#DIV/0!</v>
          </cell>
          <cell r="N83">
            <v>16552322.09</v>
          </cell>
        </row>
        <row r="84">
          <cell r="B84" t="str">
            <v>S237</v>
          </cell>
          <cell r="C84" t="str">
            <v>Elabadagama</v>
          </cell>
          <cell r="D84">
            <v>1526107.1700000002</v>
          </cell>
          <cell r="E84">
            <v>858718.08</v>
          </cell>
          <cell r="F84">
            <v>208094</v>
          </cell>
          <cell r="G84">
            <v>10634</v>
          </cell>
          <cell r="H84">
            <v>0</v>
          </cell>
          <cell r="I84">
            <v>0</v>
          </cell>
          <cell r="J84">
            <v>0</v>
          </cell>
          <cell r="K84">
            <v>2603553.25</v>
          </cell>
          <cell r="L84">
            <v>3001</v>
          </cell>
          <cell r="M84" t="e">
            <v>#DIV/0!</v>
          </cell>
          <cell r="N84">
            <v>2603553.25</v>
          </cell>
        </row>
        <row r="85">
          <cell r="B85" t="str">
            <v>S231</v>
          </cell>
          <cell r="C85" t="str">
            <v>Elpitiya</v>
          </cell>
          <cell r="D85">
            <v>2787468.09</v>
          </cell>
          <cell r="E85">
            <v>1709490.81</v>
          </cell>
          <cell r="F85">
            <v>525855</v>
          </cell>
          <cell r="G85">
            <v>3569</v>
          </cell>
          <cell r="H85">
            <v>0</v>
          </cell>
          <cell r="I85">
            <v>0</v>
          </cell>
          <cell r="J85">
            <v>0</v>
          </cell>
          <cell r="K85">
            <v>5026382.9000000004</v>
          </cell>
          <cell r="L85">
            <v>5707</v>
          </cell>
          <cell r="M85" t="e">
            <v>#DIV/0!</v>
          </cell>
          <cell r="N85">
            <v>5026382.9000000004</v>
          </cell>
        </row>
        <row r="86">
          <cell r="B86" t="str">
            <v>S233</v>
          </cell>
          <cell r="C86" t="str">
            <v>Embilipitiya 1</v>
          </cell>
          <cell r="D86">
            <v>6098779.7999999989</v>
          </cell>
          <cell r="E86">
            <v>4848999.9100000011</v>
          </cell>
          <cell r="F86">
            <v>686977</v>
          </cell>
          <cell r="G86">
            <v>2023</v>
          </cell>
          <cell r="H86">
            <v>0</v>
          </cell>
          <cell r="I86">
            <v>0</v>
          </cell>
          <cell r="J86">
            <v>0</v>
          </cell>
          <cell r="K86">
            <v>11636779.710000001</v>
          </cell>
          <cell r="L86">
            <v>8573</v>
          </cell>
          <cell r="M86" t="e">
            <v>#DIV/0!</v>
          </cell>
          <cell r="N86">
            <v>11636779.710000001</v>
          </cell>
        </row>
        <row r="87">
          <cell r="B87" t="str">
            <v>S232</v>
          </cell>
          <cell r="C87" t="str">
            <v>Embilipitiya 2</v>
          </cell>
          <cell r="D87">
            <v>4068007.1499999994</v>
          </cell>
          <cell r="E87">
            <v>3641083.7600000012</v>
          </cell>
          <cell r="F87">
            <v>1053670.3500000001</v>
          </cell>
          <cell r="G87">
            <v>19832</v>
          </cell>
          <cell r="H87">
            <v>0</v>
          </cell>
          <cell r="I87">
            <v>0</v>
          </cell>
          <cell r="J87">
            <v>0</v>
          </cell>
          <cell r="K87">
            <v>8782593.2599999998</v>
          </cell>
          <cell r="L87">
            <v>10544</v>
          </cell>
          <cell r="M87" t="e">
            <v>#DIV/0!</v>
          </cell>
          <cell r="N87">
            <v>8782593.2599999998</v>
          </cell>
        </row>
        <row r="88">
          <cell r="B88" t="str">
            <v>S234</v>
          </cell>
          <cell r="C88" t="str">
            <v>Ethgala</v>
          </cell>
          <cell r="D88">
            <v>3479529.59</v>
          </cell>
          <cell r="E88">
            <v>2424250.16</v>
          </cell>
          <cell r="F88">
            <v>695286</v>
          </cell>
          <cell r="G88">
            <v>4581.88</v>
          </cell>
          <cell r="H88">
            <v>0</v>
          </cell>
          <cell r="I88">
            <v>0</v>
          </cell>
          <cell r="J88">
            <v>0</v>
          </cell>
          <cell r="K88">
            <v>6603647.6299999999</v>
          </cell>
          <cell r="L88">
            <v>6908</v>
          </cell>
          <cell r="M88" t="e">
            <v>#DIV/0!</v>
          </cell>
          <cell r="N88">
            <v>6603647.6299999999</v>
          </cell>
        </row>
        <row r="89">
          <cell r="B89" t="str">
            <v>S069</v>
          </cell>
          <cell r="C89" t="str">
            <v>Ethiliwewa</v>
          </cell>
          <cell r="D89">
            <v>2367939.0099999998</v>
          </cell>
          <cell r="E89">
            <v>2367280.0599999996</v>
          </cell>
          <cell r="F89">
            <v>459522.05000000005</v>
          </cell>
          <cell r="G89">
            <v>4847</v>
          </cell>
          <cell r="H89">
            <v>0</v>
          </cell>
          <cell r="I89">
            <v>0</v>
          </cell>
          <cell r="J89">
            <v>0</v>
          </cell>
          <cell r="K89">
            <v>5199588.1199999992</v>
          </cell>
          <cell r="L89">
            <v>4739</v>
          </cell>
          <cell r="M89" t="e">
            <v>#DIV/0!</v>
          </cell>
          <cell r="N89">
            <v>5199588.1199999992</v>
          </cell>
        </row>
        <row r="90">
          <cell r="B90" t="str">
            <v>S271</v>
          </cell>
          <cell r="C90" t="str">
            <v>Galagedara (Kandy)</v>
          </cell>
          <cell r="D90">
            <v>4837492.47</v>
          </cell>
          <cell r="E90">
            <v>3657576.7299999991</v>
          </cell>
          <cell r="F90">
            <v>855943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9351012.1999999993</v>
          </cell>
          <cell r="L90">
            <v>7519</v>
          </cell>
          <cell r="M90" t="e">
            <v>#DIV/0!</v>
          </cell>
          <cell r="N90">
            <v>9351012.1999999993</v>
          </cell>
        </row>
        <row r="91">
          <cell r="B91" t="str">
            <v>S272</v>
          </cell>
          <cell r="C91" t="str">
            <v>Galenbindunuwewa</v>
          </cell>
          <cell r="D91">
            <v>4658173.09</v>
          </cell>
          <cell r="E91">
            <v>5944869.3899999997</v>
          </cell>
          <cell r="F91">
            <v>1155461.1000000001</v>
          </cell>
          <cell r="G91">
            <v>18789</v>
          </cell>
          <cell r="H91">
            <v>0</v>
          </cell>
          <cell r="I91">
            <v>0</v>
          </cell>
          <cell r="J91">
            <v>0</v>
          </cell>
          <cell r="K91">
            <v>11777292.58</v>
          </cell>
          <cell r="L91">
            <v>7623</v>
          </cell>
          <cell r="M91" t="e">
            <v>#DIV/0!</v>
          </cell>
          <cell r="N91">
            <v>11777292.58</v>
          </cell>
        </row>
        <row r="92">
          <cell r="B92" t="str">
            <v>S282</v>
          </cell>
          <cell r="C92" t="str">
            <v>Galewela</v>
          </cell>
          <cell r="D92">
            <v>2342664.7299999995</v>
          </cell>
          <cell r="E92">
            <v>2907876.3699999996</v>
          </cell>
          <cell r="F92">
            <v>505290.47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5755831.5699999994</v>
          </cell>
          <cell r="L92">
            <v>4825</v>
          </cell>
          <cell r="M92" t="e">
            <v>#DIV/0!</v>
          </cell>
          <cell r="N92">
            <v>5755831.5699999994</v>
          </cell>
        </row>
        <row r="93">
          <cell r="B93" t="str">
            <v>S284</v>
          </cell>
          <cell r="C93" t="str">
            <v>Galewela 2</v>
          </cell>
          <cell r="D93">
            <v>1506326.1600000001</v>
          </cell>
          <cell r="E93">
            <v>1590590.6799999995</v>
          </cell>
          <cell r="F93">
            <v>234769</v>
          </cell>
          <cell r="G93">
            <v>1075</v>
          </cell>
          <cell r="H93">
            <v>0</v>
          </cell>
          <cell r="I93">
            <v>0</v>
          </cell>
          <cell r="J93">
            <v>0</v>
          </cell>
          <cell r="K93">
            <v>3332760.84</v>
          </cell>
          <cell r="L93">
            <v>3015</v>
          </cell>
          <cell r="M93" t="e">
            <v>#DIV/0!</v>
          </cell>
          <cell r="N93">
            <v>3332760.84</v>
          </cell>
        </row>
        <row r="94">
          <cell r="B94" t="str">
            <v>S283</v>
          </cell>
          <cell r="C94" t="str">
            <v>Gallalla</v>
          </cell>
          <cell r="D94">
            <v>2544594.4500000002</v>
          </cell>
          <cell r="E94">
            <v>1942965.3999999997</v>
          </cell>
          <cell r="F94">
            <v>336060</v>
          </cell>
          <cell r="G94">
            <v>11840</v>
          </cell>
          <cell r="H94">
            <v>0</v>
          </cell>
          <cell r="I94">
            <v>0</v>
          </cell>
          <cell r="J94">
            <v>0</v>
          </cell>
          <cell r="K94">
            <v>4835459.8499999996</v>
          </cell>
          <cell r="L94">
            <v>3585</v>
          </cell>
          <cell r="M94" t="e">
            <v>#DIV/0!</v>
          </cell>
          <cell r="N94">
            <v>4835459.8499999996</v>
          </cell>
        </row>
        <row r="95">
          <cell r="B95" t="str">
            <v>S150</v>
          </cell>
          <cell r="C95" t="str">
            <v>Galle 1</v>
          </cell>
          <cell r="D95">
            <v>4014289.75</v>
          </cell>
          <cell r="E95">
            <v>1549544.8800000004</v>
          </cell>
          <cell r="F95">
            <v>426924</v>
          </cell>
          <cell r="G95">
            <v>5858.5</v>
          </cell>
          <cell r="H95">
            <v>0</v>
          </cell>
          <cell r="I95">
            <v>0</v>
          </cell>
          <cell r="J95">
            <v>0</v>
          </cell>
          <cell r="K95">
            <v>5996617.1300000008</v>
          </cell>
          <cell r="L95">
            <v>6841</v>
          </cell>
          <cell r="M95" t="e">
            <v>#DIV/0!</v>
          </cell>
          <cell r="N95">
            <v>5996617.1300000008</v>
          </cell>
        </row>
        <row r="96">
          <cell r="B96" t="str">
            <v>S002</v>
          </cell>
          <cell r="C96" t="str">
            <v>Galle Bus-Stand</v>
          </cell>
          <cell r="D96">
            <v>3964596.0899999994</v>
          </cell>
          <cell r="E96">
            <v>3654698.9499999993</v>
          </cell>
          <cell r="F96">
            <v>895859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8515154.0399999991</v>
          </cell>
          <cell r="L96">
            <v>11069</v>
          </cell>
          <cell r="M96" t="e">
            <v>#DIV/0!</v>
          </cell>
          <cell r="N96">
            <v>8515154.0399999991</v>
          </cell>
        </row>
        <row r="97">
          <cell r="B97" t="str">
            <v>S273</v>
          </cell>
          <cell r="C97" t="str">
            <v>Gampaha 1</v>
          </cell>
          <cell r="D97">
            <v>9127851.6400000006</v>
          </cell>
          <cell r="E97">
            <v>5570579.2699999986</v>
          </cell>
          <cell r="F97">
            <v>1085774.77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15784205.68</v>
          </cell>
          <cell r="L97">
            <v>14111</v>
          </cell>
          <cell r="M97" t="e">
            <v>#DIV/0!</v>
          </cell>
          <cell r="N97">
            <v>15784205.68</v>
          </cell>
        </row>
        <row r="98">
          <cell r="B98" t="str">
            <v>S275</v>
          </cell>
          <cell r="C98" t="str">
            <v>Gampola</v>
          </cell>
          <cell r="D98">
            <v>6016824.9400000004</v>
          </cell>
          <cell r="E98">
            <v>3048852.8499999996</v>
          </cell>
          <cell r="F98">
            <v>656945</v>
          </cell>
          <cell r="G98">
            <v>5741</v>
          </cell>
          <cell r="H98">
            <v>0</v>
          </cell>
          <cell r="I98">
            <v>0</v>
          </cell>
          <cell r="J98">
            <v>0</v>
          </cell>
          <cell r="K98">
            <v>9728363.7899999991</v>
          </cell>
          <cell r="L98">
            <v>7597</v>
          </cell>
          <cell r="M98" t="e">
            <v>#DIV/0!</v>
          </cell>
          <cell r="N98">
            <v>9728363.7899999991</v>
          </cell>
        </row>
        <row r="99">
          <cell r="B99" t="str">
            <v>S009</v>
          </cell>
          <cell r="C99" t="str">
            <v>Gampola 3</v>
          </cell>
          <cell r="D99">
            <v>7920015.2699999996</v>
          </cell>
          <cell r="E99">
            <v>4504030.2699999996</v>
          </cell>
          <cell r="F99">
            <v>875845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13299890.539999999</v>
          </cell>
          <cell r="L99">
            <v>10890</v>
          </cell>
          <cell r="M99" t="e">
            <v>#DIV/0!</v>
          </cell>
          <cell r="N99">
            <v>13299890.539999999</v>
          </cell>
        </row>
        <row r="100">
          <cell r="B100" t="str">
            <v>S276</v>
          </cell>
          <cell r="C100" t="str">
            <v>Ganemulla</v>
          </cell>
          <cell r="D100">
            <v>4327400.2799999993</v>
          </cell>
          <cell r="E100">
            <v>2305558.9699999997</v>
          </cell>
          <cell r="F100">
            <v>505774</v>
          </cell>
          <cell r="G100">
            <v>2094</v>
          </cell>
          <cell r="H100">
            <v>0</v>
          </cell>
          <cell r="I100">
            <v>0</v>
          </cell>
          <cell r="J100">
            <v>0</v>
          </cell>
          <cell r="K100">
            <v>7140827.2499999991</v>
          </cell>
          <cell r="L100">
            <v>6164</v>
          </cell>
          <cell r="M100" t="e">
            <v>#DIV/0!</v>
          </cell>
          <cell r="N100">
            <v>7140827.2499999991</v>
          </cell>
        </row>
        <row r="101">
          <cell r="B101" t="str">
            <v>S015</v>
          </cell>
          <cell r="C101" t="str">
            <v>Ganewatte</v>
          </cell>
          <cell r="D101">
            <v>1162709.52</v>
          </cell>
          <cell r="E101">
            <v>1199620.5799999998</v>
          </cell>
          <cell r="F101">
            <v>0</v>
          </cell>
          <cell r="G101">
            <v>500</v>
          </cell>
          <cell r="H101">
            <v>0</v>
          </cell>
          <cell r="I101">
            <v>0</v>
          </cell>
          <cell r="J101">
            <v>0</v>
          </cell>
          <cell r="K101">
            <v>2362830.0999999996</v>
          </cell>
          <cell r="L101">
            <v>3069</v>
          </cell>
          <cell r="M101" t="e">
            <v>#DIV/0!</v>
          </cell>
          <cell r="N101">
            <v>2362830.0999999996</v>
          </cell>
        </row>
        <row r="102">
          <cell r="B102" t="str">
            <v>S279</v>
          </cell>
          <cell r="C102" t="str">
            <v>Gelioya</v>
          </cell>
          <cell r="D102">
            <v>4867316.71</v>
          </cell>
          <cell r="E102">
            <v>2996294.0100000012</v>
          </cell>
          <cell r="F102">
            <v>547597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8411207.7200000007</v>
          </cell>
          <cell r="L102">
            <v>5445</v>
          </cell>
          <cell r="M102" t="e">
            <v>#DIV/0!</v>
          </cell>
          <cell r="N102">
            <v>8411207.7200000007</v>
          </cell>
        </row>
        <row r="103">
          <cell r="B103" t="str">
            <v>S280</v>
          </cell>
          <cell r="C103" t="str">
            <v>Giriulla</v>
          </cell>
          <cell r="D103">
            <v>4377946.59</v>
          </cell>
          <cell r="E103">
            <v>4534628.1099999994</v>
          </cell>
          <cell r="F103">
            <v>0</v>
          </cell>
          <cell r="G103">
            <v>8227</v>
          </cell>
          <cell r="H103">
            <v>0</v>
          </cell>
          <cell r="I103">
            <v>0</v>
          </cell>
          <cell r="J103">
            <v>0</v>
          </cell>
          <cell r="K103">
            <v>8920801.6999999993</v>
          </cell>
          <cell r="L103">
            <v>9977</v>
          </cell>
          <cell r="M103" t="e">
            <v>#DIV/0!</v>
          </cell>
          <cell r="N103">
            <v>8920801.6999999993</v>
          </cell>
        </row>
        <row r="104">
          <cell r="B104" t="str">
            <v>S277</v>
          </cell>
          <cell r="C104" t="str">
            <v>Godagama</v>
          </cell>
          <cell r="D104">
            <v>2752749.94</v>
          </cell>
          <cell r="E104">
            <v>2612434.3800000004</v>
          </cell>
          <cell r="F104">
            <v>600087.5</v>
          </cell>
          <cell r="G104">
            <v>5190</v>
          </cell>
          <cell r="H104">
            <v>0</v>
          </cell>
          <cell r="I104">
            <v>0</v>
          </cell>
          <cell r="J104">
            <v>0</v>
          </cell>
          <cell r="K104">
            <v>5970461.8200000003</v>
          </cell>
          <cell r="L104">
            <v>5799</v>
          </cell>
          <cell r="M104" t="e">
            <v>#DIV/0!</v>
          </cell>
          <cell r="N104">
            <v>5970461.8200000003</v>
          </cell>
        </row>
        <row r="105">
          <cell r="B105" t="str">
            <v>S278</v>
          </cell>
          <cell r="C105" t="str">
            <v>Godakawela</v>
          </cell>
          <cell r="D105">
            <v>4067448.9499999997</v>
          </cell>
          <cell r="E105">
            <v>2172451.5100000002</v>
          </cell>
          <cell r="F105">
            <v>558711</v>
          </cell>
          <cell r="G105">
            <v>195999.59</v>
          </cell>
          <cell r="H105">
            <v>0</v>
          </cell>
          <cell r="I105">
            <v>0</v>
          </cell>
          <cell r="J105">
            <v>0</v>
          </cell>
          <cell r="K105">
            <v>6994611.0499999998</v>
          </cell>
          <cell r="L105">
            <v>5693</v>
          </cell>
          <cell r="M105" t="e">
            <v>#DIV/0!</v>
          </cell>
          <cell r="N105">
            <v>6994611.0499999998</v>
          </cell>
        </row>
        <row r="106">
          <cell r="B106" t="str">
            <v>S281</v>
          </cell>
          <cell r="C106" t="str">
            <v>Gonagaldeniya</v>
          </cell>
          <cell r="D106">
            <v>2239220.5099999998</v>
          </cell>
          <cell r="E106">
            <v>1621970.5699999996</v>
          </cell>
          <cell r="F106">
            <v>404874.1</v>
          </cell>
          <cell r="G106">
            <v>10460</v>
          </cell>
          <cell r="H106">
            <v>0</v>
          </cell>
          <cell r="I106">
            <v>0</v>
          </cell>
          <cell r="J106">
            <v>0</v>
          </cell>
          <cell r="K106">
            <v>4276525.1799999988</v>
          </cell>
          <cell r="L106">
            <v>4096</v>
          </cell>
          <cell r="M106" t="e">
            <v>#DIV/0!</v>
          </cell>
          <cell r="N106">
            <v>4276525.1799999988</v>
          </cell>
        </row>
        <row r="107">
          <cell r="B107" t="str">
            <v>S320</v>
          </cell>
          <cell r="C107" t="str">
            <v>Habaraduwa</v>
          </cell>
          <cell r="D107">
            <v>2184576.6699999995</v>
          </cell>
          <cell r="E107">
            <v>2050259.6500000001</v>
          </cell>
          <cell r="F107">
            <v>500348</v>
          </cell>
          <cell r="G107">
            <v>3475</v>
          </cell>
          <cell r="H107">
            <v>0</v>
          </cell>
          <cell r="I107">
            <v>0</v>
          </cell>
          <cell r="J107">
            <v>0</v>
          </cell>
          <cell r="K107">
            <v>4738659.3199999994</v>
          </cell>
          <cell r="L107">
            <v>4284</v>
          </cell>
          <cell r="M107" t="e">
            <v>#DIV/0!</v>
          </cell>
          <cell r="N107">
            <v>4738659.3199999994</v>
          </cell>
        </row>
        <row r="108">
          <cell r="B108" t="str">
            <v>S321</v>
          </cell>
          <cell r="C108" t="str">
            <v>Habarakada</v>
          </cell>
          <cell r="D108">
            <v>3443429.2500000005</v>
          </cell>
          <cell r="E108">
            <v>3201701.86</v>
          </cell>
          <cell r="F108">
            <v>585764</v>
          </cell>
          <cell r="G108">
            <v>6129</v>
          </cell>
          <cell r="H108">
            <v>0</v>
          </cell>
          <cell r="I108">
            <v>0</v>
          </cell>
          <cell r="J108">
            <v>0</v>
          </cell>
          <cell r="K108">
            <v>7237024.1100000003</v>
          </cell>
          <cell r="L108">
            <v>7273</v>
          </cell>
          <cell r="M108" t="e">
            <v>#DIV/0!</v>
          </cell>
          <cell r="N108">
            <v>7237024.1100000003</v>
          </cell>
        </row>
        <row r="109">
          <cell r="B109" t="str">
            <v>S341</v>
          </cell>
          <cell r="C109" t="str">
            <v>Habarana</v>
          </cell>
          <cell r="D109">
            <v>2028531.58</v>
          </cell>
          <cell r="E109">
            <v>2482132.3100000005</v>
          </cell>
          <cell r="F109">
            <v>414328</v>
          </cell>
          <cell r="G109">
            <v>9443.75</v>
          </cell>
          <cell r="H109">
            <v>0</v>
          </cell>
          <cell r="I109">
            <v>0</v>
          </cell>
          <cell r="J109">
            <v>0</v>
          </cell>
          <cell r="K109">
            <v>4934435.6400000006</v>
          </cell>
          <cell r="L109">
            <v>4882</v>
          </cell>
          <cell r="M109" t="e">
            <v>#DIV/0!</v>
          </cell>
          <cell r="N109">
            <v>4934435.6400000006</v>
          </cell>
        </row>
        <row r="110">
          <cell r="B110" t="str">
            <v>S342</v>
          </cell>
          <cell r="C110" t="str">
            <v>Haguranketha</v>
          </cell>
          <cell r="D110">
            <v>3218557.5699999989</v>
          </cell>
          <cell r="E110">
            <v>2392311.52</v>
          </cell>
          <cell r="F110">
            <v>547696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6158565.0899999989</v>
          </cell>
          <cell r="L110">
            <v>5686</v>
          </cell>
          <cell r="M110" t="e">
            <v>#DIV/0!</v>
          </cell>
          <cell r="N110">
            <v>6158565.0899999989</v>
          </cell>
        </row>
        <row r="111">
          <cell r="B111" t="str">
            <v>S322</v>
          </cell>
          <cell r="C111" t="str">
            <v>Hakmana</v>
          </cell>
          <cell r="D111">
            <v>4211568.4299999988</v>
          </cell>
          <cell r="E111">
            <v>3520803.37</v>
          </cell>
          <cell r="F111">
            <v>1068535</v>
          </cell>
          <cell r="G111">
            <v>7190</v>
          </cell>
          <cell r="H111">
            <v>0</v>
          </cell>
          <cell r="I111">
            <v>0</v>
          </cell>
          <cell r="J111">
            <v>0</v>
          </cell>
          <cell r="K111">
            <v>8808096.7999999989</v>
          </cell>
          <cell r="L111">
            <v>9078</v>
          </cell>
          <cell r="M111" t="e">
            <v>#DIV/0!</v>
          </cell>
          <cell r="N111">
            <v>8808096.7999999989</v>
          </cell>
        </row>
        <row r="112">
          <cell r="B112" t="str">
            <v>S338</v>
          </cell>
          <cell r="C112" t="str">
            <v>Haliela</v>
          </cell>
          <cell r="D112">
            <v>8434993.4299999997</v>
          </cell>
          <cell r="E112">
            <v>7380447.4099999983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15815440.839999998</v>
          </cell>
          <cell r="L112">
            <v>11223</v>
          </cell>
          <cell r="M112" t="e">
            <v>#DIV/0!</v>
          </cell>
          <cell r="N112">
            <v>15815440.839999998</v>
          </cell>
        </row>
        <row r="113">
          <cell r="B113" t="str">
            <v>S323</v>
          </cell>
          <cell r="C113" t="str">
            <v>Hambantota</v>
          </cell>
          <cell r="D113">
            <v>6119834.080000001</v>
          </cell>
          <cell r="E113">
            <v>4436620.41</v>
          </cell>
          <cell r="F113">
            <v>1293331</v>
          </cell>
          <cell r="G113">
            <v>1522</v>
          </cell>
          <cell r="H113">
            <v>0</v>
          </cell>
          <cell r="I113">
            <v>0</v>
          </cell>
          <cell r="J113">
            <v>0</v>
          </cell>
          <cell r="K113">
            <v>11851307.490000002</v>
          </cell>
          <cell r="L113">
            <v>14259</v>
          </cell>
          <cell r="M113" t="e">
            <v>#DIV/0!</v>
          </cell>
          <cell r="N113">
            <v>11851307.490000002</v>
          </cell>
        </row>
        <row r="114">
          <cell r="B114" t="str">
            <v>S324</v>
          </cell>
          <cell r="C114" t="str">
            <v>Hanwella</v>
          </cell>
          <cell r="D114">
            <v>6787810.46</v>
          </cell>
          <cell r="E114">
            <v>6332116.5200000023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13119926.980000002</v>
          </cell>
          <cell r="L114">
            <v>12918</v>
          </cell>
          <cell r="M114" t="e">
            <v>#DIV/0!</v>
          </cell>
          <cell r="N114">
            <v>13119926.980000002</v>
          </cell>
        </row>
        <row r="115">
          <cell r="B115" t="str">
            <v>S325</v>
          </cell>
          <cell r="C115" t="str">
            <v>Hatharaliyadda</v>
          </cell>
          <cell r="D115">
            <v>4563915.0600000005</v>
          </cell>
          <cell r="E115">
            <v>2297469.4399999995</v>
          </cell>
          <cell r="F115">
            <v>1589647.26</v>
          </cell>
          <cell r="G115">
            <v>4820</v>
          </cell>
          <cell r="H115">
            <v>0</v>
          </cell>
          <cell r="I115">
            <v>0</v>
          </cell>
          <cell r="J115">
            <v>0</v>
          </cell>
          <cell r="K115">
            <v>8455851.7599999998</v>
          </cell>
          <cell r="L115">
            <v>7120</v>
          </cell>
          <cell r="M115" t="e">
            <v>#DIV/0!</v>
          </cell>
          <cell r="N115">
            <v>8455851.7599999998</v>
          </cell>
        </row>
        <row r="116">
          <cell r="B116" t="str">
            <v>S326</v>
          </cell>
          <cell r="C116" t="str">
            <v>Hatton</v>
          </cell>
          <cell r="D116">
            <v>4511994.16</v>
          </cell>
          <cell r="E116">
            <v>2099678.91</v>
          </cell>
          <cell r="F116">
            <v>707017.03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7318690.1000000006</v>
          </cell>
          <cell r="L116">
            <v>4817</v>
          </cell>
          <cell r="M116" t="e">
            <v>#DIV/0!</v>
          </cell>
          <cell r="N116">
            <v>7318690.1000000006</v>
          </cell>
        </row>
        <row r="117">
          <cell r="B117" t="str">
            <v>S337</v>
          </cell>
          <cell r="C117" t="str">
            <v>Hatton 2</v>
          </cell>
          <cell r="D117">
            <v>9961017.5999999978</v>
          </cell>
          <cell r="E117">
            <v>5826587.6299999999</v>
          </cell>
          <cell r="F117">
            <v>1622274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17409879.229999997</v>
          </cell>
          <cell r="L117">
            <v>15671</v>
          </cell>
          <cell r="M117" t="e">
            <v>#DIV/0!</v>
          </cell>
          <cell r="N117">
            <v>17409879.229999997</v>
          </cell>
        </row>
        <row r="118">
          <cell r="B118" t="str">
            <v>S339</v>
          </cell>
          <cell r="C118" t="str">
            <v>Hemmathagama</v>
          </cell>
          <cell r="D118">
            <v>5785253.3900000006</v>
          </cell>
          <cell r="E118">
            <v>2760394.7199999997</v>
          </cell>
          <cell r="F118">
            <v>913204.2</v>
          </cell>
          <cell r="G118">
            <v>4985</v>
          </cell>
          <cell r="H118">
            <v>0</v>
          </cell>
          <cell r="I118">
            <v>0</v>
          </cell>
          <cell r="J118">
            <v>0</v>
          </cell>
          <cell r="K118">
            <v>9463837.3099999987</v>
          </cell>
          <cell r="L118">
            <v>9213</v>
          </cell>
          <cell r="M118" t="e">
            <v>#DIV/0!</v>
          </cell>
          <cell r="N118">
            <v>9463837.3099999987</v>
          </cell>
        </row>
        <row r="119">
          <cell r="B119" t="str">
            <v>S327</v>
          </cell>
          <cell r="C119" t="str">
            <v>Hettipola</v>
          </cell>
          <cell r="D119">
            <v>2673693.67</v>
          </cell>
          <cell r="E119">
            <v>2572453.35</v>
          </cell>
          <cell r="F119">
            <v>515669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5761816.0199999996</v>
          </cell>
          <cell r="L119">
            <v>6993</v>
          </cell>
          <cell r="M119" t="e">
            <v>#DIV/0!</v>
          </cell>
          <cell r="N119">
            <v>5761816.0199999996</v>
          </cell>
        </row>
        <row r="120">
          <cell r="B120" t="str">
            <v>S328</v>
          </cell>
          <cell r="C120" t="str">
            <v>Higurakgoda</v>
          </cell>
          <cell r="D120">
            <v>7013862.0099999998</v>
          </cell>
          <cell r="E120">
            <v>4829700</v>
          </cell>
          <cell r="F120">
            <v>885604</v>
          </cell>
          <cell r="G120">
            <v>7290</v>
          </cell>
          <cell r="H120">
            <v>0</v>
          </cell>
          <cell r="I120">
            <v>0</v>
          </cell>
          <cell r="J120">
            <v>0</v>
          </cell>
          <cell r="K120">
            <v>12736456.01</v>
          </cell>
          <cell r="L120">
            <v>8162</v>
          </cell>
          <cell r="M120" t="e">
            <v>#DIV/0!</v>
          </cell>
          <cell r="N120">
            <v>12736456.01</v>
          </cell>
        </row>
        <row r="121">
          <cell r="B121" t="str">
            <v>S329</v>
          </cell>
          <cell r="C121" t="str">
            <v>Hikkaduwa</v>
          </cell>
          <cell r="D121">
            <v>5482109.4499999983</v>
          </cell>
          <cell r="E121">
            <v>3621577.9199999995</v>
          </cell>
          <cell r="F121">
            <v>722046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9825733.3699999973</v>
          </cell>
          <cell r="L121">
            <v>9225</v>
          </cell>
          <cell r="M121" t="e">
            <v>#DIV/0!</v>
          </cell>
          <cell r="N121">
            <v>9825733.3699999973</v>
          </cell>
        </row>
        <row r="122">
          <cell r="B122" t="str">
            <v>S330</v>
          </cell>
          <cell r="C122" t="str">
            <v>Hingurana</v>
          </cell>
          <cell r="D122">
            <v>3820076.4</v>
          </cell>
          <cell r="E122">
            <v>2326304.33</v>
          </cell>
          <cell r="F122">
            <v>608062.55000000005</v>
          </cell>
          <cell r="G122">
            <v>299</v>
          </cell>
          <cell r="H122">
            <v>0</v>
          </cell>
          <cell r="I122">
            <v>0</v>
          </cell>
          <cell r="J122">
            <v>0</v>
          </cell>
          <cell r="K122">
            <v>6754742.2800000003</v>
          </cell>
          <cell r="L122">
            <v>7622</v>
          </cell>
          <cell r="M122" t="e">
            <v>#DIV/0!</v>
          </cell>
          <cell r="N122">
            <v>6754742.2800000003</v>
          </cell>
        </row>
        <row r="123">
          <cell r="B123" t="str">
            <v>S335</v>
          </cell>
          <cell r="C123" t="str">
            <v>Hiripitiya</v>
          </cell>
          <cell r="D123">
            <v>2467456.65</v>
          </cell>
          <cell r="E123">
            <v>3612446.4200000009</v>
          </cell>
          <cell r="F123">
            <v>0</v>
          </cell>
          <cell r="G123">
            <v>660</v>
          </cell>
          <cell r="H123">
            <v>0</v>
          </cell>
          <cell r="I123">
            <v>0</v>
          </cell>
          <cell r="J123">
            <v>0</v>
          </cell>
          <cell r="K123">
            <v>6080563.0700000003</v>
          </cell>
          <cell r="L123">
            <v>5938</v>
          </cell>
          <cell r="M123" t="e">
            <v>#DIV/0!</v>
          </cell>
          <cell r="N123">
            <v>6080563.0700000003</v>
          </cell>
        </row>
        <row r="124">
          <cell r="B124" t="str">
            <v>S331</v>
          </cell>
          <cell r="C124" t="str">
            <v>Hokandara</v>
          </cell>
          <cell r="D124">
            <v>4068319.18</v>
          </cell>
          <cell r="E124">
            <v>2947067.1400000006</v>
          </cell>
          <cell r="F124">
            <v>732959</v>
          </cell>
          <cell r="G124">
            <v>2248</v>
          </cell>
          <cell r="H124">
            <v>0</v>
          </cell>
          <cell r="I124">
            <v>0</v>
          </cell>
          <cell r="J124">
            <v>0</v>
          </cell>
          <cell r="K124">
            <v>7750593.3200000003</v>
          </cell>
          <cell r="L124">
            <v>7574</v>
          </cell>
          <cell r="M124" t="e">
            <v>#DIV/0!</v>
          </cell>
          <cell r="N124">
            <v>7750593.3200000003</v>
          </cell>
        </row>
        <row r="125">
          <cell r="B125" t="str">
            <v>S332</v>
          </cell>
          <cell r="C125" t="str">
            <v>Homagama</v>
          </cell>
          <cell r="D125">
            <v>4627330.3200000012</v>
          </cell>
          <cell r="E125">
            <v>4074639.1200000006</v>
          </cell>
          <cell r="F125">
            <v>736003</v>
          </cell>
          <cell r="G125">
            <v>6035</v>
          </cell>
          <cell r="H125">
            <v>0</v>
          </cell>
          <cell r="I125">
            <v>0</v>
          </cell>
          <cell r="J125">
            <v>0</v>
          </cell>
          <cell r="K125">
            <v>9444007.4400000013</v>
          </cell>
          <cell r="L125">
            <v>13573</v>
          </cell>
          <cell r="M125" t="e">
            <v>#DIV/0!</v>
          </cell>
          <cell r="N125">
            <v>9444007.4400000013</v>
          </cell>
        </row>
        <row r="126">
          <cell r="B126" t="str">
            <v>S336</v>
          </cell>
          <cell r="C126" t="str">
            <v>Horana</v>
          </cell>
          <cell r="D126">
            <v>6662386.1399999997</v>
          </cell>
          <cell r="E126">
            <v>4647590.3600000003</v>
          </cell>
          <cell r="F126">
            <v>635442</v>
          </cell>
          <cell r="G126">
            <v>7470</v>
          </cell>
          <cell r="H126">
            <v>0</v>
          </cell>
          <cell r="I126">
            <v>0</v>
          </cell>
          <cell r="J126">
            <v>0</v>
          </cell>
          <cell r="K126">
            <v>11952888.5</v>
          </cell>
          <cell r="L126">
            <v>10330</v>
          </cell>
          <cell r="M126" t="e">
            <v>#DIV/0!</v>
          </cell>
          <cell r="N126">
            <v>11952888.5</v>
          </cell>
        </row>
        <row r="127">
          <cell r="B127" t="str">
            <v>S340</v>
          </cell>
          <cell r="C127" t="str">
            <v>Hungama</v>
          </cell>
          <cell r="D127">
            <v>2578463.4499999997</v>
          </cell>
          <cell r="E127">
            <v>2415829.6899999995</v>
          </cell>
          <cell r="F127">
            <v>595290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5589583.1399999987</v>
          </cell>
          <cell r="L127">
            <v>6805</v>
          </cell>
          <cell r="M127" t="e">
            <v>#DIV/0!</v>
          </cell>
          <cell r="N127">
            <v>5589583.1399999987</v>
          </cell>
        </row>
        <row r="128">
          <cell r="B128" t="str">
            <v>S334</v>
          </cell>
          <cell r="C128" t="str">
            <v>Hunupitiya</v>
          </cell>
          <cell r="D128">
            <v>4122222.88</v>
          </cell>
          <cell r="E128">
            <v>2428822.1699999995</v>
          </cell>
          <cell r="F128">
            <v>638392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7189437.0499999989</v>
          </cell>
          <cell r="L128">
            <v>10067</v>
          </cell>
          <cell r="M128" t="e">
            <v>#DIV/0!</v>
          </cell>
          <cell r="N128">
            <v>7189437.0499999989</v>
          </cell>
        </row>
        <row r="129">
          <cell r="B129" t="str">
            <v>S380</v>
          </cell>
          <cell r="C129" t="str">
            <v>Ibbagamuwa</v>
          </cell>
          <cell r="D129">
            <v>3814269.43</v>
          </cell>
          <cell r="E129">
            <v>3253575.97</v>
          </cell>
          <cell r="F129">
            <v>739167.5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7807012.9000000004</v>
          </cell>
          <cell r="L129">
            <v>7072</v>
          </cell>
          <cell r="M129" t="e">
            <v>#DIV/0!</v>
          </cell>
          <cell r="N129">
            <v>7807012.9000000004</v>
          </cell>
        </row>
        <row r="130">
          <cell r="B130" t="str">
            <v>S351</v>
          </cell>
          <cell r="C130" t="str">
            <v xml:space="preserve">Imaduwa </v>
          </cell>
          <cell r="D130">
            <v>2976683.6</v>
          </cell>
          <cell r="E130">
            <v>2044919.0199999996</v>
          </cell>
          <cell r="F130">
            <v>756862.83000000007</v>
          </cell>
          <cell r="G130">
            <v>1603</v>
          </cell>
          <cell r="H130">
            <v>0</v>
          </cell>
          <cell r="I130">
            <v>0</v>
          </cell>
          <cell r="J130">
            <v>0</v>
          </cell>
          <cell r="K130">
            <v>5780068.4499999993</v>
          </cell>
          <cell r="L130">
            <v>7116</v>
          </cell>
          <cell r="M130" t="e">
            <v>#DIV/0!</v>
          </cell>
          <cell r="N130">
            <v>5780068.4499999993</v>
          </cell>
        </row>
        <row r="131">
          <cell r="B131" t="str">
            <v>S013</v>
          </cell>
          <cell r="C131" t="str">
            <v>Ingiriya</v>
          </cell>
          <cell r="D131">
            <v>4891263.1100000003</v>
          </cell>
          <cell r="E131">
            <v>3303571.5000000005</v>
          </cell>
          <cell r="F131">
            <v>335285</v>
          </cell>
          <cell r="G131">
            <v>3088</v>
          </cell>
          <cell r="H131">
            <v>0</v>
          </cell>
          <cell r="I131">
            <v>0</v>
          </cell>
          <cell r="J131">
            <v>0</v>
          </cell>
          <cell r="K131">
            <v>8533207.6100000013</v>
          </cell>
          <cell r="L131">
            <v>5982</v>
          </cell>
          <cell r="M131" t="e">
            <v>#DIV/0!</v>
          </cell>
          <cell r="N131">
            <v>8533207.6100000013</v>
          </cell>
        </row>
        <row r="132">
          <cell r="B132" t="str">
            <v>S350</v>
          </cell>
          <cell r="C132" t="str">
            <v>Ja-ela</v>
          </cell>
          <cell r="D132">
            <v>6832398.1899999985</v>
          </cell>
          <cell r="E132">
            <v>7316140.5699999984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14148538.759999998</v>
          </cell>
          <cell r="L132">
            <v>12841</v>
          </cell>
          <cell r="M132" t="e">
            <v>#DIV/0!</v>
          </cell>
          <cell r="N132">
            <v>14148538.759999998</v>
          </cell>
        </row>
        <row r="133">
          <cell r="B133" t="str">
            <v>S381</v>
          </cell>
          <cell r="C133" t="str">
            <v>Jaffna</v>
          </cell>
          <cell r="D133">
            <v>3946429.1500000004</v>
          </cell>
          <cell r="E133">
            <v>1625054.24</v>
          </cell>
          <cell r="F133">
            <v>0</v>
          </cell>
          <cell r="G133">
            <v>2008</v>
          </cell>
          <cell r="H133">
            <v>0</v>
          </cell>
          <cell r="I133">
            <v>0</v>
          </cell>
          <cell r="J133">
            <v>0</v>
          </cell>
          <cell r="K133">
            <v>5573491.3900000006</v>
          </cell>
          <cell r="L133">
            <v>7281</v>
          </cell>
          <cell r="M133" t="e">
            <v>#DIV/0!</v>
          </cell>
          <cell r="N133">
            <v>5573491.3900000006</v>
          </cell>
        </row>
        <row r="134">
          <cell r="B134" t="str">
            <v>S449</v>
          </cell>
          <cell r="C134" t="str">
            <v>Kabithigolawa</v>
          </cell>
          <cell r="D134">
            <v>2894101.9300000006</v>
          </cell>
          <cell r="E134">
            <v>4656210.0000000009</v>
          </cell>
          <cell r="F134">
            <v>0</v>
          </cell>
          <cell r="G134">
            <v>3750</v>
          </cell>
          <cell r="H134">
            <v>0</v>
          </cell>
          <cell r="I134">
            <v>0</v>
          </cell>
          <cell r="J134">
            <v>0</v>
          </cell>
          <cell r="K134">
            <v>7554061.9300000016</v>
          </cell>
          <cell r="L134">
            <v>5984</v>
          </cell>
          <cell r="M134" t="e">
            <v>#DIV/0!</v>
          </cell>
          <cell r="N134">
            <v>7554061.9300000016</v>
          </cell>
        </row>
        <row r="135">
          <cell r="B135" t="str">
            <v>S410</v>
          </cell>
          <cell r="C135" t="str">
            <v>Kadawatha</v>
          </cell>
          <cell r="D135">
            <v>3791411.1899999995</v>
          </cell>
          <cell r="E135">
            <v>2493308.6700000004</v>
          </cell>
          <cell r="F135">
            <v>719341</v>
          </cell>
          <cell r="G135">
            <v>9391</v>
          </cell>
          <cell r="H135">
            <v>0</v>
          </cell>
          <cell r="I135">
            <v>0</v>
          </cell>
          <cell r="J135">
            <v>0</v>
          </cell>
          <cell r="K135">
            <v>7013451.8599999994</v>
          </cell>
          <cell r="L135">
            <v>8053</v>
          </cell>
          <cell r="M135" t="e">
            <v>#DIV/0!</v>
          </cell>
          <cell r="N135">
            <v>7013451.8599999994</v>
          </cell>
        </row>
        <row r="136">
          <cell r="B136" t="str">
            <v>S411</v>
          </cell>
          <cell r="C136" t="str">
            <v>Kaduwela</v>
          </cell>
          <cell r="D136">
            <v>5097343.629999999</v>
          </cell>
          <cell r="E136">
            <v>4816996.38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9914340.0099999979</v>
          </cell>
          <cell r="L136">
            <v>7869</v>
          </cell>
          <cell r="M136" t="e">
            <v>#DIV/0!</v>
          </cell>
          <cell r="N136">
            <v>9914340.0099999979</v>
          </cell>
        </row>
        <row r="137">
          <cell r="B137" t="str">
            <v>S465</v>
          </cell>
          <cell r="C137" t="str">
            <v>Kahatagasdigiliya</v>
          </cell>
          <cell r="D137">
            <v>2224014.8199999998</v>
          </cell>
          <cell r="E137">
            <v>3810561.88</v>
          </cell>
          <cell r="F137">
            <v>760269</v>
          </cell>
          <cell r="G137">
            <v>12266.3</v>
          </cell>
          <cell r="H137">
            <v>0</v>
          </cell>
          <cell r="I137">
            <v>0</v>
          </cell>
          <cell r="J137">
            <v>0</v>
          </cell>
          <cell r="K137">
            <v>6807111.9999999991</v>
          </cell>
          <cell r="L137">
            <v>5520</v>
          </cell>
          <cell r="M137" t="e">
            <v>#DIV/0!</v>
          </cell>
          <cell r="N137">
            <v>6807111.9999999991</v>
          </cell>
        </row>
        <row r="138">
          <cell r="B138" t="str">
            <v>S413</v>
          </cell>
          <cell r="C138" t="str">
            <v>Kahawatta</v>
          </cell>
          <cell r="D138">
            <v>3147046.34</v>
          </cell>
          <cell r="E138">
            <v>2443466.5400000005</v>
          </cell>
          <cell r="F138">
            <v>495680</v>
          </cell>
          <cell r="G138">
            <v>15541.5</v>
          </cell>
          <cell r="H138">
            <v>0</v>
          </cell>
          <cell r="I138">
            <v>0</v>
          </cell>
          <cell r="J138">
            <v>0</v>
          </cell>
          <cell r="K138">
            <v>6101734.3800000008</v>
          </cell>
          <cell r="L138">
            <v>5875</v>
          </cell>
          <cell r="M138" t="e">
            <v>#DIV/0!</v>
          </cell>
          <cell r="N138">
            <v>6101734.3800000008</v>
          </cell>
        </row>
        <row r="139">
          <cell r="B139" t="str">
            <v>S463</v>
          </cell>
          <cell r="C139" t="str">
            <v>Kahawatta 2</v>
          </cell>
          <cell r="D139">
            <v>2341762.8599999989</v>
          </cell>
          <cell r="E139">
            <v>2137344.73</v>
          </cell>
          <cell r="F139">
            <v>477762.16000000003</v>
          </cell>
          <cell r="G139">
            <v>14126</v>
          </cell>
          <cell r="H139">
            <v>0</v>
          </cell>
          <cell r="I139">
            <v>0</v>
          </cell>
          <cell r="J139">
            <v>0</v>
          </cell>
          <cell r="K139">
            <v>4970995.7499999991</v>
          </cell>
          <cell r="L139">
            <v>4326</v>
          </cell>
          <cell r="M139" t="e">
            <v>#DIV/0!</v>
          </cell>
          <cell r="N139">
            <v>4970995.7499999991</v>
          </cell>
        </row>
        <row r="140">
          <cell r="B140" t="str">
            <v>S414</v>
          </cell>
          <cell r="C140" t="str">
            <v>Kalawana</v>
          </cell>
          <cell r="D140">
            <v>7411623.8999999994</v>
          </cell>
          <cell r="E140">
            <v>5801073.4199999999</v>
          </cell>
          <cell r="F140">
            <v>1043706.35</v>
          </cell>
          <cell r="G140">
            <v>27691.599999999999</v>
          </cell>
          <cell r="H140">
            <v>0</v>
          </cell>
          <cell r="I140">
            <v>0</v>
          </cell>
          <cell r="J140">
            <v>0</v>
          </cell>
          <cell r="K140">
            <v>14284095.27</v>
          </cell>
          <cell r="L140">
            <v>11840</v>
          </cell>
          <cell r="M140" t="e">
            <v>#DIV/0!</v>
          </cell>
          <cell r="N140">
            <v>14284095.27</v>
          </cell>
        </row>
        <row r="141">
          <cell r="B141" t="str">
            <v>S467</v>
          </cell>
          <cell r="C141" t="str">
            <v>Kalegana / Kahaduwawatte</v>
          </cell>
          <cell r="D141">
            <v>2498304.4600000004</v>
          </cell>
          <cell r="E141">
            <v>1029393.3700000001</v>
          </cell>
          <cell r="F141">
            <v>186328</v>
          </cell>
          <cell r="G141">
            <v>7144.88</v>
          </cell>
          <cell r="H141">
            <v>0</v>
          </cell>
          <cell r="I141">
            <v>0</v>
          </cell>
          <cell r="J141">
            <v>0</v>
          </cell>
          <cell r="K141">
            <v>3721170.7100000004</v>
          </cell>
          <cell r="L141">
            <v>3734</v>
          </cell>
          <cell r="M141" t="e">
            <v>#DIV/0!</v>
          </cell>
          <cell r="N141">
            <v>3721170.7100000004</v>
          </cell>
        </row>
        <row r="142">
          <cell r="B142" t="str">
            <v>S458</v>
          </cell>
          <cell r="C142" t="str">
            <v>Kalmunai</v>
          </cell>
          <cell r="D142">
            <v>1875137.5200000005</v>
          </cell>
          <cell r="E142">
            <v>608407.51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2483545.0300000003</v>
          </cell>
          <cell r="L142">
            <v>2446</v>
          </cell>
          <cell r="M142" t="e">
            <v>#DIV/0!</v>
          </cell>
          <cell r="N142">
            <v>2483545.0300000003</v>
          </cell>
        </row>
        <row r="143">
          <cell r="B143" t="str">
            <v>S456</v>
          </cell>
          <cell r="C143" t="str">
            <v>Kalpitiya</v>
          </cell>
          <cell r="D143">
            <v>2220678.3300000005</v>
          </cell>
          <cell r="E143">
            <v>1316210.73</v>
          </cell>
          <cell r="F143">
            <v>209403</v>
          </cell>
          <cell r="G143">
            <v>1698</v>
          </cell>
          <cell r="H143">
            <v>0</v>
          </cell>
          <cell r="I143">
            <v>0</v>
          </cell>
          <cell r="J143">
            <v>0</v>
          </cell>
          <cell r="K143">
            <v>3747990.0600000005</v>
          </cell>
          <cell r="L143">
            <v>4091</v>
          </cell>
          <cell r="M143" t="e">
            <v>#DIV/0!</v>
          </cell>
          <cell r="N143">
            <v>3747990.0600000005</v>
          </cell>
        </row>
        <row r="144">
          <cell r="B144" t="str">
            <v>S451</v>
          </cell>
          <cell r="C144" t="str">
            <v>Kaluthara 2 (Kaluthara North)</v>
          </cell>
          <cell r="D144">
            <v>2762187.5999999992</v>
          </cell>
          <cell r="E144">
            <v>1676950.1700000002</v>
          </cell>
          <cell r="F144">
            <v>570043.75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5009181.5199999996</v>
          </cell>
          <cell r="L144">
            <v>5502</v>
          </cell>
          <cell r="M144" t="e">
            <v>#DIV/0!</v>
          </cell>
          <cell r="N144">
            <v>5009181.5199999996</v>
          </cell>
        </row>
        <row r="145">
          <cell r="B145" t="str">
            <v>S006</v>
          </cell>
          <cell r="C145" t="str">
            <v>Kaluthara South</v>
          </cell>
          <cell r="D145">
            <v>12954410.810000002</v>
          </cell>
          <cell r="E145">
            <v>10887958.609999999</v>
          </cell>
          <cell r="F145">
            <v>1530614.55</v>
          </cell>
          <cell r="G145">
            <v>3300</v>
          </cell>
          <cell r="H145">
            <v>0</v>
          </cell>
          <cell r="I145">
            <v>0</v>
          </cell>
          <cell r="J145">
            <v>0</v>
          </cell>
          <cell r="K145">
            <v>25376283.970000003</v>
          </cell>
          <cell r="L145">
            <v>20311</v>
          </cell>
          <cell r="M145" t="e">
            <v>#DIV/0!</v>
          </cell>
          <cell r="N145">
            <v>25376283.970000003</v>
          </cell>
        </row>
        <row r="146">
          <cell r="B146" t="str">
            <v>S417</v>
          </cell>
          <cell r="C146" t="str">
            <v>Kamburupitiya</v>
          </cell>
          <cell r="D146">
            <v>5392773.9099999983</v>
          </cell>
          <cell r="E146">
            <v>5392250.870000001</v>
          </cell>
          <cell r="F146">
            <v>492879.5</v>
          </cell>
          <cell r="G146">
            <v>2619</v>
          </cell>
          <cell r="H146">
            <v>0</v>
          </cell>
          <cell r="I146">
            <v>0</v>
          </cell>
          <cell r="J146">
            <v>0</v>
          </cell>
          <cell r="K146">
            <v>11280523.279999999</v>
          </cell>
          <cell r="L146">
            <v>8953</v>
          </cell>
          <cell r="M146" t="e">
            <v>#DIV/0!</v>
          </cell>
          <cell r="N146">
            <v>11280523.279999999</v>
          </cell>
        </row>
        <row r="147">
          <cell r="B147" t="str">
            <v>S007</v>
          </cell>
          <cell r="C147" t="str">
            <v>Kandana</v>
          </cell>
          <cell r="D147">
            <v>4995461.1399999997</v>
          </cell>
          <cell r="E147">
            <v>4087479.2399999998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9082940.379999999</v>
          </cell>
          <cell r="L147">
            <v>8936</v>
          </cell>
          <cell r="M147" t="e">
            <v>#DIV/0!</v>
          </cell>
          <cell r="N147">
            <v>9082940.379999999</v>
          </cell>
        </row>
        <row r="148">
          <cell r="B148" t="str">
            <v>S469</v>
          </cell>
          <cell r="C148" t="str">
            <v>Kandeketiya</v>
          </cell>
          <cell r="D148">
            <v>1943498.76</v>
          </cell>
          <cell r="E148">
            <v>2643578.6599999992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4587077.419999999</v>
          </cell>
          <cell r="L148">
            <v>4448</v>
          </cell>
          <cell r="M148" t="e">
            <v>#DIV/0!</v>
          </cell>
          <cell r="N148">
            <v>4587077.419999999</v>
          </cell>
        </row>
        <row r="149">
          <cell r="B149" t="str">
            <v>S003</v>
          </cell>
          <cell r="C149" t="str">
            <v>Kandy</v>
          </cell>
          <cell r="D149">
            <v>18638652.979999997</v>
          </cell>
          <cell r="E149">
            <v>13881866.089999998</v>
          </cell>
          <cell r="F149">
            <v>3310485.5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35831004.569999993</v>
          </cell>
          <cell r="L149">
            <v>20074</v>
          </cell>
          <cell r="M149" t="e">
            <v>#DIV/0!</v>
          </cell>
          <cell r="N149">
            <v>35831004.569999993</v>
          </cell>
        </row>
        <row r="150">
          <cell r="B150" t="str">
            <v>S409</v>
          </cell>
          <cell r="C150" t="str">
            <v>Kannattota</v>
          </cell>
          <cell r="D150">
            <v>2177721.9700000002</v>
          </cell>
          <cell r="E150">
            <v>1427486.9200000004</v>
          </cell>
          <cell r="F150">
            <v>390329.51</v>
          </cell>
          <cell r="G150">
            <v>13407.5</v>
          </cell>
          <cell r="H150">
            <v>0</v>
          </cell>
          <cell r="I150">
            <v>0</v>
          </cell>
          <cell r="J150">
            <v>0</v>
          </cell>
          <cell r="K150">
            <v>4008945.9000000004</v>
          </cell>
          <cell r="L150">
            <v>2976</v>
          </cell>
          <cell r="M150" t="e">
            <v>#DIV/0!</v>
          </cell>
          <cell r="N150">
            <v>4008945.9000000004</v>
          </cell>
        </row>
        <row r="151">
          <cell r="B151" t="str">
            <v>S418</v>
          </cell>
          <cell r="C151" t="str">
            <v>Karapitiya</v>
          </cell>
          <cell r="D151">
            <v>3759067.64</v>
          </cell>
          <cell r="E151">
            <v>1705110.2199999997</v>
          </cell>
          <cell r="F151">
            <v>509950</v>
          </cell>
          <cell r="G151">
            <v>7359.3</v>
          </cell>
          <cell r="H151">
            <v>0</v>
          </cell>
          <cell r="I151">
            <v>0</v>
          </cell>
          <cell r="J151">
            <v>0</v>
          </cell>
          <cell r="K151">
            <v>5981487.1599999992</v>
          </cell>
          <cell r="L151">
            <v>7553</v>
          </cell>
          <cell r="M151" t="e">
            <v>#DIV/0!</v>
          </cell>
          <cell r="N151">
            <v>5981487.1599999992</v>
          </cell>
        </row>
        <row r="152">
          <cell r="B152" t="str">
            <v>S460</v>
          </cell>
          <cell r="C152" t="str">
            <v>Karawanalla</v>
          </cell>
          <cell r="D152">
            <v>1844271.4</v>
          </cell>
          <cell r="E152">
            <v>1520287.6799999997</v>
          </cell>
          <cell r="F152">
            <v>363298</v>
          </cell>
          <cell r="G152">
            <v>3642.8</v>
          </cell>
          <cell r="H152">
            <v>0</v>
          </cell>
          <cell r="I152">
            <v>0</v>
          </cell>
          <cell r="J152">
            <v>0</v>
          </cell>
          <cell r="K152">
            <v>3731499.8799999994</v>
          </cell>
          <cell r="L152">
            <v>3255</v>
          </cell>
          <cell r="M152" t="e">
            <v>#DIV/0!</v>
          </cell>
          <cell r="N152">
            <v>3731499.8799999994</v>
          </cell>
        </row>
        <row r="153">
          <cell r="B153" t="str">
            <v>S419</v>
          </cell>
          <cell r="C153" t="str">
            <v>Kataragama</v>
          </cell>
          <cell r="D153">
            <v>5619709.1300000018</v>
          </cell>
          <cell r="E153">
            <v>3924017.1</v>
          </cell>
          <cell r="F153">
            <v>984578</v>
          </cell>
          <cell r="G153">
            <v>5621</v>
          </cell>
          <cell r="H153">
            <v>0</v>
          </cell>
          <cell r="I153">
            <v>0</v>
          </cell>
          <cell r="J153">
            <v>0</v>
          </cell>
          <cell r="K153">
            <v>10533925.230000002</v>
          </cell>
          <cell r="L153">
            <v>10470</v>
          </cell>
          <cell r="M153" t="e">
            <v>#DIV/0!</v>
          </cell>
          <cell r="N153">
            <v>10533925.230000002</v>
          </cell>
        </row>
        <row r="154">
          <cell r="B154" t="str">
            <v>S459</v>
          </cell>
          <cell r="C154" t="str">
            <v xml:space="preserve">Kaththankudy </v>
          </cell>
          <cell r="D154">
            <v>2416012.75</v>
          </cell>
          <cell r="E154">
            <v>755074.68999999983</v>
          </cell>
          <cell r="F154">
            <v>113360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3284447.44</v>
          </cell>
          <cell r="L154">
            <v>4651</v>
          </cell>
          <cell r="M154" t="e">
            <v>#DIV/0!</v>
          </cell>
          <cell r="N154">
            <v>3284447.44</v>
          </cell>
        </row>
        <row r="155">
          <cell r="B155" t="str">
            <v>S450</v>
          </cell>
          <cell r="C155" t="str">
            <v>Kattuwa</v>
          </cell>
          <cell r="D155">
            <v>3044119.35</v>
          </cell>
          <cell r="E155">
            <v>3036689.3799999994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6080808.7299999995</v>
          </cell>
          <cell r="L155">
            <v>7108</v>
          </cell>
          <cell r="M155" t="e">
            <v>#DIV/0!</v>
          </cell>
          <cell r="N155">
            <v>6080808.7299999995</v>
          </cell>
        </row>
        <row r="156">
          <cell r="B156" t="str">
            <v>S022</v>
          </cell>
          <cell r="C156" t="str">
            <v>Katugastota</v>
          </cell>
          <cell r="D156">
            <v>8242744.8700000001</v>
          </cell>
          <cell r="E156">
            <v>5366329.790000001</v>
          </cell>
          <cell r="F156">
            <v>617264</v>
          </cell>
          <cell r="G156">
            <v>2536</v>
          </cell>
          <cell r="H156">
            <v>0</v>
          </cell>
          <cell r="I156">
            <v>0</v>
          </cell>
          <cell r="J156">
            <v>0</v>
          </cell>
          <cell r="K156">
            <v>14228874.66</v>
          </cell>
          <cell r="L156">
            <v>9470</v>
          </cell>
          <cell r="M156" t="e">
            <v>#DIV/0!</v>
          </cell>
          <cell r="N156">
            <v>14228874.66</v>
          </cell>
        </row>
        <row r="157">
          <cell r="B157" t="str">
            <v>S420</v>
          </cell>
          <cell r="C157" t="str">
            <v>Katunayake 1</v>
          </cell>
          <cell r="D157">
            <v>2173095.13</v>
          </cell>
          <cell r="E157">
            <v>4042028.48</v>
          </cell>
          <cell r="F157">
            <v>747923</v>
          </cell>
          <cell r="G157">
            <v>3351</v>
          </cell>
          <cell r="H157">
            <v>0</v>
          </cell>
          <cell r="I157">
            <v>0</v>
          </cell>
          <cell r="J157">
            <v>0</v>
          </cell>
          <cell r="K157">
            <v>6966397.6099999994</v>
          </cell>
          <cell r="L157">
            <v>7955</v>
          </cell>
          <cell r="M157" t="e">
            <v>#DIV/0!</v>
          </cell>
          <cell r="N157">
            <v>6966397.6099999994</v>
          </cell>
        </row>
        <row r="158">
          <cell r="B158" t="str">
            <v>S421</v>
          </cell>
          <cell r="C158" t="str">
            <v>Katunayake 2</v>
          </cell>
          <cell r="D158">
            <v>1840287.59</v>
          </cell>
          <cell r="E158">
            <v>1356230.2300000002</v>
          </cell>
          <cell r="F158">
            <v>283636</v>
          </cell>
          <cell r="G158">
            <v>3355.25</v>
          </cell>
          <cell r="H158">
            <v>0</v>
          </cell>
          <cell r="I158">
            <v>0</v>
          </cell>
          <cell r="J158">
            <v>0</v>
          </cell>
          <cell r="K158">
            <v>3483509.0700000003</v>
          </cell>
          <cell r="L158">
            <v>4518</v>
          </cell>
          <cell r="M158" t="e">
            <v>#DIV/0!</v>
          </cell>
          <cell r="N158">
            <v>3483509.0700000003</v>
          </cell>
        </row>
        <row r="159">
          <cell r="B159" t="str">
            <v>S457</v>
          </cell>
          <cell r="C159" t="str">
            <v>Katuneriya</v>
          </cell>
          <cell r="D159">
            <v>1531164.2600000002</v>
          </cell>
          <cell r="E159">
            <v>738051.40000000014</v>
          </cell>
          <cell r="F159">
            <v>261172</v>
          </cell>
          <cell r="G159">
            <v>414</v>
          </cell>
          <cell r="H159">
            <v>0</v>
          </cell>
          <cell r="I159">
            <v>0</v>
          </cell>
          <cell r="J159">
            <v>0</v>
          </cell>
          <cell r="K159">
            <v>2530801.66</v>
          </cell>
          <cell r="L159">
            <v>3267</v>
          </cell>
          <cell r="M159" t="e">
            <v>#DIV/0!</v>
          </cell>
          <cell r="N159">
            <v>2530801.66</v>
          </cell>
        </row>
        <row r="160">
          <cell r="B160" t="str">
            <v>S422</v>
          </cell>
          <cell r="C160" t="str">
            <v>Katupotha</v>
          </cell>
          <cell r="D160">
            <v>2509277.8099999996</v>
          </cell>
          <cell r="E160">
            <v>2059011.1700000004</v>
          </cell>
          <cell r="F160">
            <v>404415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4972703.9800000004</v>
          </cell>
          <cell r="L160">
            <v>5359</v>
          </cell>
          <cell r="M160" t="e">
            <v>#DIV/0!</v>
          </cell>
          <cell r="N160">
            <v>4972703.9800000004</v>
          </cell>
        </row>
        <row r="161">
          <cell r="B161" t="str">
            <v>S382</v>
          </cell>
          <cell r="C161" t="str">
            <v>Katuwana</v>
          </cell>
          <cell r="D161">
            <v>2013171.19</v>
          </cell>
          <cell r="E161">
            <v>1608449.0600000005</v>
          </cell>
          <cell r="F161">
            <v>441965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4063585.2500000005</v>
          </cell>
          <cell r="L161">
            <v>4503</v>
          </cell>
          <cell r="M161" t="e">
            <v>#DIV/0!</v>
          </cell>
          <cell r="N161">
            <v>4063585.2500000005</v>
          </cell>
        </row>
        <row r="162">
          <cell r="B162" t="str">
            <v>S423</v>
          </cell>
          <cell r="C162" t="str">
            <v>Katuwawala</v>
          </cell>
          <cell r="D162">
            <v>2876368.0300000003</v>
          </cell>
          <cell r="E162">
            <v>2488034.5099999998</v>
          </cell>
          <cell r="F162">
            <v>565272</v>
          </cell>
          <cell r="G162">
            <v>9546</v>
          </cell>
          <cell r="H162">
            <v>0</v>
          </cell>
          <cell r="I162">
            <v>0</v>
          </cell>
          <cell r="J162">
            <v>0</v>
          </cell>
          <cell r="K162">
            <v>5939220.54</v>
          </cell>
          <cell r="L162">
            <v>6747</v>
          </cell>
          <cell r="M162" t="e">
            <v>#DIV/0!</v>
          </cell>
          <cell r="N162">
            <v>5939220.54</v>
          </cell>
        </row>
        <row r="163">
          <cell r="B163" t="str">
            <v>S424</v>
          </cell>
          <cell r="C163" t="str">
            <v>Kegalla</v>
          </cell>
          <cell r="D163">
            <v>5483834.169999999</v>
          </cell>
          <cell r="E163">
            <v>3928113.17</v>
          </cell>
          <cell r="F163">
            <v>600615.5</v>
          </cell>
          <cell r="G163">
            <v>8165</v>
          </cell>
          <cell r="H163">
            <v>0</v>
          </cell>
          <cell r="I163">
            <v>0</v>
          </cell>
          <cell r="J163">
            <v>0</v>
          </cell>
          <cell r="K163">
            <v>10020727.84</v>
          </cell>
          <cell r="L163">
            <v>7122</v>
          </cell>
          <cell r="M163" t="e">
            <v>#DIV/0!</v>
          </cell>
          <cell r="N163">
            <v>10020727.84</v>
          </cell>
        </row>
        <row r="164">
          <cell r="B164" t="str">
            <v>S425</v>
          </cell>
          <cell r="C164" t="str">
            <v>Kekanadura</v>
          </cell>
          <cell r="D164">
            <v>4641769.6199999992</v>
          </cell>
          <cell r="E164">
            <v>3319374.8800000008</v>
          </cell>
          <cell r="F164">
            <v>1154540.25</v>
          </cell>
          <cell r="G164">
            <v>4704</v>
          </cell>
          <cell r="H164">
            <v>0</v>
          </cell>
          <cell r="I164">
            <v>0</v>
          </cell>
          <cell r="J164">
            <v>0</v>
          </cell>
          <cell r="K164">
            <v>9120388.75</v>
          </cell>
          <cell r="L164">
            <v>10380</v>
          </cell>
          <cell r="M164" t="e">
            <v>#DIV/0!</v>
          </cell>
          <cell r="N164">
            <v>9120388.75</v>
          </cell>
        </row>
        <row r="165">
          <cell r="B165" t="str">
            <v>S426</v>
          </cell>
          <cell r="C165" t="str">
            <v>Kekirawa</v>
          </cell>
          <cell r="D165">
            <v>2968150.4999999995</v>
          </cell>
          <cell r="E165">
            <v>5747116.959999999</v>
          </cell>
          <cell r="F165">
            <v>370</v>
          </cell>
          <cell r="G165">
            <v>790</v>
          </cell>
          <cell r="H165">
            <v>0</v>
          </cell>
          <cell r="I165">
            <v>0</v>
          </cell>
          <cell r="J165">
            <v>0</v>
          </cell>
          <cell r="K165">
            <v>8716427.459999999</v>
          </cell>
          <cell r="L165">
            <v>6252</v>
          </cell>
          <cell r="M165" t="e">
            <v>#DIV/0!</v>
          </cell>
          <cell r="N165">
            <v>8716427.459999999</v>
          </cell>
        </row>
        <row r="166">
          <cell r="B166" t="str">
            <v>S427</v>
          </cell>
          <cell r="C166" t="str">
            <v>Kelaniya</v>
          </cell>
          <cell r="D166">
            <v>6540322.5200000005</v>
          </cell>
          <cell r="E166">
            <v>6100921.1399999997</v>
          </cell>
          <cell r="F166">
            <v>917290.5</v>
          </cell>
          <cell r="G166">
            <v>785</v>
          </cell>
          <cell r="H166">
            <v>0</v>
          </cell>
          <cell r="I166">
            <v>0</v>
          </cell>
          <cell r="J166">
            <v>0</v>
          </cell>
          <cell r="K166">
            <v>13559319.16</v>
          </cell>
          <cell r="L166">
            <v>12036</v>
          </cell>
          <cell r="M166" t="e">
            <v>#DIV/0!</v>
          </cell>
          <cell r="N166">
            <v>13559319.16</v>
          </cell>
        </row>
        <row r="167">
          <cell r="B167" t="str">
            <v>S428</v>
          </cell>
          <cell r="C167" t="str">
            <v>Kesbewa</v>
          </cell>
          <cell r="D167">
            <v>4213215.0600000005</v>
          </cell>
          <cell r="E167">
            <v>3849622.9699999997</v>
          </cell>
          <cell r="F167">
            <v>1133609</v>
          </cell>
          <cell r="G167">
            <v>5269.5</v>
          </cell>
          <cell r="H167">
            <v>0</v>
          </cell>
          <cell r="I167">
            <v>0</v>
          </cell>
          <cell r="J167">
            <v>0</v>
          </cell>
          <cell r="K167">
            <v>9201716.5300000012</v>
          </cell>
          <cell r="L167">
            <v>8785</v>
          </cell>
          <cell r="M167" t="e">
            <v>#DIV/0!</v>
          </cell>
          <cell r="N167">
            <v>9201716.5300000012</v>
          </cell>
        </row>
        <row r="168">
          <cell r="B168" t="str">
            <v>S429</v>
          </cell>
          <cell r="C168" t="str">
            <v>Kilinochchi Mega</v>
          </cell>
          <cell r="D168">
            <v>4521802.92</v>
          </cell>
          <cell r="E168">
            <v>1751927.34</v>
          </cell>
          <cell r="F168">
            <v>463664.35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6737394.6099999994</v>
          </cell>
          <cell r="L168">
            <v>6361</v>
          </cell>
          <cell r="M168" t="e">
            <v>#DIV/0!</v>
          </cell>
          <cell r="N168">
            <v>6737394.6099999994</v>
          </cell>
        </row>
        <row r="169">
          <cell r="B169" t="str">
            <v>S455</v>
          </cell>
          <cell r="C169" t="str">
            <v>Kinniya</v>
          </cell>
          <cell r="D169">
            <v>4876708.87</v>
          </cell>
          <cell r="E169">
            <v>1524295.49</v>
          </cell>
          <cell r="F169">
            <v>314743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6715747.3600000003</v>
          </cell>
          <cell r="L169">
            <v>8767</v>
          </cell>
          <cell r="M169" t="e">
            <v>#DIV/0!</v>
          </cell>
          <cell r="N169">
            <v>6715747.3600000003</v>
          </cell>
        </row>
        <row r="170">
          <cell r="B170" t="str">
            <v>S430</v>
          </cell>
          <cell r="C170" t="str">
            <v>Kiribathgoda</v>
          </cell>
          <cell r="D170">
            <v>4882229.3999999994</v>
          </cell>
          <cell r="E170">
            <v>3260638.5299999993</v>
          </cell>
          <cell r="F170">
            <v>654473</v>
          </cell>
          <cell r="G170">
            <v>4683</v>
          </cell>
          <cell r="H170">
            <v>0</v>
          </cell>
          <cell r="I170">
            <v>0</v>
          </cell>
          <cell r="J170">
            <v>0</v>
          </cell>
          <cell r="K170">
            <v>8802023.9299999997</v>
          </cell>
          <cell r="L170">
            <v>9375</v>
          </cell>
          <cell r="M170" t="e">
            <v>#DIV/0!</v>
          </cell>
          <cell r="N170">
            <v>8802023.9299999997</v>
          </cell>
        </row>
        <row r="171">
          <cell r="B171" t="str">
            <v>S431</v>
          </cell>
          <cell r="C171" t="str">
            <v>Kiriella</v>
          </cell>
          <cell r="D171">
            <v>5584871.7299999995</v>
          </cell>
          <cell r="E171">
            <v>3134125.85</v>
          </cell>
          <cell r="F171">
            <v>568491.5</v>
          </cell>
          <cell r="G171">
            <v>469019.4</v>
          </cell>
          <cell r="H171">
            <v>0</v>
          </cell>
          <cell r="I171">
            <v>0</v>
          </cell>
          <cell r="J171">
            <v>0</v>
          </cell>
          <cell r="K171">
            <v>9756508.4800000004</v>
          </cell>
          <cell r="L171">
            <v>9237</v>
          </cell>
          <cell r="M171" t="e">
            <v>#DIV/0!</v>
          </cell>
          <cell r="N171">
            <v>9756508.4800000004</v>
          </cell>
        </row>
        <row r="172">
          <cell r="B172" t="str">
            <v>S432</v>
          </cell>
          <cell r="C172" t="str">
            <v>Kirillawala</v>
          </cell>
          <cell r="D172">
            <v>2692709.4600000009</v>
          </cell>
          <cell r="E172">
            <v>2135577.3799999994</v>
          </cell>
          <cell r="F172">
            <v>626078.19999999995</v>
          </cell>
          <cell r="G172">
            <v>6378</v>
          </cell>
          <cell r="H172">
            <v>0</v>
          </cell>
          <cell r="I172">
            <v>0</v>
          </cell>
          <cell r="J172">
            <v>0</v>
          </cell>
          <cell r="K172">
            <v>5460743.04</v>
          </cell>
          <cell r="L172">
            <v>4663</v>
          </cell>
          <cell r="M172" t="e">
            <v>#DIV/0!</v>
          </cell>
          <cell r="N172">
            <v>5460743.04</v>
          </cell>
        </row>
        <row r="173">
          <cell r="B173" t="str">
            <v>S433</v>
          </cell>
          <cell r="C173" t="str">
            <v>Kirindiwela</v>
          </cell>
          <cell r="D173">
            <v>7588241.7500000009</v>
          </cell>
          <cell r="E173">
            <v>6807180.6799999988</v>
          </cell>
          <cell r="F173">
            <v>0</v>
          </cell>
          <cell r="G173">
            <v>2136</v>
          </cell>
          <cell r="H173">
            <v>0</v>
          </cell>
          <cell r="I173">
            <v>0</v>
          </cell>
          <cell r="J173">
            <v>0</v>
          </cell>
          <cell r="K173">
            <v>14397558.43</v>
          </cell>
          <cell r="L173">
            <v>12438</v>
          </cell>
          <cell r="M173" t="e">
            <v>#DIV/0!</v>
          </cell>
          <cell r="N173">
            <v>14397558.43</v>
          </cell>
        </row>
        <row r="174">
          <cell r="B174" t="str">
            <v>S462</v>
          </cell>
          <cell r="C174" t="str">
            <v>Kithulgala</v>
          </cell>
          <cell r="D174">
            <v>3943322.9299999997</v>
          </cell>
          <cell r="E174">
            <v>2655363.6300000008</v>
          </cell>
          <cell r="F174">
            <v>648401.80000000005</v>
          </cell>
          <cell r="G174">
            <v>15238.03</v>
          </cell>
          <cell r="H174">
            <v>0</v>
          </cell>
          <cell r="I174">
            <v>0</v>
          </cell>
          <cell r="J174">
            <v>0</v>
          </cell>
          <cell r="K174">
            <v>7262326.3900000006</v>
          </cell>
          <cell r="L174">
            <v>4723</v>
          </cell>
          <cell r="M174" t="e">
            <v>#DIV/0!</v>
          </cell>
          <cell r="N174">
            <v>7262326.3900000006</v>
          </cell>
        </row>
        <row r="175">
          <cell r="B175" t="str">
            <v>S468</v>
          </cell>
          <cell r="C175" t="str">
            <v>Kiwlawatte</v>
          </cell>
          <cell r="D175">
            <v>2176262.5500000003</v>
          </cell>
          <cell r="E175">
            <v>1545993.8000000003</v>
          </cell>
          <cell r="F175">
            <v>193646</v>
          </cell>
          <cell r="G175">
            <v>247</v>
          </cell>
          <cell r="H175">
            <v>0</v>
          </cell>
          <cell r="I175">
            <v>0</v>
          </cell>
          <cell r="J175">
            <v>0</v>
          </cell>
          <cell r="K175">
            <v>3916149.3500000006</v>
          </cell>
          <cell r="L175">
            <v>3912</v>
          </cell>
          <cell r="M175" t="e">
            <v>#DIV/0!</v>
          </cell>
          <cell r="N175">
            <v>3916149.3500000006</v>
          </cell>
        </row>
        <row r="176">
          <cell r="B176" t="str">
            <v>S434</v>
          </cell>
          <cell r="C176" t="str">
            <v>Kochchikade</v>
          </cell>
          <cell r="D176">
            <v>3755029.8100000005</v>
          </cell>
          <cell r="E176">
            <v>3600719.17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7355748.9800000004</v>
          </cell>
          <cell r="L176">
            <v>8092</v>
          </cell>
          <cell r="M176" t="e">
            <v>#DIV/0!</v>
          </cell>
          <cell r="N176">
            <v>7355748.9800000004</v>
          </cell>
        </row>
        <row r="177">
          <cell r="B177" t="str">
            <v>S461</v>
          </cell>
          <cell r="C177" t="str">
            <v>Kockkadicholai</v>
          </cell>
          <cell r="D177">
            <v>961252.85000000009</v>
          </cell>
          <cell r="E177">
            <v>587617.58999999985</v>
          </cell>
          <cell r="F177">
            <v>71910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1620780.44</v>
          </cell>
          <cell r="L177">
            <v>2760</v>
          </cell>
          <cell r="M177" t="e">
            <v>#DIV/0!</v>
          </cell>
          <cell r="N177">
            <v>1620780.44</v>
          </cell>
        </row>
        <row r="178">
          <cell r="B178" t="str">
            <v>S435</v>
          </cell>
          <cell r="C178" t="str">
            <v>Kohuwala</v>
          </cell>
          <cell r="D178">
            <v>990366.87999999977</v>
          </cell>
          <cell r="E178">
            <v>691810.9800000001</v>
          </cell>
          <cell r="F178">
            <v>182391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1864568.8599999999</v>
          </cell>
          <cell r="L178">
            <v>3165</v>
          </cell>
          <cell r="M178" t="e">
            <v>#DIV/0!</v>
          </cell>
          <cell r="N178">
            <v>1864568.8599999999</v>
          </cell>
        </row>
        <row r="179">
          <cell r="B179" t="str">
            <v>S383</v>
          </cell>
          <cell r="C179" t="str">
            <v>Kohuwala 2</v>
          </cell>
          <cell r="D179">
            <v>2153240.08</v>
          </cell>
          <cell r="E179">
            <v>1885919.3200000005</v>
          </cell>
          <cell r="F179">
            <v>298942</v>
          </cell>
          <cell r="G179">
            <v>5150.7</v>
          </cell>
          <cell r="H179">
            <v>0</v>
          </cell>
          <cell r="I179">
            <v>0</v>
          </cell>
          <cell r="J179">
            <v>0</v>
          </cell>
          <cell r="K179">
            <v>4343252.1000000006</v>
          </cell>
          <cell r="L179">
            <v>5998</v>
          </cell>
          <cell r="M179" t="e">
            <v>#DIV/0!</v>
          </cell>
          <cell r="N179">
            <v>4343252.1000000006</v>
          </cell>
        </row>
        <row r="180">
          <cell r="B180" t="str">
            <v>S436</v>
          </cell>
          <cell r="C180" t="str">
            <v>Kosgama</v>
          </cell>
          <cell r="D180">
            <v>4133423.5500000003</v>
          </cell>
          <cell r="E180">
            <v>3758506.6700000004</v>
          </cell>
          <cell r="F180">
            <v>861896</v>
          </cell>
          <cell r="G180">
            <v>6225</v>
          </cell>
          <cell r="H180">
            <v>0</v>
          </cell>
          <cell r="I180">
            <v>0</v>
          </cell>
          <cell r="J180">
            <v>0</v>
          </cell>
          <cell r="K180">
            <v>8760051.2200000007</v>
          </cell>
          <cell r="L180">
            <v>8616</v>
          </cell>
          <cell r="M180" t="e">
            <v>#DIV/0!</v>
          </cell>
          <cell r="N180">
            <v>8760051.2200000007</v>
          </cell>
        </row>
        <row r="181">
          <cell r="B181" t="str">
            <v>S384</v>
          </cell>
          <cell r="C181" t="str">
            <v>Kosgashandiya</v>
          </cell>
          <cell r="D181">
            <v>1840326.2199999997</v>
          </cell>
          <cell r="E181">
            <v>1773712.27</v>
          </cell>
          <cell r="F181">
            <v>436389.49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4050427.9799999995</v>
          </cell>
          <cell r="L181">
            <v>4892</v>
          </cell>
          <cell r="M181" t="e">
            <v>#DIV/0!</v>
          </cell>
          <cell r="N181">
            <v>4050427.9799999995</v>
          </cell>
        </row>
        <row r="182">
          <cell r="B182" t="str">
            <v>S453</v>
          </cell>
          <cell r="C182" t="str">
            <v>Koswaththa</v>
          </cell>
          <cell r="D182">
            <v>1220428.0099999998</v>
          </cell>
          <cell r="E182">
            <v>1152815.8100000003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2373243.8200000003</v>
          </cell>
          <cell r="L182">
            <v>3880</v>
          </cell>
          <cell r="M182" t="e">
            <v>#DIV/0!</v>
          </cell>
          <cell r="N182">
            <v>2373243.8200000003</v>
          </cell>
        </row>
        <row r="183">
          <cell r="B183" t="str">
            <v>S437</v>
          </cell>
          <cell r="C183" t="str">
            <v>Kotadeniyawa</v>
          </cell>
          <cell r="D183">
            <v>2969361.9999999995</v>
          </cell>
          <cell r="E183">
            <v>2173922.25</v>
          </cell>
          <cell r="F183">
            <v>564510</v>
          </cell>
          <cell r="G183">
            <v>15551.5</v>
          </cell>
          <cell r="H183">
            <v>0</v>
          </cell>
          <cell r="I183">
            <v>0</v>
          </cell>
          <cell r="J183">
            <v>0</v>
          </cell>
          <cell r="K183">
            <v>5723345.75</v>
          </cell>
          <cell r="L183">
            <v>6687</v>
          </cell>
          <cell r="M183" t="e">
            <v>#DIV/0!</v>
          </cell>
          <cell r="N183">
            <v>5723345.75</v>
          </cell>
        </row>
        <row r="184">
          <cell r="B184" t="str">
            <v>S446</v>
          </cell>
          <cell r="C184" t="str">
            <v>Kotagala</v>
          </cell>
          <cell r="D184">
            <v>7338102.2999999989</v>
          </cell>
          <cell r="E184">
            <v>5796830.5899999999</v>
          </cell>
          <cell r="F184">
            <v>1506438.03</v>
          </cell>
          <cell r="G184">
            <v>16397.25</v>
          </cell>
          <cell r="H184">
            <v>0</v>
          </cell>
          <cell r="I184">
            <v>0</v>
          </cell>
          <cell r="J184">
            <v>0</v>
          </cell>
          <cell r="K184">
            <v>14657768.169999998</v>
          </cell>
          <cell r="L184">
            <v>11008</v>
          </cell>
          <cell r="M184" t="e">
            <v>#DIV/0!</v>
          </cell>
          <cell r="N184">
            <v>14657768.169999998</v>
          </cell>
        </row>
        <row r="185">
          <cell r="B185" t="str">
            <v>S439</v>
          </cell>
          <cell r="C185" t="str">
            <v>Kotahena</v>
          </cell>
          <cell r="D185">
            <v>4271994.25</v>
          </cell>
          <cell r="E185">
            <v>2008921.98</v>
          </cell>
          <cell r="F185">
            <v>585314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6866230.2300000004</v>
          </cell>
          <cell r="L185">
            <v>9353</v>
          </cell>
          <cell r="M185" t="e">
            <v>#DIV/0!</v>
          </cell>
          <cell r="N185">
            <v>6866230.2300000004</v>
          </cell>
        </row>
        <row r="186">
          <cell r="B186" t="str">
            <v>S440</v>
          </cell>
          <cell r="C186" t="str">
            <v>Kotapola</v>
          </cell>
          <cell r="D186">
            <v>3710079.37</v>
          </cell>
          <cell r="E186">
            <v>2735493.0200000005</v>
          </cell>
          <cell r="F186">
            <v>697001</v>
          </cell>
          <cell r="G186">
            <v>5617</v>
          </cell>
          <cell r="H186">
            <v>0</v>
          </cell>
          <cell r="I186">
            <v>0</v>
          </cell>
          <cell r="J186">
            <v>0</v>
          </cell>
          <cell r="K186">
            <v>7148190.3900000006</v>
          </cell>
          <cell r="L186">
            <v>7186</v>
          </cell>
          <cell r="M186" t="e">
            <v>#DIV/0!</v>
          </cell>
          <cell r="N186">
            <v>7148190.3900000006</v>
          </cell>
        </row>
        <row r="187">
          <cell r="B187" t="str">
            <v>S441</v>
          </cell>
          <cell r="C187" t="str">
            <v>Kotiya Kubura</v>
          </cell>
          <cell r="D187">
            <v>3354413.6200000006</v>
          </cell>
          <cell r="E187">
            <v>2307223.1700000004</v>
          </cell>
          <cell r="F187">
            <v>640254.5</v>
          </cell>
          <cell r="G187">
            <v>11482.67</v>
          </cell>
          <cell r="H187">
            <v>0</v>
          </cell>
          <cell r="I187">
            <v>0</v>
          </cell>
          <cell r="J187">
            <v>0</v>
          </cell>
          <cell r="K187">
            <v>6313373.9600000009</v>
          </cell>
          <cell r="L187">
            <v>7431</v>
          </cell>
          <cell r="M187" t="e">
            <v>#DIV/0!</v>
          </cell>
          <cell r="N187">
            <v>6313373.9600000009</v>
          </cell>
        </row>
        <row r="188">
          <cell r="B188" t="str">
            <v>S442</v>
          </cell>
          <cell r="C188" t="str">
            <v xml:space="preserve">Kottawa 1 </v>
          </cell>
          <cell r="D188">
            <v>2472402.0499999998</v>
          </cell>
          <cell r="E188">
            <v>2345153.0100000007</v>
          </cell>
          <cell r="F188">
            <v>463354.28</v>
          </cell>
          <cell r="G188">
            <v>1555</v>
          </cell>
          <cell r="H188">
            <v>0</v>
          </cell>
          <cell r="I188">
            <v>0</v>
          </cell>
          <cell r="J188">
            <v>0</v>
          </cell>
          <cell r="K188">
            <v>5282464.3400000008</v>
          </cell>
          <cell r="L188">
            <v>7639</v>
          </cell>
          <cell r="M188" t="e">
            <v>#DIV/0!</v>
          </cell>
          <cell r="N188">
            <v>5282464.3400000008</v>
          </cell>
        </row>
        <row r="189">
          <cell r="B189" t="str">
            <v>S443</v>
          </cell>
          <cell r="C189" t="str">
            <v>Kottawa 2</v>
          </cell>
          <cell r="D189">
            <v>4717150.34</v>
          </cell>
          <cell r="E189">
            <v>3496902.3000000003</v>
          </cell>
          <cell r="F189">
            <v>763149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8977201.6400000006</v>
          </cell>
          <cell r="L189">
            <v>8573</v>
          </cell>
          <cell r="M189" t="e">
            <v>#DIV/0!</v>
          </cell>
          <cell r="N189">
            <v>8977201.6400000006</v>
          </cell>
        </row>
        <row r="190">
          <cell r="B190" t="str">
            <v>S444</v>
          </cell>
          <cell r="C190" t="str">
            <v>Kottawa 3</v>
          </cell>
          <cell r="D190">
            <v>3094067.9700000011</v>
          </cell>
          <cell r="E190">
            <v>2951234.54</v>
          </cell>
          <cell r="F190">
            <v>713345</v>
          </cell>
          <cell r="G190">
            <v>2561</v>
          </cell>
          <cell r="H190">
            <v>0</v>
          </cell>
          <cell r="I190">
            <v>0</v>
          </cell>
          <cell r="J190">
            <v>0</v>
          </cell>
          <cell r="K190">
            <v>6761208.5100000016</v>
          </cell>
          <cell r="L190">
            <v>7606</v>
          </cell>
          <cell r="M190" t="e">
            <v>#DIV/0!</v>
          </cell>
          <cell r="N190">
            <v>6761208.5100000016</v>
          </cell>
        </row>
        <row r="191">
          <cell r="B191" t="str">
            <v>S445</v>
          </cell>
          <cell r="C191" t="str">
            <v>Kuliyapitiya</v>
          </cell>
          <cell r="D191">
            <v>3441306.3700000006</v>
          </cell>
          <cell r="E191">
            <v>2794472.2800000003</v>
          </cell>
          <cell r="F191">
            <v>461574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6697352.6500000004</v>
          </cell>
          <cell r="L191">
            <v>7028</v>
          </cell>
          <cell r="M191" t="e">
            <v>#DIV/0!</v>
          </cell>
          <cell r="N191">
            <v>6697352.6500000004</v>
          </cell>
        </row>
        <row r="192">
          <cell r="B192" t="str">
            <v>S454</v>
          </cell>
          <cell r="C192" t="str">
            <v>Kumarakanda</v>
          </cell>
          <cell r="D192">
            <v>1344324.33</v>
          </cell>
          <cell r="E192">
            <v>1396697.7699999998</v>
          </cell>
          <cell r="F192">
            <v>287984</v>
          </cell>
          <cell r="G192">
            <v>1803</v>
          </cell>
          <cell r="H192">
            <v>0</v>
          </cell>
          <cell r="I192">
            <v>0</v>
          </cell>
          <cell r="J192">
            <v>0</v>
          </cell>
          <cell r="K192">
            <v>3030809.0999999996</v>
          </cell>
          <cell r="L192">
            <v>4114</v>
          </cell>
          <cell r="M192" t="e">
            <v>#DIV/0!</v>
          </cell>
          <cell r="N192">
            <v>3030809.0999999996</v>
          </cell>
        </row>
        <row r="193">
          <cell r="B193" t="str">
            <v>S438</v>
          </cell>
          <cell r="C193" t="str">
            <v>Kumbukgate</v>
          </cell>
          <cell r="D193">
            <v>2466504.0499999989</v>
          </cell>
          <cell r="E193">
            <v>2232888.7600000002</v>
          </cell>
          <cell r="F193">
            <v>472635.6</v>
          </cell>
          <cell r="G193">
            <v>90</v>
          </cell>
          <cell r="H193">
            <v>0</v>
          </cell>
          <cell r="I193">
            <v>0</v>
          </cell>
          <cell r="J193">
            <v>0</v>
          </cell>
          <cell r="K193">
            <v>5172118.4099999983</v>
          </cell>
          <cell r="L193">
            <v>5100</v>
          </cell>
          <cell r="M193" t="e">
            <v>#DIV/0!</v>
          </cell>
          <cell r="N193">
            <v>5172118.4099999983</v>
          </cell>
        </row>
        <row r="194">
          <cell r="B194" t="str">
            <v>S385</v>
          </cell>
          <cell r="C194" t="str">
            <v>Kundasale</v>
          </cell>
          <cell r="D194">
            <v>5906647.3200000003</v>
          </cell>
          <cell r="E194">
            <v>4498100.42</v>
          </cell>
          <cell r="F194">
            <v>949669.5</v>
          </cell>
          <cell r="G194">
            <v>12580</v>
          </cell>
          <cell r="H194">
            <v>0</v>
          </cell>
          <cell r="I194">
            <v>0</v>
          </cell>
          <cell r="J194">
            <v>0</v>
          </cell>
          <cell r="K194">
            <v>11366997.24</v>
          </cell>
          <cell r="L194">
            <v>7371</v>
          </cell>
          <cell r="M194" t="e">
            <v>#DIV/0!</v>
          </cell>
          <cell r="N194">
            <v>11366997.24</v>
          </cell>
        </row>
        <row r="195">
          <cell r="B195" t="str">
            <v>S379</v>
          </cell>
          <cell r="C195" t="str">
            <v>Kurudugaha Hatapma</v>
          </cell>
          <cell r="D195">
            <v>1355623.37</v>
          </cell>
          <cell r="E195">
            <v>1184299.72</v>
          </cell>
          <cell r="F195">
            <v>284916.5</v>
          </cell>
          <cell r="G195">
            <v>6927</v>
          </cell>
          <cell r="H195">
            <v>0</v>
          </cell>
          <cell r="I195">
            <v>0</v>
          </cell>
          <cell r="J195">
            <v>0</v>
          </cell>
          <cell r="K195">
            <v>2831766.59</v>
          </cell>
          <cell r="L195">
            <v>3489</v>
          </cell>
          <cell r="M195" t="e">
            <v>#DIV/0!</v>
          </cell>
          <cell r="N195">
            <v>2831766.59</v>
          </cell>
        </row>
        <row r="196">
          <cell r="B196" t="str">
            <v>S448</v>
          </cell>
          <cell r="C196" t="str">
            <v>Kurunduwaththa</v>
          </cell>
          <cell r="D196">
            <v>4136154.39</v>
          </cell>
          <cell r="E196">
            <v>1901308.3599999999</v>
          </cell>
          <cell r="F196">
            <v>348244</v>
          </cell>
          <cell r="G196">
            <v>245</v>
          </cell>
          <cell r="H196">
            <v>0</v>
          </cell>
          <cell r="I196">
            <v>0</v>
          </cell>
          <cell r="J196">
            <v>0</v>
          </cell>
          <cell r="K196">
            <v>6385951.75</v>
          </cell>
          <cell r="L196">
            <v>5690</v>
          </cell>
          <cell r="M196" t="e">
            <v>#DIV/0!</v>
          </cell>
          <cell r="N196">
            <v>6385951.75</v>
          </cell>
        </row>
        <row r="197">
          <cell r="B197" t="str">
            <v>S670</v>
          </cell>
          <cell r="C197" t="str">
            <v>Kurunegala 2</v>
          </cell>
          <cell r="D197">
            <v>2678110.58</v>
          </cell>
          <cell r="E197">
            <v>2940483.7400000007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5618594.3200000003</v>
          </cell>
          <cell r="L197">
            <v>6288</v>
          </cell>
          <cell r="M197" t="e">
            <v>#DIV/0!</v>
          </cell>
          <cell r="N197">
            <v>5618594.3200000003</v>
          </cell>
        </row>
        <row r="198">
          <cell r="B198" t="str">
            <v>S466</v>
          </cell>
          <cell r="C198" t="str">
            <v>Kuruwita</v>
          </cell>
          <cell r="D198">
            <v>7655874.2399999984</v>
          </cell>
          <cell r="E198">
            <v>5167014.0515814982</v>
          </cell>
          <cell r="F198">
            <v>1063415</v>
          </cell>
          <cell r="G198">
            <v>6568</v>
          </cell>
          <cell r="H198">
            <v>0</v>
          </cell>
          <cell r="I198">
            <v>0</v>
          </cell>
          <cell r="J198">
            <v>0</v>
          </cell>
          <cell r="K198">
            <v>13892871.291581497</v>
          </cell>
          <cell r="L198">
            <v>10375</v>
          </cell>
          <cell r="M198" t="e">
            <v>#DIV/0!</v>
          </cell>
          <cell r="N198">
            <v>13892871.291581497</v>
          </cell>
        </row>
        <row r="199">
          <cell r="B199" t="str">
            <v>S470</v>
          </cell>
          <cell r="C199" t="str">
            <v>Lunugala</v>
          </cell>
          <cell r="D199">
            <v>3035315.9300000006</v>
          </cell>
          <cell r="E199">
            <v>1905851.8000000003</v>
          </cell>
          <cell r="F199">
            <v>534614</v>
          </cell>
          <cell r="G199">
            <v>5544</v>
          </cell>
          <cell r="H199">
            <v>0</v>
          </cell>
          <cell r="I199">
            <v>0</v>
          </cell>
          <cell r="J199">
            <v>0</v>
          </cell>
          <cell r="K199">
            <v>5481325.7300000004</v>
          </cell>
          <cell r="L199">
            <v>5071</v>
          </cell>
          <cell r="M199" t="e">
            <v>#DIV/0!</v>
          </cell>
          <cell r="N199">
            <v>5481325.7300000004</v>
          </cell>
        </row>
        <row r="200">
          <cell r="B200" t="str">
            <v>S471</v>
          </cell>
          <cell r="C200" t="str">
            <v>Lunugamwehera</v>
          </cell>
          <cell r="D200">
            <v>3679399.0500000007</v>
          </cell>
          <cell r="E200">
            <v>3167078.87</v>
          </cell>
          <cell r="F200">
            <v>777649</v>
          </cell>
          <cell r="G200">
            <v>1530</v>
          </cell>
          <cell r="H200">
            <v>0</v>
          </cell>
          <cell r="I200">
            <v>0</v>
          </cell>
          <cell r="J200">
            <v>0</v>
          </cell>
          <cell r="K200">
            <v>7625656.9200000009</v>
          </cell>
          <cell r="L200">
            <v>6126</v>
          </cell>
          <cell r="M200" t="e">
            <v>#DIV/0!</v>
          </cell>
          <cell r="N200">
            <v>7625656.9200000009</v>
          </cell>
        </row>
        <row r="201">
          <cell r="B201" t="str">
            <v>S222</v>
          </cell>
          <cell r="C201" t="str">
            <v>Macullum</v>
          </cell>
          <cell r="D201">
            <v>1353845.12</v>
          </cell>
          <cell r="E201">
            <v>910589.0199999999</v>
          </cell>
          <cell r="F201">
            <v>435174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2699608.14</v>
          </cell>
          <cell r="L201">
            <v>2750</v>
          </cell>
          <cell r="M201" t="e">
            <v>#DIV/0!</v>
          </cell>
          <cell r="N201">
            <v>2699608.14</v>
          </cell>
        </row>
        <row r="202">
          <cell r="B202" t="str">
            <v>S500</v>
          </cell>
          <cell r="C202" t="str">
            <v>Madagama</v>
          </cell>
          <cell r="D202">
            <v>4359690.6500000013</v>
          </cell>
          <cell r="E202">
            <v>3195774.23</v>
          </cell>
          <cell r="F202">
            <v>721025</v>
          </cell>
          <cell r="G202">
            <v>10798</v>
          </cell>
          <cell r="H202">
            <v>0</v>
          </cell>
          <cell r="I202">
            <v>0</v>
          </cell>
          <cell r="J202">
            <v>0</v>
          </cell>
          <cell r="K202">
            <v>8287287.8800000008</v>
          </cell>
          <cell r="L202">
            <v>7409</v>
          </cell>
          <cell r="M202" t="e">
            <v>#DIV/0!</v>
          </cell>
          <cell r="N202">
            <v>8287287.8800000008</v>
          </cell>
        </row>
        <row r="203">
          <cell r="B203" t="str">
            <v>S501</v>
          </cell>
          <cell r="C203" t="str">
            <v>Madapatha</v>
          </cell>
          <cell r="D203">
            <v>5201101.9099999992</v>
          </cell>
          <cell r="E203">
            <v>4426198.6400000006</v>
          </cell>
          <cell r="F203">
            <v>1079657.54</v>
          </cell>
          <cell r="G203">
            <v>15049.5</v>
          </cell>
          <cell r="H203">
            <v>0</v>
          </cell>
          <cell r="I203">
            <v>0</v>
          </cell>
          <cell r="J203">
            <v>0</v>
          </cell>
          <cell r="K203">
            <v>10722007.59</v>
          </cell>
          <cell r="L203">
            <v>11589</v>
          </cell>
          <cell r="M203" t="e">
            <v>#DIV/0!</v>
          </cell>
          <cell r="N203">
            <v>10722007.59</v>
          </cell>
        </row>
        <row r="204">
          <cell r="B204" t="str">
            <v>S551</v>
          </cell>
          <cell r="C204" t="str">
            <v>Madapatha Express</v>
          </cell>
          <cell r="D204">
            <v>2048717.0699999991</v>
          </cell>
          <cell r="E204">
            <v>1646371.44</v>
          </cell>
          <cell r="F204">
            <v>379139.8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4074228.3099999987</v>
          </cell>
          <cell r="L204">
            <v>4649</v>
          </cell>
          <cell r="M204" t="e">
            <v>#DIV/0!</v>
          </cell>
          <cell r="N204">
            <v>4074228.3099999987</v>
          </cell>
        </row>
        <row r="205">
          <cell r="B205" t="str">
            <v>S548</v>
          </cell>
          <cell r="C205" t="str">
            <v>Madawala Bazaar</v>
          </cell>
          <cell r="D205">
            <v>3249131.5399999996</v>
          </cell>
          <cell r="E205">
            <v>3022037.1700000013</v>
          </cell>
          <cell r="F205">
            <v>662824</v>
          </cell>
          <cell r="G205">
            <v>2039</v>
          </cell>
          <cell r="H205">
            <v>0</v>
          </cell>
          <cell r="I205">
            <v>0</v>
          </cell>
          <cell r="J205">
            <v>0</v>
          </cell>
          <cell r="K205">
            <v>6936031.7100000009</v>
          </cell>
          <cell r="L205">
            <v>4586</v>
          </cell>
          <cell r="M205" t="e">
            <v>#DIV/0!</v>
          </cell>
          <cell r="N205">
            <v>6936031.7100000009</v>
          </cell>
        </row>
        <row r="206">
          <cell r="B206" t="str">
            <v>S542</v>
          </cell>
          <cell r="C206" t="str">
            <v>Madawala Ulpatha</v>
          </cell>
          <cell r="D206">
            <v>1793839.69</v>
          </cell>
          <cell r="E206">
            <v>2028255.05</v>
          </cell>
          <cell r="F206">
            <v>276218</v>
          </cell>
          <cell r="G206">
            <v>7940</v>
          </cell>
          <cell r="H206">
            <v>0</v>
          </cell>
          <cell r="I206">
            <v>0</v>
          </cell>
          <cell r="J206">
            <v>0</v>
          </cell>
          <cell r="K206">
            <v>4106252.74</v>
          </cell>
          <cell r="L206">
            <v>3192</v>
          </cell>
          <cell r="M206" t="e">
            <v>#DIV/0!</v>
          </cell>
          <cell r="N206">
            <v>4106252.74</v>
          </cell>
        </row>
        <row r="207">
          <cell r="B207" t="str">
            <v>S543</v>
          </cell>
          <cell r="C207" t="str">
            <v>Madu</v>
          </cell>
          <cell r="D207">
            <v>722328.90999999992</v>
          </cell>
          <cell r="E207">
            <v>450355.30000000005</v>
          </cell>
          <cell r="F207">
            <v>114330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1287014.21</v>
          </cell>
          <cell r="L207">
            <v>2147</v>
          </cell>
          <cell r="M207" t="e">
            <v>#DIV/0!</v>
          </cell>
          <cell r="N207">
            <v>1287014.21</v>
          </cell>
        </row>
        <row r="208">
          <cell r="B208" t="str">
            <v>S555</v>
          </cell>
          <cell r="C208" t="str">
            <v>Madurankuli</v>
          </cell>
          <cell r="D208">
            <v>1891230.3800000006</v>
          </cell>
          <cell r="E208">
            <v>1777582.35</v>
          </cell>
          <cell r="F208">
            <v>306541</v>
          </cell>
          <cell r="G208">
            <v>9373</v>
          </cell>
          <cell r="H208">
            <v>0</v>
          </cell>
          <cell r="I208">
            <v>0</v>
          </cell>
          <cell r="J208">
            <v>0</v>
          </cell>
          <cell r="K208">
            <v>3984726.7300000004</v>
          </cell>
          <cell r="L208">
            <v>3561</v>
          </cell>
          <cell r="M208" t="e">
            <v>#DIV/0!</v>
          </cell>
          <cell r="N208">
            <v>3984726.7300000004</v>
          </cell>
        </row>
        <row r="209">
          <cell r="B209" t="str">
            <v>S028</v>
          </cell>
          <cell r="C209" t="str">
            <v>Maggona</v>
          </cell>
          <cell r="D209">
            <v>5607631.3700000001</v>
          </cell>
          <cell r="E209">
            <v>3852679.5499999993</v>
          </cell>
          <cell r="F209">
            <v>482736</v>
          </cell>
          <cell r="G209">
            <v>1265</v>
          </cell>
          <cell r="H209">
            <v>0</v>
          </cell>
          <cell r="I209">
            <v>0</v>
          </cell>
          <cell r="J209">
            <v>0</v>
          </cell>
          <cell r="K209">
            <v>9944311.9199999999</v>
          </cell>
          <cell r="L209">
            <v>9104</v>
          </cell>
          <cell r="M209" t="e">
            <v>#DIV/0!</v>
          </cell>
          <cell r="N209">
            <v>9944311.9199999999</v>
          </cell>
        </row>
        <row r="210">
          <cell r="B210" t="str">
            <v>S505</v>
          </cell>
          <cell r="C210" t="str">
            <v>Maharagama 1</v>
          </cell>
          <cell r="D210">
            <v>3608675.5099999993</v>
          </cell>
          <cell r="E210">
            <v>2773324.78</v>
          </cell>
          <cell r="F210">
            <v>499125</v>
          </cell>
          <cell r="G210">
            <v>2797</v>
          </cell>
          <cell r="H210">
            <v>0</v>
          </cell>
          <cell r="I210">
            <v>0</v>
          </cell>
          <cell r="J210">
            <v>0</v>
          </cell>
          <cell r="K210">
            <v>6883922.2899999991</v>
          </cell>
          <cell r="L210">
            <v>7309</v>
          </cell>
          <cell r="M210" t="e">
            <v>#DIV/0!</v>
          </cell>
          <cell r="N210">
            <v>6883922.2899999991</v>
          </cell>
        </row>
        <row r="211">
          <cell r="B211" t="str">
            <v>S506</v>
          </cell>
          <cell r="C211" t="str">
            <v>Maharagama 2</v>
          </cell>
          <cell r="D211">
            <v>4246068.72</v>
          </cell>
          <cell r="E211">
            <v>3196496.0700000008</v>
          </cell>
          <cell r="F211">
            <v>1036140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8478704.790000001</v>
          </cell>
          <cell r="L211">
            <v>15892</v>
          </cell>
          <cell r="M211" t="e">
            <v>#DIV/0!</v>
          </cell>
          <cell r="N211">
            <v>8478704.790000001</v>
          </cell>
        </row>
        <row r="212">
          <cell r="B212" t="str">
            <v>S473</v>
          </cell>
          <cell r="C212" t="str">
            <v>Mahawaskaduwa</v>
          </cell>
          <cell r="D212">
            <v>1426699.7799999998</v>
          </cell>
          <cell r="E212">
            <v>904404.4800000001</v>
          </cell>
          <cell r="F212">
            <v>153870</v>
          </cell>
          <cell r="G212">
            <v>815</v>
          </cell>
          <cell r="H212">
            <v>0</v>
          </cell>
          <cell r="I212">
            <v>0</v>
          </cell>
          <cell r="J212">
            <v>0</v>
          </cell>
          <cell r="K212">
            <v>2485789.2599999998</v>
          </cell>
          <cell r="L212">
            <v>2776</v>
          </cell>
          <cell r="M212" t="e">
            <v>#DIV/0!</v>
          </cell>
          <cell r="N212">
            <v>2485789.2599999998</v>
          </cell>
        </row>
        <row r="213">
          <cell r="B213" t="str">
            <v>S544</v>
          </cell>
          <cell r="C213" t="str">
            <v>Mahiyanganaya</v>
          </cell>
          <cell r="D213">
            <v>4534783.42</v>
          </cell>
          <cell r="E213">
            <v>3375176.8800000008</v>
          </cell>
          <cell r="F213">
            <v>834537</v>
          </cell>
          <cell r="G213">
            <v>5192</v>
          </cell>
          <cell r="H213">
            <v>0</v>
          </cell>
          <cell r="I213">
            <v>0</v>
          </cell>
          <cell r="J213">
            <v>0</v>
          </cell>
          <cell r="K213">
            <v>8749689.3000000007</v>
          </cell>
          <cell r="L213">
            <v>7994</v>
          </cell>
          <cell r="M213" t="e">
            <v>#DIV/0!</v>
          </cell>
          <cell r="N213">
            <v>8749689.3000000007</v>
          </cell>
        </row>
        <row r="214">
          <cell r="B214" t="str">
            <v>S507</v>
          </cell>
          <cell r="C214" t="str">
            <v>Maho</v>
          </cell>
          <cell r="D214">
            <v>4563332.6390000004</v>
          </cell>
          <cell r="E214">
            <v>4166545.040000001</v>
          </cell>
          <cell r="F214">
            <v>1064130.33</v>
          </cell>
          <cell r="G214">
            <v>23708</v>
          </cell>
          <cell r="H214">
            <v>0</v>
          </cell>
          <cell r="I214">
            <v>0</v>
          </cell>
          <cell r="J214">
            <v>0</v>
          </cell>
          <cell r="K214">
            <v>9817716.0090000015</v>
          </cell>
          <cell r="L214">
            <v>7595</v>
          </cell>
          <cell r="M214" t="e">
            <v>#DIV/0!</v>
          </cell>
          <cell r="N214">
            <v>9817716.0090000015</v>
          </cell>
        </row>
        <row r="215">
          <cell r="B215" t="str">
            <v>S508</v>
          </cell>
          <cell r="C215" t="str">
            <v xml:space="preserve">Makandura </v>
          </cell>
          <cell r="D215">
            <v>3855348.15</v>
          </cell>
          <cell r="E215">
            <v>2810452.31</v>
          </cell>
          <cell r="F215">
            <v>758949.5</v>
          </cell>
          <cell r="G215">
            <v>5118</v>
          </cell>
          <cell r="H215">
            <v>0</v>
          </cell>
          <cell r="I215">
            <v>0</v>
          </cell>
          <cell r="J215">
            <v>0</v>
          </cell>
          <cell r="K215">
            <v>7429867.96</v>
          </cell>
          <cell r="L215">
            <v>8442</v>
          </cell>
          <cell r="M215" t="e">
            <v>#DIV/0!</v>
          </cell>
          <cell r="N215">
            <v>7429867.96</v>
          </cell>
        </row>
        <row r="216">
          <cell r="B216" t="str">
            <v>S509</v>
          </cell>
          <cell r="C216" t="str">
            <v>Makola</v>
          </cell>
          <cell r="D216">
            <v>5216937.2500000019</v>
          </cell>
          <cell r="E216">
            <v>3714885.4499999997</v>
          </cell>
          <cell r="F216">
            <v>926679.85</v>
          </cell>
          <cell r="G216">
            <v>1667</v>
          </cell>
          <cell r="H216">
            <v>0</v>
          </cell>
          <cell r="I216">
            <v>0</v>
          </cell>
          <cell r="J216">
            <v>0</v>
          </cell>
          <cell r="K216">
            <v>9860169.5500000007</v>
          </cell>
          <cell r="L216">
            <v>11540</v>
          </cell>
          <cell r="M216" t="e">
            <v>#DIV/0!</v>
          </cell>
          <cell r="N216">
            <v>9860169.5500000007</v>
          </cell>
        </row>
        <row r="217">
          <cell r="B217" t="str">
            <v>S510</v>
          </cell>
          <cell r="C217" t="str">
            <v>Makubura</v>
          </cell>
          <cell r="D217">
            <v>2605516.9700000002</v>
          </cell>
          <cell r="E217">
            <v>1686034.11</v>
          </cell>
          <cell r="F217">
            <v>440279</v>
          </cell>
          <cell r="G217">
            <v>6685</v>
          </cell>
          <cell r="H217">
            <v>0</v>
          </cell>
          <cell r="I217">
            <v>0</v>
          </cell>
          <cell r="J217">
            <v>0</v>
          </cell>
          <cell r="K217">
            <v>4738515.08</v>
          </cell>
          <cell r="L217">
            <v>4543</v>
          </cell>
          <cell r="M217" t="e">
            <v>#DIV/0!</v>
          </cell>
          <cell r="N217">
            <v>4738515.08</v>
          </cell>
        </row>
        <row r="218">
          <cell r="B218" t="str">
            <v>S020</v>
          </cell>
          <cell r="C218" t="str">
            <v>Malabe</v>
          </cell>
          <cell r="D218">
            <v>6985840.3799999999</v>
          </cell>
          <cell r="E218">
            <v>6212377.4200000009</v>
          </cell>
          <cell r="F218">
            <v>0</v>
          </cell>
          <cell r="G218">
            <v>6084</v>
          </cell>
          <cell r="H218">
            <v>0</v>
          </cell>
          <cell r="I218">
            <v>0</v>
          </cell>
          <cell r="J218">
            <v>0</v>
          </cell>
          <cell r="K218">
            <v>13204301.800000001</v>
          </cell>
          <cell r="L218">
            <v>13082</v>
          </cell>
          <cell r="M218" t="e">
            <v>#DIV/0!</v>
          </cell>
          <cell r="N218">
            <v>13204301.800000001</v>
          </cell>
        </row>
        <row r="219">
          <cell r="B219" t="str">
            <v>S511</v>
          </cell>
          <cell r="C219" t="str">
            <v>Maligawatte</v>
          </cell>
          <cell r="D219">
            <v>5000942.0100000007</v>
          </cell>
          <cell r="E219">
            <v>2637782.75</v>
          </cell>
          <cell r="F219">
            <v>469063</v>
          </cell>
          <cell r="G219">
            <v>2850</v>
          </cell>
          <cell r="H219">
            <v>0</v>
          </cell>
          <cell r="I219">
            <v>0</v>
          </cell>
          <cell r="J219">
            <v>0</v>
          </cell>
          <cell r="K219">
            <v>8110637.7600000007</v>
          </cell>
          <cell r="L219">
            <v>7999</v>
          </cell>
          <cell r="M219" t="e">
            <v>#DIV/0!</v>
          </cell>
          <cell r="N219">
            <v>8110637.7600000007</v>
          </cell>
        </row>
        <row r="220">
          <cell r="B220" t="str">
            <v>S512</v>
          </cell>
          <cell r="C220" t="str">
            <v>Malimboda</v>
          </cell>
          <cell r="D220">
            <v>3519139.4199999985</v>
          </cell>
          <cell r="E220">
            <v>3095111.24</v>
          </cell>
          <cell r="F220">
            <v>905315.5</v>
          </cell>
          <cell r="G220">
            <v>11529</v>
          </cell>
          <cell r="H220">
            <v>0</v>
          </cell>
          <cell r="I220">
            <v>0</v>
          </cell>
          <cell r="J220">
            <v>0</v>
          </cell>
          <cell r="K220">
            <v>7531095.1599999983</v>
          </cell>
          <cell r="L220">
            <v>8366</v>
          </cell>
          <cell r="M220" t="e">
            <v>#DIV/0!</v>
          </cell>
          <cell r="N220">
            <v>7531095.1599999983</v>
          </cell>
        </row>
        <row r="221">
          <cell r="B221" t="str">
            <v>S513</v>
          </cell>
          <cell r="C221" t="str">
            <v>Mallawapitiya</v>
          </cell>
          <cell r="D221">
            <v>5895291.990000003</v>
          </cell>
          <cell r="E221">
            <v>5090997.9399999985</v>
          </cell>
          <cell r="F221">
            <v>1028620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12014909.930000002</v>
          </cell>
          <cell r="L221">
            <v>9745</v>
          </cell>
          <cell r="M221" t="e">
            <v>#DIV/0!</v>
          </cell>
          <cell r="N221">
            <v>12014909.930000002</v>
          </cell>
        </row>
        <row r="222">
          <cell r="B222" t="str">
            <v>S514</v>
          </cell>
          <cell r="C222" t="str">
            <v>Mannar</v>
          </cell>
          <cell r="D222">
            <v>2629486.5</v>
          </cell>
          <cell r="E222">
            <v>663874.05000000005</v>
          </cell>
          <cell r="F222">
            <v>316185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3609545.55</v>
          </cell>
          <cell r="L222">
            <v>4994</v>
          </cell>
          <cell r="M222" t="e">
            <v>#DIV/0!</v>
          </cell>
          <cell r="N222">
            <v>3609545.55</v>
          </cell>
        </row>
        <row r="223">
          <cell r="B223" t="str">
            <v>S554</v>
          </cell>
          <cell r="C223" t="str">
            <v>Maradagahamula</v>
          </cell>
          <cell r="D223">
            <v>1496082.5120000001</v>
          </cell>
          <cell r="E223">
            <v>1211903.7899999998</v>
          </cell>
          <cell r="F223">
            <v>274450</v>
          </cell>
          <cell r="G223">
            <v>7637</v>
          </cell>
          <cell r="H223">
            <v>0</v>
          </cell>
          <cell r="I223">
            <v>0</v>
          </cell>
          <cell r="J223">
            <v>0</v>
          </cell>
          <cell r="K223">
            <v>2990073.3020000001</v>
          </cell>
          <cell r="L223">
            <v>2910</v>
          </cell>
          <cell r="M223" t="e">
            <v>#DIV/0!</v>
          </cell>
          <cell r="N223">
            <v>2990073.3020000001</v>
          </cell>
        </row>
        <row r="224">
          <cell r="B224" t="str">
            <v>S515</v>
          </cell>
          <cell r="C224" t="str">
            <v>Maravila</v>
          </cell>
          <cell r="D224">
            <v>5045234.99</v>
          </cell>
          <cell r="E224">
            <v>4501698.0299999993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9546933.0199999996</v>
          </cell>
          <cell r="L224">
            <v>11246</v>
          </cell>
          <cell r="M224" t="e">
            <v>#DIV/0!</v>
          </cell>
          <cell r="N224">
            <v>9546933.0199999996</v>
          </cell>
        </row>
        <row r="225">
          <cell r="B225" t="str">
            <v>S472</v>
          </cell>
          <cell r="C225" t="str">
            <v>Marudamunai</v>
          </cell>
          <cell r="D225">
            <v>576211.5</v>
          </cell>
          <cell r="E225">
            <v>309681.88000000006</v>
          </cell>
          <cell r="F225">
            <v>71130.5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957023.88000000012</v>
          </cell>
          <cell r="L225">
            <v>1558</v>
          </cell>
          <cell r="M225" t="e">
            <v>#DIV/0!</v>
          </cell>
          <cell r="N225">
            <v>957023.88000000012</v>
          </cell>
        </row>
        <row r="226">
          <cell r="B226" t="str">
            <v>S023</v>
          </cell>
          <cell r="C226" t="str">
            <v>Matale</v>
          </cell>
          <cell r="D226">
            <v>11318050.840000002</v>
          </cell>
          <cell r="E226">
            <v>8065385.9699999988</v>
          </cell>
          <cell r="F226">
            <v>1400530</v>
          </cell>
          <cell r="G226">
            <v>4575</v>
          </cell>
          <cell r="H226">
            <v>0</v>
          </cell>
          <cell r="I226">
            <v>0</v>
          </cell>
          <cell r="J226">
            <v>0</v>
          </cell>
          <cell r="K226">
            <v>20788541.810000002</v>
          </cell>
          <cell r="L226">
            <v>14289</v>
          </cell>
          <cell r="M226" t="e">
            <v>#DIV/0!</v>
          </cell>
          <cell r="N226">
            <v>20788541.810000002</v>
          </cell>
        </row>
        <row r="227">
          <cell r="B227" t="str">
            <v>S546</v>
          </cell>
          <cell r="C227" t="str">
            <v>Matale 2</v>
          </cell>
          <cell r="D227">
            <v>4665622.4900000012</v>
          </cell>
          <cell r="E227">
            <v>3284935.0799999996</v>
          </cell>
          <cell r="F227">
            <v>751875.15</v>
          </cell>
          <cell r="G227">
            <v>6725</v>
          </cell>
          <cell r="H227">
            <v>0</v>
          </cell>
          <cell r="I227">
            <v>0</v>
          </cell>
          <cell r="J227">
            <v>0</v>
          </cell>
          <cell r="K227">
            <v>8709157.7200000007</v>
          </cell>
          <cell r="L227">
            <v>6398</v>
          </cell>
          <cell r="M227" t="e">
            <v>#DIV/0!</v>
          </cell>
          <cell r="N227">
            <v>8709157.7200000007</v>
          </cell>
        </row>
        <row r="228">
          <cell r="B228" t="str">
            <v>S516</v>
          </cell>
          <cell r="C228" t="str">
            <v>Matara 1</v>
          </cell>
          <cell r="D228">
            <v>4570507.2500000009</v>
          </cell>
          <cell r="E228">
            <v>1849825.0100000002</v>
          </cell>
          <cell r="F228">
            <v>633309</v>
          </cell>
          <cell r="G228">
            <v>8179</v>
          </cell>
          <cell r="H228">
            <v>0</v>
          </cell>
          <cell r="I228">
            <v>0</v>
          </cell>
          <cell r="J228">
            <v>0</v>
          </cell>
          <cell r="K228">
            <v>7061820.2600000016</v>
          </cell>
          <cell r="L228">
            <v>8607</v>
          </cell>
          <cell r="M228" t="e">
            <v>#DIV/0!</v>
          </cell>
          <cell r="N228">
            <v>7061820.2600000016</v>
          </cell>
        </row>
        <row r="229">
          <cell r="B229" t="str">
            <v>S517</v>
          </cell>
          <cell r="C229" t="str">
            <v xml:space="preserve">Matara 2 </v>
          </cell>
          <cell r="D229">
            <v>6047292.3600000003</v>
          </cell>
          <cell r="E229">
            <v>3372972.11</v>
          </cell>
          <cell r="F229">
            <v>1126251</v>
          </cell>
          <cell r="G229">
            <v>7927</v>
          </cell>
          <cell r="H229">
            <v>0</v>
          </cell>
          <cell r="I229">
            <v>0</v>
          </cell>
          <cell r="J229">
            <v>0</v>
          </cell>
          <cell r="K229">
            <v>10554442.470000001</v>
          </cell>
          <cell r="L229">
            <v>10471</v>
          </cell>
          <cell r="M229" t="e">
            <v>#DIV/0!</v>
          </cell>
          <cell r="N229">
            <v>10554442.470000001</v>
          </cell>
        </row>
        <row r="230">
          <cell r="B230" t="str">
            <v>S541</v>
          </cell>
          <cell r="C230" t="str">
            <v>Mathugama 2</v>
          </cell>
          <cell r="D230">
            <v>5677407.0200000005</v>
          </cell>
          <cell r="E230">
            <v>3273978.92</v>
          </cell>
          <cell r="F230">
            <v>402515</v>
          </cell>
          <cell r="G230">
            <v>8388</v>
          </cell>
          <cell r="H230">
            <v>0</v>
          </cell>
          <cell r="I230">
            <v>0</v>
          </cell>
          <cell r="J230">
            <v>0</v>
          </cell>
          <cell r="K230">
            <v>9362288.9400000013</v>
          </cell>
          <cell r="L230">
            <v>8843</v>
          </cell>
          <cell r="M230" t="e">
            <v>#DIV/0!</v>
          </cell>
          <cell r="N230">
            <v>9362288.9400000013</v>
          </cell>
        </row>
        <row r="231">
          <cell r="B231" t="str">
            <v>S519</v>
          </cell>
          <cell r="C231" t="str">
            <v>Mattegoda</v>
          </cell>
          <cell r="D231">
            <v>3808990.12</v>
          </cell>
          <cell r="E231">
            <v>3101689.6900000004</v>
          </cell>
          <cell r="F231">
            <v>719183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7629862.8100000005</v>
          </cell>
          <cell r="L231">
            <v>7909</v>
          </cell>
          <cell r="M231" t="e">
            <v>#DIV/0!</v>
          </cell>
          <cell r="N231">
            <v>7629862.8100000005</v>
          </cell>
        </row>
        <row r="232">
          <cell r="B232" t="str">
            <v>S520</v>
          </cell>
          <cell r="C232" t="str">
            <v>Mawanella</v>
          </cell>
          <cell r="D232">
            <v>8195628.1499999994</v>
          </cell>
          <cell r="E232">
            <v>4744018.57</v>
          </cell>
          <cell r="F232">
            <v>1783708.1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14723354.819999998</v>
          </cell>
          <cell r="L232">
            <v>11983</v>
          </cell>
          <cell r="M232" t="e">
            <v>#DIV/0!</v>
          </cell>
          <cell r="N232">
            <v>14723354.819999998</v>
          </cell>
        </row>
        <row r="233">
          <cell r="B233" t="str">
            <v>S521</v>
          </cell>
          <cell r="C233" t="str">
            <v>Mawaramandiya</v>
          </cell>
          <cell r="D233">
            <v>4320383.4400000004</v>
          </cell>
          <cell r="E233">
            <v>2531114.9899999998</v>
          </cell>
          <cell r="F233">
            <v>681756</v>
          </cell>
          <cell r="G233">
            <v>1435</v>
          </cell>
          <cell r="H233">
            <v>0</v>
          </cell>
          <cell r="I233">
            <v>0</v>
          </cell>
          <cell r="J233">
            <v>0</v>
          </cell>
          <cell r="K233">
            <v>7534689.4299999997</v>
          </cell>
          <cell r="L233">
            <v>9505</v>
          </cell>
          <cell r="M233" t="e">
            <v>#DIV/0!</v>
          </cell>
          <cell r="N233">
            <v>7534689.4299999997</v>
          </cell>
        </row>
        <row r="234">
          <cell r="B234" t="str">
            <v>S539</v>
          </cell>
          <cell r="C234" t="str">
            <v>Mawathagama</v>
          </cell>
          <cell r="D234">
            <v>7712555.4499999993</v>
          </cell>
          <cell r="E234">
            <v>6314488.7200000007</v>
          </cell>
          <cell r="F234">
            <v>3560802.7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17587846.870000001</v>
          </cell>
          <cell r="L234">
            <v>11287</v>
          </cell>
          <cell r="M234" t="e">
            <v>#DIV/0!</v>
          </cell>
          <cell r="N234">
            <v>17587846.870000001</v>
          </cell>
        </row>
        <row r="235">
          <cell r="B235" t="str">
            <v>S502</v>
          </cell>
          <cell r="C235" t="str">
            <v>Medavachchiya</v>
          </cell>
          <cell r="D235">
            <v>3517277.6899999995</v>
          </cell>
          <cell r="E235">
            <v>3257091.4199999995</v>
          </cell>
          <cell r="F235">
            <v>1243314.29</v>
          </cell>
          <cell r="G235">
            <v>13856</v>
          </cell>
          <cell r="H235">
            <v>0</v>
          </cell>
          <cell r="I235">
            <v>0</v>
          </cell>
          <cell r="J235">
            <v>0</v>
          </cell>
          <cell r="K235">
            <v>8031539.3999999994</v>
          </cell>
          <cell r="L235">
            <v>5278</v>
          </cell>
          <cell r="M235" t="e">
            <v>#DIV/0!</v>
          </cell>
          <cell r="N235">
            <v>8031539.3999999994</v>
          </cell>
        </row>
        <row r="236">
          <cell r="B236" t="str">
            <v>S503</v>
          </cell>
          <cell r="C236" t="str">
            <v>Medirigiriya</v>
          </cell>
          <cell r="D236">
            <v>3382201.9700000007</v>
          </cell>
          <cell r="E236">
            <v>3943839.7</v>
          </cell>
          <cell r="F236">
            <v>841359</v>
          </cell>
          <cell r="G236">
            <v>13092</v>
          </cell>
          <cell r="H236">
            <v>0</v>
          </cell>
          <cell r="I236">
            <v>0</v>
          </cell>
          <cell r="J236">
            <v>0</v>
          </cell>
          <cell r="K236">
            <v>8180492.6700000009</v>
          </cell>
          <cell r="L236">
            <v>5226</v>
          </cell>
          <cell r="M236" t="e">
            <v>#DIV/0!</v>
          </cell>
          <cell r="N236">
            <v>8180492.6700000009</v>
          </cell>
        </row>
        <row r="237">
          <cell r="B237" t="str">
            <v>S553</v>
          </cell>
          <cell r="C237" t="str">
            <v>Meegahakiwla</v>
          </cell>
          <cell r="D237">
            <v>3018680.76</v>
          </cell>
          <cell r="E237">
            <v>2911585.38</v>
          </cell>
          <cell r="F237">
            <v>686731</v>
          </cell>
          <cell r="G237">
            <v>5283</v>
          </cell>
          <cell r="H237">
            <v>0</v>
          </cell>
          <cell r="I237">
            <v>0</v>
          </cell>
          <cell r="J237">
            <v>0</v>
          </cell>
          <cell r="K237">
            <v>6622280.1399999997</v>
          </cell>
          <cell r="L237">
            <v>5522</v>
          </cell>
          <cell r="M237" t="e">
            <v>#DIV/0!</v>
          </cell>
          <cell r="N237">
            <v>6622280.1399999997</v>
          </cell>
        </row>
        <row r="238">
          <cell r="B238" t="str">
            <v>S523</v>
          </cell>
          <cell r="C238" t="str">
            <v>Meegoda</v>
          </cell>
          <cell r="D238">
            <v>3461221.0300000007</v>
          </cell>
          <cell r="E238">
            <v>3421274.3299999991</v>
          </cell>
          <cell r="F238">
            <v>774894</v>
          </cell>
          <cell r="G238">
            <v>385</v>
          </cell>
          <cell r="H238">
            <v>0</v>
          </cell>
          <cell r="I238">
            <v>0</v>
          </cell>
          <cell r="J238">
            <v>0</v>
          </cell>
          <cell r="K238">
            <v>7657774.3599999994</v>
          </cell>
          <cell r="L238">
            <v>7199</v>
          </cell>
          <cell r="M238" t="e">
            <v>#DIV/0!</v>
          </cell>
          <cell r="N238">
            <v>7657774.3599999994</v>
          </cell>
        </row>
        <row r="239">
          <cell r="B239" t="str">
            <v>S540</v>
          </cell>
          <cell r="C239" t="str">
            <v>Meegoda 2</v>
          </cell>
          <cell r="D239">
            <v>3054825.58</v>
          </cell>
          <cell r="E239">
            <v>2552726.8900000006</v>
          </cell>
          <cell r="F239">
            <v>654260.87</v>
          </cell>
          <cell r="G239">
            <v>5146</v>
          </cell>
          <cell r="H239">
            <v>0</v>
          </cell>
          <cell r="I239">
            <v>0</v>
          </cell>
          <cell r="J239">
            <v>0</v>
          </cell>
          <cell r="K239">
            <v>6266959.3400000008</v>
          </cell>
          <cell r="L239">
            <v>5721</v>
          </cell>
          <cell r="M239" t="e">
            <v>#DIV/0!</v>
          </cell>
          <cell r="N239">
            <v>6266959.3400000008</v>
          </cell>
        </row>
        <row r="240">
          <cell r="B240" t="str">
            <v>S524</v>
          </cell>
          <cell r="C240" t="str">
            <v>Meepe</v>
          </cell>
          <cell r="D240">
            <v>4038598.3899999992</v>
          </cell>
          <cell r="E240">
            <v>3307653.6399999987</v>
          </cell>
          <cell r="F240">
            <v>934900</v>
          </cell>
          <cell r="G240">
            <v>1658</v>
          </cell>
          <cell r="H240">
            <v>0</v>
          </cell>
          <cell r="I240">
            <v>0</v>
          </cell>
          <cell r="J240">
            <v>0</v>
          </cell>
          <cell r="K240">
            <v>8282810.0299999975</v>
          </cell>
          <cell r="L240">
            <v>10189</v>
          </cell>
          <cell r="M240" t="e">
            <v>#DIV/0!</v>
          </cell>
          <cell r="N240">
            <v>8282810.0299999975</v>
          </cell>
        </row>
        <row r="241">
          <cell r="B241" t="str">
            <v>S527</v>
          </cell>
          <cell r="C241" t="str">
            <v>Meerigama</v>
          </cell>
          <cell r="D241">
            <v>5438908.0800000001</v>
          </cell>
          <cell r="E241">
            <v>5880367.3099999996</v>
          </cell>
          <cell r="F241">
            <v>1274225.5</v>
          </cell>
          <cell r="G241">
            <v>38684.759999999995</v>
          </cell>
          <cell r="H241">
            <v>0</v>
          </cell>
          <cell r="I241">
            <v>0</v>
          </cell>
          <cell r="J241">
            <v>0</v>
          </cell>
          <cell r="K241">
            <v>12632185.65</v>
          </cell>
          <cell r="L241">
            <v>11684</v>
          </cell>
          <cell r="M241" t="e">
            <v>#DIV/0!</v>
          </cell>
          <cell r="N241">
            <v>12632185.65</v>
          </cell>
        </row>
        <row r="242">
          <cell r="B242" t="str">
            <v>S525</v>
          </cell>
          <cell r="C242" t="str">
            <v>Menikhinna</v>
          </cell>
          <cell r="D242">
            <v>3517329.4999999995</v>
          </cell>
          <cell r="E242">
            <v>2115169.1500000004</v>
          </cell>
          <cell r="F242">
            <v>617744.54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6250243.1900000004</v>
          </cell>
          <cell r="L242">
            <v>6867</v>
          </cell>
          <cell r="M242" t="e">
            <v>#DIV/0!</v>
          </cell>
          <cell r="N242">
            <v>6250243.1900000004</v>
          </cell>
        </row>
        <row r="243">
          <cell r="B243" t="str">
            <v>S526</v>
          </cell>
          <cell r="C243" t="str">
            <v>Middeniya</v>
          </cell>
          <cell r="D243">
            <v>3189197.09</v>
          </cell>
          <cell r="E243">
            <v>2567643.8999999994</v>
          </cell>
          <cell r="F243">
            <v>673964</v>
          </cell>
          <cell r="G243">
            <v>2350</v>
          </cell>
          <cell r="H243">
            <v>0</v>
          </cell>
          <cell r="I243">
            <v>0</v>
          </cell>
          <cell r="J243">
            <v>0</v>
          </cell>
          <cell r="K243">
            <v>6433154.9899999993</v>
          </cell>
          <cell r="L243">
            <v>7451</v>
          </cell>
          <cell r="M243" t="e">
            <v>#DIV/0!</v>
          </cell>
          <cell r="N243">
            <v>6433154.9899999993</v>
          </cell>
        </row>
        <row r="244">
          <cell r="B244" t="str">
            <v>S529</v>
          </cell>
          <cell r="C244" t="str">
            <v>Mirihana 2</v>
          </cell>
          <cell r="D244">
            <v>3936706.92</v>
          </cell>
          <cell r="E244">
            <v>2351075</v>
          </cell>
          <cell r="F244">
            <v>483332</v>
          </cell>
          <cell r="G244">
            <v>4010.5</v>
          </cell>
          <cell r="H244">
            <v>0</v>
          </cell>
          <cell r="I244">
            <v>0</v>
          </cell>
          <cell r="J244">
            <v>0</v>
          </cell>
          <cell r="K244">
            <v>6775124.4199999999</v>
          </cell>
          <cell r="L244">
            <v>6563</v>
          </cell>
          <cell r="M244" t="e">
            <v>#DIV/0!</v>
          </cell>
          <cell r="N244">
            <v>6775124.4199999999</v>
          </cell>
        </row>
        <row r="245">
          <cell r="B245" t="str">
            <v>S550</v>
          </cell>
          <cell r="C245" t="str">
            <v>Molagoda</v>
          </cell>
          <cell r="D245">
            <v>2198905.4300000002</v>
          </cell>
          <cell r="E245">
            <v>1768622.9900000002</v>
          </cell>
          <cell r="F245">
            <v>472519.25</v>
          </cell>
          <cell r="G245">
            <v>5089</v>
          </cell>
          <cell r="H245">
            <v>0</v>
          </cell>
          <cell r="I245">
            <v>0</v>
          </cell>
          <cell r="J245">
            <v>0</v>
          </cell>
          <cell r="K245">
            <v>4445136.67</v>
          </cell>
          <cell r="L245">
            <v>4011</v>
          </cell>
          <cell r="M245" t="e">
            <v>#DIV/0!</v>
          </cell>
          <cell r="N245">
            <v>4445136.67</v>
          </cell>
        </row>
        <row r="246">
          <cell r="B246" t="str">
            <v>S530</v>
          </cell>
          <cell r="C246" t="str">
            <v>Monaragala 2</v>
          </cell>
          <cell r="D246">
            <v>5235694.3600000003</v>
          </cell>
          <cell r="E246">
            <v>4484692.0499999989</v>
          </cell>
          <cell r="F246">
            <v>1041120.5</v>
          </cell>
          <cell r="G246">
            <v>6095.5</v>
          </cell>
          <cell r="H246">
            <v>0</v>
          </cell>
          <cell r="I246">
            <v>0</v>
          </cell>
          <cell r="J246">
            <v>0</v>
          </cell>
          <cell r="K246">
            <v>10767602.41</v>
          </cell>
          <cell r="L246">
            <v>8894</v>
          </cell>
          <cell r="M246" t="e">
            <v>#DIV/0!</v>
          </cell>
          <cell r="N246">
            <v>10767602.41</v>
          </cell>
        </row>
        <row r="247">
          <cell r="B247" t="str">
            <v>S531</v>
          </cell>
          <cell r="C247" t="str">
            <v>Monaragala 3</v>
          </cell>
          <cell r="D247">
            <v>6334235.9400000004</v>
          </cell>
          <cell r="E247">
            <v>5325936.7299999995</v>
          </cell>
          <cell r="F247">
            <v>1004219.1699999999</v>
          </cell>
          <cell r="G247">
            <v>22371</v>
          </cell>
          <cell r="H247">
            <v>0</v>
          </cell>
          <cell r="I247">
            <v>0</v>
          </cell>
          <cell r="J247">
            <v>0</v>
          </cell>
          <cell r="K247">
            <v>12686762.84</v>
          </cell>
          <cell r="L247">
            <v>9108</v>
          </cell>
          <cell r="M247" t="e">
            <v>#DIV/0!</v>
          </cell>
          <cell r="N247">
            <v>12686762.84</v>
          </cell>
        </row>
        <row r="248">
          <cell r="B248" t="str">
            <v>S532</v>
          </cell>
          <cell r="C248" t="str">
            <v>Moranthuduwa</v>
          </cell>
          <cell r="D248">
            <v>4372231.21</v>
          </cell>
          <cell r="E248">
            <v>2955590.9799999995</v>
          </cell>
          <cell r="F248">
            <v>579130.98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7906953.1699999999</v>
          </cell>
          <cell r="L248">
            <v>7818</v>
          </cell>
          <cell r="M248" t="e">
            <v>#DIV/0!</v>
          </cell>
          <cell r="N248">
            <v>7906953.1699999999</v>
          </cell>
        </row>
        <row r="249">
          <cell r="B249" t="str">
            <v>S019</v>
          </cell>
          <cell r="C249" t="str">
            <v>Moratumulla</v>
          </cell>
          <cell r="D249">
            <v>2693864.24</v>
          </cell>
          <cell r="E249">
            <v>1549726.09</v>
          </cell>
          <cell r="F249">
            <v>235134</v>
          </cell>
          <cell r="G249">
            <v>1240</v>
          </cell>
          <cell r="H249">
            <v>0</v>
          </cell>
          <cell r="I249">
            <v>0</v>
          </cell>
          <cell r="J249">
            <v>0</v>
          </cell>
          <cell r="K249">
            <v>4479964.33</v>
          </cell>
          <cell r="L249">
            <v>8789</v>
          </cell>
          <cell r="M249" t="e">
            <v>#DIV/0!</v>
          </cell>
          <cell r="N249">
            <v>4479964.33</v>
          </cell>
        </row>
        <row r="250">
          <cell r="B250" t="str">
            <v>S533</v>
          </cell>
          <cell r="C250" t="str">
            <v>Moratuwa</v>
          </cell>
          <cell r="D250">
            <v>3753461.5100000002</v>
          </cell>
          <cell r="E250">
            <v>2062604.8299999998</v>
          </cell>
          <cell r="F250">
            <v>163039.08000000002</v>
          </cell>
          <cell r="G250">
            <v>245</v>
          </cell>
          <cell r="H250">
            <v>0</v>
          </cell>
          <cell r="I250">
            <v>0</v>
          </cell>
          <cell r="J250">
            <v>0</v>
          </cell>
          <cell r="K250">
            <v>5979350.4199999999</v>
          </cell>
          <cell r="L250">
            <v>6698</v>
          </cell>
          <cell r="M250" t="e">
            <v>#DIV/0!</v>
          </cell>
          <cell r="N250">
            <v>5979350.4199999999</v>
          </cell>
        </row>
        <row r="251">
          <cell r="B251" t="str">
            <v>S535</v>
          </cell>
          <cell r="C251" t="str">
            <v>Morawaka</v>
          </cell>
          <cell r="D251">
            <v>3380843.12</v>
          </cell>
          <cell r="E251">
            <v>2170358.2099999995</v>
          </cell>
          <cell r="F251">
            <v>607061.19999999995</v>
          </cell>
          <cell r="G251">
            <v>5138</v>
          </cell>
          <cell r="H251">
            <v>0</v>
          </cell>
          <cell r="I251">
            <v>0</v>
          </cell>
          <cell r="J251">
            <v>0</v>
          </cell>
          <cell r="K251">
            <v>6163400.5300000003</v>
          </cell>
          <cell r="L251">
            <v>6260</v>
          </cell>
          <cell r="M251" t="e">
            <v>#DIV/0!</v>
          </cell>
          <cell r="N251">
            <v>6163400.5300000003</v>
          </cell>
        </row>
        <row r="252">
          <cell r="B252" t="str">
            <v>S536</v>
          </cell>
          <cell r="C252" t="str">
            <v>Mt.Lavinia 1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 t="e">
            <v>#DIV/0!</v>
          </cell>
          <cell r="N252">
            <v>0</v>
          </cell>
        </row>
        <row r="253">
          <cell r="B253" t="str">
            <v>S537</v>
          </cell>
          <cell r="C253" t="str">
            <v>Mt.Lavinia 2</v>
          </cell>
          <cell r="D253">
            <v>2300436.63</v>
          </cell>
          <cell r="E253">
            <v>1352388.5899999996</v>
          </cell>
          <cell r="F253">
            <v>407890.95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4060716.17</v>
          </cell>
          <cell r="L253">
            <v>6350</v>
          </cell>
          <cell r="M253" t="e">
            <v>#DIV/0!</v>
          </cell>
          <cell r="N253">
            <v>4060716.17</v>
          </cell>
        </row>
        <row r="254">
          <cell r="B254" t="str">
            <v>S538</v>
          </cell>
          <cell r="C254" t="str">
            <v>Mulleriyawa</v>
          </cell>
          <cell r="D254">
            <v>5073875.9000000013</v>
          </cell>
          <cell r="E254">
            <v>5291018.1300000008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10364894.030000001</v>
          </cell>
          <cell r="L254">
            <v>8075</v>
          </cell>
          <cell r="M254" t="e">
            <v>#DIV/0!</v>
          </cell>
          <cell r="N254">
            <v>10364894.030000001</v>
          </cell>
        </row>
        <row r="255">
          <cell r="B255" t="str">
            <v>S549</v>
          </cell>
          <cell r="C255" t="str">
            <v>Mulleriyawa 2</v>
          </cell>
          <cell r="D255">
            <v>3193853.3899999997</v>
          </cell>
          <cell r="E255">
            <v>2273634.6700000004</v>
          </cell>
          <cell r="F255">
            <v>508670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5976158.0600000005</v>
          </cell>
          <cell r="L255">
            <v>5009</v>
          </cell>
          <cell r="M255" t="e">
            <v>#DIV/0!</v>
          </cell>
          <cell r="N255">
            <v>5976158.0600000005</v>
          </cell>
        </row>
        <row r="256">
          <cell r="B256" t="str">
            <v>S547</v>
          </cell>
          <cell r="C256" t="str">
            <v>Mutur</v>
          </cell>
          <cell r="D256">
            <v>1808176.99</v>
          </cell>
          <cell r="E256">
            <v>1225849.9800000002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3034026.97</v>
          </cell>
          <cell r="L256">
            <v>4380</v>
          </cell>
          <cell r="M256" t="e">
            <v>#DIV/0!</v>
          </cell>
          <cell r="N256">
            <v>3034026.97</v>
          </cell>
        </row>
        <row r="257">
          <cell r="B257" t="str">
            <v>S567</v>
          </cell>
          <cell r="C257" t="str">
            <v>Nabada</v>
          </cell>
          <cell r="D257">
            <v>2248529.0700000003</v>
          </cell>
          <cell r="E257">
            <v>1677437.6499999997</v>
          </cell>
          <cell r="F257">
            <v>420120.25</v>
          </cell>
          <cell r="G257">
            <v>5542.5</v>
          </cell>
          <cell r="H257">
            <v>0</v>
          </cell>
          <cell r="I257">
            <v>0</v>
          </cell>
          <cell r="J257">
            <v>0</v>
          </cell>
          <cell r="K257">
            <v>4351629.47</v>
          </cell>
          <cell r="L257">
            <v>4552</v>
          </cell>
          <cell r="M257" t="e">
            <v>#DIV/0!</v>
          </cell>
          <cell r="N257">
            <v>4351629.47</v>
          </cell>
        </row>
        <row r="258">
          <cell r="B258" t="str">
            <v>S560</v>
          </cell>
          <cell r="C258" t="str">
            <v>Nagoda</v>
          </cell>
          <cell r="D258">
            <v>4212631.6400000015</v>
          </cell>
          <cell r="E258">
            <v>2080680.7599999998</v>
          </cell>
          <cell r="F258">
            <v>499418.05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6792730.4500000011</v>
          </cell>
          <cell r="L258">
            <v>8123</v>
          </cell>
          <cell r="M258" t="e">
            <v>#DIV/0!</v>
          </cell>
          <cell r="N258">
            <v>6792730.4500000011</v>
          </cell>
        </row>
        <row r="259">
          <cell r="B259" t="str">
            <v>S580</v>
          </cell>
          <cell r="C259" t="str">
            <v>Nagoda - Galle</v>
          </cell>
          <cell r="D259">
            <v>1863569.8400000005</v>
          </cell>
          <cell r="E259">
            <v>1218182.2800000003</v>
          </cell>
          <cell r="F259">
            <v>255744</v>
          </cell>
          <cell r="G259">
            <v>3764</v>
          </cell>
          <cell r="H259">
            <v>0</v>
          </cell>
          <cell r="I259">
            <v>0</v>
          </cell>
          <cell r="J259">
            <v>0</v>
          </cell>
          <cell r="K259">
            <v>3341260.120000001</v>
          </cell>
          <cell r="L259">
            <v>3324</v>
          </cell>
          <cell r="M259" t="e">
            <v>#DIV/0!</v>
          </cell>
          <cell r="N259">
            <v>3341260.120000001</v>
          </cell>
        </row>
        <row r="260">
          <cell r="B260" t="str">
            <v>S561</v>
          </cell>
          <cell r="C260" t="str">
            <v>Narahenpita E/C (Not Yet Open)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 t="e">
            <v>#DIV/0!</v>
          </cell>
          <cell r="N260">
            <v>0</v>
          </cell>
        </row>
        <row r="261">
          <cell r="B261" t="str">
            <v>S562</v>
          </cell>
          <cell r="C261" t="str">
            <v>Narammala</v>
          </cell>
          <cell r="D261">
            <v>3826600.4800000004</v>
          </cell>
          <cell r="E261">
            <v>4380938.4399999995</v>
          </cell>
          <cell r="F261">
            <v>884036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9091574.9199999999</v>
          </cell>
          <cell r="L261">
            <v>9769</v>
          </cell>
          <cell r="M261" t="e">
            <v>#DIV/0!</v>
          </cell>
          <cell r="N261">
            <v>9091574.9199999999</v>
          </cell>
        </row>
        <row r="262">
          <cell r="B262" t="str">
            <v>S578</v>
          </cell>
          <cell r="C262" t="str">
            <v>Natpittimunai</v>
          </cell>
          <cell r="D262">
            <v>1135126.4100000001</v>
          </cell>
          <cell r="E262">
            <v>736251.2200000002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1871377.6300000004</v>
          </cell>
          <cell r="L262">
            <v>4235</v>
          </cell>
          <cell r="M262" t="e">
            <v>#DIV/0!</v>
          </cell>
          <cell r="N262">
            <v>1871377.6300000004</v>
          </cell>
        </row>
        <row r="263">
          <cell r="B263" t="str">
            <v>S579</v>
          </cell>
          <cell r="C263" t="str">
            <v>Nawagamuwa</v>
          </cell>
          <cell r="D263">
            <v>2189399.29</v>
          </cell>
          <cell r="E263">
            <v>2000511.8599999996</v>
          </cell>
          <cell r="F263">
            <v>440676</v>
          </cell>
          <cell r="G263">
            <v>8070</v>
          </cell>
          <cell r="H263">
            <v>0</v>
          </cell>
          <cell r="I263">
            <v>0</v>
          </cell>
          <cell r="J263">
            <v>0</v>
          </cell>
          <cell r="K263">
            <v>4638657.1499999994</v>
          </cell>
          <cell r="L263">
            <v>4729</v>
          </cell>
          <cell r="M263" t="e">
            <v>#DIV/0!</v>
          </cell>
          <cell r="N263">
            <v>4638657.1499999994</v>
          </cell>
        </row>
        <row r="264">
          <cell r="B264" t="str">
            <v>S563</v>
          </cell>
          <cell r="C264" t="str">
            <v>Nawalapitiya</v>
          </cell>
          <cell r="D264">
            <v>9247142.040000001</v>
          </cell>
          <cell r="E264">
            <v>4745448.3099999977</v>
          </cell>
          <cell r="F264">
            <v>1340385.55</v>
          </cell>
          <cell r="G264">
            <v>5992.9</v>
          </cell>
          <cell r="H264">
            <v>0</v>
          </cell>
          <cell r="I264">
            <v>0</v>
          </cell>
          <cell r="J264">
            <v>0</v>
          </cell>
          <cell r="K264">
            <v>15338968.799999999</v>
          </cell>
          <cell r="L264">
            <v>10161</v>
          </cell>
          <cell r="M264" t="e">
            <v>#DIV/0!</v>
          </cell>
          <cell r="N264">
            <v>15338968.799999999</v>
          </cell>
        </row>
        <row r="265">
          <cell r="B265" t="str">
            <v>S565</v>
          </cell>
          <cell r="C265" t="str">
            <v>Negombo 2</v>
          </cell>
          <cell r="D265">
            <v>6111396.1999999993</v>
          </cell>
          <cell r="E265">
            <v>5105147.8100000005</v>
          </cell>
          <cell r="F265">
            <v>1575126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12791670.01</v>
          </cell>
          <cell r="L265">
            <v>13165</v>
          </cell>
          <cell r="M265" t="e">
            <v>#DIV/0!</v>
          </cell>
          <cell r="N265">
            <v>12791670.01</v>
          </cell>
        </row>
        <row r="266">
          <cell r="B266" t="str">
            <v>S008</v>
          </cell>
          <cell r="C266" t="str">
            <v>Negris</v>
          </cell>
          <cell r="D266">
            <v>1439891.3099999996</v>
          </cell>
          <cell r="E266">
            <v>1718887.2000000002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3158778.51</v>
          </cell>
          <cell r="L266">
            <v>6556</v>
          </cell>
          <cell r="M266" t="e">
            <v>#DIV/0!</v>
          </cell>
          <cell r="N266">
            <v>3158778.51</v>
          </cell>
        </row>
        <row r="267">
          <cell r="B267" t="str">
            <v>S575</v>
          </cell>
          <cell r="C267" t="str">
            <v>Nelukulam</v>
          </cell>
          <cell r="D267">
            <v>2648945.4900000002</v>
          </cell>
          <cell r="E267">
            <v>1362686.8399999999</v>
          </cell>
          <cell r="F267">
            <v>396248.5</v>
          </cell>
          <cell r="G267">
            <v>1537</v>
          </cell>
          <cell r="H267">
            <v>0</v>
          </cell>
          <cell r="I267">
            <v>0</v>
          </cell>
          <cell r="J267">
            <v>0</v>
          </cell>
          <cell r="K267">
            <v>4409417.83</v>
          </cell>
          <cell r="L267">
            <v>4954</v>
          </cell>
          <cell r="M267" t="e">
            <v>#DIV/0!</v>
          </cell>
          <cell r="N267">
            <v>4409417.83</v>
          </cell>
        </row>
        <row r="268">
          <cell r="B268" t="str">
            <v>S566</v>
          </cell>
          <cell r="C268" t="str">
            <v>Neluwa</v>
          </cell>
          <cell r="D268">
            <v>5998234.71</v>
          </cell>
          <cell r="E268">
            <v>4097272.4199999995</v>
          </cell>
          <cell r="F268">
            <v>1185293</v>
          </cell>
          <cell r="G268">
            <v>9575.75</v>
          </cell>
          <cell r="H268">
            <v>0</v>
          </cell>
          <cell r="I268">
            <v>0</v>
          </cell>
          <cell r="J268">
            <v>0</v>
          </cell>
          <cell r="K268">
            <v>11290375.879999999</v>
          </cell>
          <cell r="L268">
            <v>11236</v>
          </cell>
          <cell r="M268" t="e">
            <v>#DIV/0!</v>
          </cell>
          <cell r="N268">
            <v>11290375.879999999</v>
          </cell>
        </row>
        <row r="269">
          <cell r="B269" t="str">
            <v>S568</v>
          </cell>
          <cell r="C269" t="str">
            <v>Nikaweratiya</v>
          </cell>
          <cell r="D269">
            <v>5187526.8100000024</v>
          </cell>
          <cell r="E269">
            <v>4457379.0999999987</v>
          </cell>
          <cell r="F269">
            <v>989950</v>
          </cell>
          <cell r="G269">
            <v>2730</v>
          </cell>
          <cell r="H269">
            <v>0</v>
          </cell>
          <cell r="I269">
            <v>0</v>
          </cell>
          <cell r="J269">
            <v>0</v>
          </cell>
          <cell r="K269">
            <v>10637585.91</v>
          </cell>
          <cell r="L269">
            <v>6643</v>
          </cell>
          <cell r="M269" t="e">
            <v>#DIV/0!</v>
          </cell>
          <cell r="N269">
            <v>10637585.91</v>
          </cell>
        </row>
        <row r="270">
          <cell r="B270" t="str">
            <v>S576</v>
          </cell>
          <cell r="C270" t="str">
            <v>Nildandahinna</v>
          </cell>
          <cell r="D270">
            <v>4206451</v>
          </cell>
          <cell r="E270">
            <v>3612582.35</v>
          </cell>
          <cell r="F270">
            <v>838698.5</v>
          </cell>
          <cell r="G270">
            <v>3876</v>
          </cell>
          <cell r="H270">
            <v>0</v>
          </cell>
          <cell r="I270">
            <v>0</v>
          </cell>
          <cell r="J270">
            <v>0</v>
          </cell>
          <cell r="K270">
            <v>8661607.8499999996</v>
          </cell>
          <cell r="L270">
            <v>6355</v>
          </cell>
          <cell r="M270" t="e">
            <v>#DIV/0!</v>
          </cell>
          <cell r="N270">
            <v>8661607.8499999996</v>
          </cell>
        </row>
        <row r="271">
          <cell r="B271" t="str">
            <v>S569</v>
          </cell>
          <cell r="C271" t="str">
            <v>Nindawur</v>
          </cell>
          <cell r="D271">
            <v>2169713.0999999996</v>
          </cell>
          <cell r="E271">
            <v>694046.79</v>
          </cell>
          <cell r="F271">
            <v>85132</v>
          </cell>
          <cell r="G271">
            <v>65</v>
          </cell>
          <cell r="H271">
            <v>0</v>
          </cell>
          <cell r="I271">
            <v>0</v>
          </cell>
          <cell r="J271">
            <v>0</v>
          </cell>
          <cell r="K271">
            <v>2948956.8899999997</v>
          </cell>
          <cell r="L271">
            <v>4778</v>
          </cell>
          <cell r="M271" t="e">
            <v>#DIV/0!</v>
          </cell>
          <cell r="N271">
            <v>2948956.8899999997</v>
          </cell>
        </row>
        <row r="272">
          <cell r="B272" t="str">
            <v>S570</v>
          </cell>
          <cell r="C272" t="str">
            <v>Nittambuwa</v>
          </cell>
          <cell r="D272">
            <v>2990782.1400000006</v>
          </cell>
          <cell r="E272">
            <v>2118504.0699999998</v>
          </cell>
          <cell r="F272">
            <v>729380</v>
          </cell>
          <cell r="G272">
            <v>9919</v>
          </cell>
          <cell r="H272">
            <v>0</v>
          </cell>
          <cell r="I272">
            <v>0</v>
          </cell>
          <cell r="J272">
            <v>0</v>
          </cell>
          <cell r="K272">
            <v>5848585.2100000009</v>
          </cell>
          <cell r="L272">
            <v>4301</v>
          </cell>
          <cell r="M272" t="e">
            <v>#DIV/0!</v>
          </cell>
          <cell r="N272">
            <v>5848585.2100000009</v>
          </cell>
        </row>
        <row r="273">
          <cell r="B273" t="str">
            <v>S571</v>
          </cell>
          <cell r="C273" t="str">
            <v>Nivithigala</v>
          </cell>
          <cell r="D273">
            <v>5014308.1499999994</v>
          </cell>
          <cell r="E273">
            <v>2720372.0099999993</v>
          </cell>
          <cell r="F273">
            <v>719423.25</v>
          </cell>
          <cell r="G273">
            <v>14968.19</v>
          </cell>
          <cell r="H273">
            <v>0</v>
          </cell>
          <cell r="I273">
            <v>0</v>
          </cell>
          <cell r="J273">
            <v>0</v>
          </cell>
          <cell r="K273">
            <v>8469071.5999999978</v>
          </cell>
          <cell r="L273">
            <v>10326</v>
          </cell>
          <cell r="M273" t="e">
            <v>#DIV/0!</v>
          </cell>
          <cell r="N273">
            <v>8469071.5999999978</v>
          </cell>
        </row>
        <row r="274">
          <cell r="B274" t="str">
            <v>S572</v>
          </cell>
          <cell r="C274" t="str">
            <v>Nochchiyagama</v>
          </cell>
          <cell r="D274">
            <v>3719452.8699999992</v>
          </cell>
          <cell r="E274">
            <v>4550432.74</v>
          </cell>
          <cell r="F274">
            <v>1022660.5</v>
          </cell>
          <cell r="G274">
            <v>4378</v>
          </cell>
          <cell r="H274">
            <v>0</v>
          </cell>
          <cell r="I274">
            <v>0</v>
          </cell>
          <cell r="J274">
            <v>0</v>
          </cell>
          <cell r="K274">
            <v>9296924.1099999994</v>
          </cell>
          <cell r="L274">
            <v>5947</v>
          </cell>
          <cell r="M274" t="e">
            <v>#DIV/0!</v>
          </cell>
          <cell r="N274">
            <v>9296924.1099999994</v>
          </cell>
        </row>
        <row r="275">
          <cell r="B275" t="str">
            <v>S573</v>
          </cell>
          <cell r="C275" t="str">
            <v>Nuwaraeliya</v>
          </cell>
          <cell r="D275">
            <v>12026670.430000002</v>
          </cell>
          <cell r="E275">
            <v>7314963.5999999996</v>
          </cell>
          <cell r="F275">
            <v>1816201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21157835.030000001</v>
          </cell>
          <cell r="L275">
            <v>14977</v>
          </cell>
          <cell r="M275" t="e">
            <v>#DIV/0!</v>
          </cell>
          <cell r="N275">
            <v>21157835.030000001</v>
          </cell>
        </row>
        <row r="276">
          <cell r="B276" t="str">
            <v>S610</v>
          </cell>
          <cell r="C276" t="str">
            <v>Okkampitiya</v>
          </cell>
          <cell r="D276">
            <v>2107863.87</v>
          </cell>
          <cell r="E276">
            <v>2489856.56</v>
          </cell>
          <cell r="F276">
            <v>438111.75</v>
          </cell>
          <cell r="G276">
            <v>2897.5</v>
          </cell>
          <cell r="H276">
            <v>0</v>
          </cell>
          <cell r="I276">
            <v>0</v>
          </cell>
          <cell r="J276">
            <v>0</v>
          </cell>
          <cell r="K276">
            <v>5038729.68</v>
          </cell>
          <cell r="L276">
            <v>4198</v>
          </cell>
          <cell r="M276" t="e">
            <v>#DIV/0!</v>
          </cell>
          <cell r="N276">
            <v>5038729.68</v>
          </cell>
        </row>
        <row r="277">
          <cell r="B277" t="str">
            <v>S677</v>
          </cell>
          <cell r="C277" t="str">
            <v>Paddirippu / Kalawanchikudi</v>
          </cell>
          <cell r="D277">
            <v>1641843.9200000002</v>
          </cell>
          <cell r="E277">
            <v>1210448.7700000003</v>
          </cell>
          <cell r="F277">
            <v>398067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3250359.6900000004</v>
          </cell>
          <cell r="L277">
            <v>4258</v>
          </cell>
          <cell r="M277" t="e">
            <v>#DIV/0!</v>
          </cell>
          <cell r="N277">
            <v>3250359.6900000004</v>
          </cell>
        </row>
        <row r="278">
          <cell r="B278" t="str">
            <v>S640</v>
          </cell>
          <cell r="C278" t="str">
            <v>Padukka</v>
          </cell>
          <cell r="D278">
            <v>7129450.7400000002</v>
          </cell>
          <cell r="E278">
            <v>4786165.5399999991</v>
          </cell>
          <cell r="F278">
            <v>1140356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13055972.279999999</v>
          </cell>
          <cell r="L278">
            <v>14567</v>
          </cell>
          <cell r="M278" t="e">
            <v>#DIV/0!</v>
          </cell>
          <cell r="N278">
            <v>13055972.279999999</v>
          </cell>
        </row>
        <row r="279">
          <cell r="B279" t="str">
            <v>S641</v>
          </cell>
          <cell r="C279" t="str">
            <v>Pallebedda</v>
          </cell>
          <cell r="D279">
            <v>4109517.4700000007</v>
          </cell>
          <cell r="E279">
            <v>2661151.6399999997</v>
          </cell>
          <cell r="F279">
            <v>584038</v>
          </cell>
          <cell r="G279">
            <v>928</v>
          </cell>
          <cell r="H279">
            <v>0</v>
          </cell>
          <cell r="I279">
            <v>0</v>
          </cell>
          <cell r="J279">
            <v>0</v>
          </cell>
          <cell r="K279">
            <v>7355635.1100000003</v>
          </cell>
          <cell r="L279">
            <v>7343</v>
          </cell>
          <cell r="M279" t="e">
            <v>#DIV/0!</v>
          </cell>
          <cell r="N279">
            <v>7355635.1100000003</v>
          </cell>
        </row>
        <row r="280">
          <cell r="B280" t="str">
            <v>S642</v>
          </cell>
          <cell r="C280" t="str">
            <v>Panadura 1</v>
          </cell>
          <cell r="D280">
            <v>4088686.6900000004</v>
          </cell>
          <cell r="E280">
            <v>2208988.67</v>
          </cell>
          <cell r="F280">
            <v>514282</v>
          </cell>
          <cell r="G280">
            <v>290</v>
          </cell>
          <cell r="H280">
            <v>0</v>
          </cell>
          <cell r="I280">
            <v>0</v>
          </cell>
          <cell r="J280">
            <v>0</v>
          </cell>
          <cell r="K280">
            <v>6812247.3600000003</v>
          </cell>
          <cell r="L280">
            <v>7861</v>
          </cell>
          <cell r="M280" t="e">
            <v>#DIV/0!</v>
          </cell>
          <cell r="N280">
            <v>6812247.3600000003</v>
          </cell>
        </row>
        <row r="281">
          <cell r="B281" t="str">
            <v>S643</v>
          </cell>
          <cell r="C281" t="str">
            <v>Panadura 2</v>
          </cell>
          <cell r="D281">
            <v>3644647.7800000003</v>
          </cell>
          <cell r="E281">
            <v>1709270.9600000004</v>
          </cell>
          <cell r="F281">
            <v>536766.5</v>
          </cell>
          <cell r="G281">
            <v>1848</v>
          </cell>
          <cell r="H281">
            <v>0</v>
          </cell>
          <cell r="I281">
            <v>0</v>
          </cell>
          <cell r="J281">
            <v>0</v>
          </cell>
          <cell r="K281">
            <v>5892533.2400000002</v>
          </cell>
          <cell r="L281">
            <v>10263</v>
          </cell>
          <cell r="M281" t="e">
            <v>#DIV/0!</v>
          </cell>
          <cell r="N281">
            <v>5892533.2400000002</v>
          </cell>
        </row>
        <row r="282">
          <cell r="B282" t="str">
            <v>S666</v>
          </cell>
          <cell r="C282" t="str">
            <v>Panadura 3</v>
          </cell>
          <cell r="D282">
            <v>3722458.1099999994</v>
          </cell>
          <cell r="E282">
            <v>2260954.14</v>
          </cell>
          <cell r="F282">
            <v>322522</v>
          </cell>
          <cell r="G282">
            <v>1616</v>
          </cell>
          <cell r="H282">
            <v>0</v>
          </cell>
          <cell r="I282">
            <v>0</v>
          </cell>
          <cell r="J282">
            <v>0</v>
          </cell>
          <cell r="K282">
            <v>6307550.25</v>
          </cell>
          <cell r="L282">
            <v>7457</v>
          </cell>
          <cell r="M282" t="e">
            <v>#DIV/0!</v>
          </cell>
          <cell r="N282">
            <v>6307550.25</v>
          </cell>
        </row>
        <row r="283">
          <cell r="B283" t="str">
            <v>S669</v>
          </cell>
          <cell r="C283" t="str">
            <v>Panadura 4</v>
          </cell>
          <cell r="D283">
            <v>3164279.29</v>
          </cell>
          <cell r="E283">
            <v>3335102.9999999995</v>
          </cell>
          <cell r="F283">
            <v>395899</v>
          </cell>
          <cell r="G283">
            <v>9150.4</v>
          </cell>
          <cell r="H283">
            <v>0</v>
          </cell>
          <cell r="I283">
            <v>0</v>
          </cell>
          <cell r="J283">
            <v>0</v>
          </cell>
          <cell r="K283">
            <v>6904431.6899999995</v>
          </cell>
          <cell r="L283">
            <v>9446</v>
          </cell>
          <cell r="M283" t="e">
            <v>#DIV/0!</v>
          </cell>
          <cell r="N283">
            <v>6904431.6899999995</v>
          </cell>
        </row>
        <row r="284">
          <cell r="B284" t="str">
            <v>S635</v>
          </cell>
          <cell r="C284" t="str">
            <v>Panagoda</v>
          </cell>
          <cell r="D284">
            <v>1606197.5899999999</v>
          </cell>
          <cell r="E284">
            <v>1196135.5199999998</v>
          </cell>
          <cell r="F284">
            <v>220716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3023049.1099999994</v>
          </cell>
          <cell r="L284">
            <v>3893</v>
          </cell>
          <cell r="M284" t="e">
            <v>#DIV/0!</v>
          </cell>
          <cell r="N284">
            <v>3023049.1099999994</v>
          </cell>
        </row>
        <row r="285">
          <cell r="B285" t="str">
            <v>S634</v>
          </cell>
          <cell r="C285" t="str">
            <v>Pandiruppu</v>
          </cell>
          <cell r="D285">
            <v>1052090.6800000002</v>
          </cell>
          <cell r="E285">
            <v>781233.89000000013</v>
          </cell>
          <cell r="F285">
            <v>125605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1958929.5700000003</v>
          </cell>
          <cell r="L285">
            <v>3245</v>
          </cell>
          <cell r="M285" t="e">
            <v>#DIV/0!</v>
          </cell>
          <cell r="N285">
            <v>1958929.5700000003</v>
          </cell>
        </row>
        <row r="286">
          <cell r="B286" t="str">
            <v>S644</v>
          </cell>
          <cell r="C286" t="str">
            <v>Pannala</v>
          </cell>
          <cell r="D286">
            <v>4174966.57</v>
          </cell>
          <cell r="E286">
            <v>3344341.3400000003</v>
          </cell>
          <cell r="F286">
            <v>823516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8342823.9100000001</v>
          </cell>
          <cell r="L286">
            <v>7942</v>
          </cell>
          <cell r="M286" t="e">
            <v>#DIV/0!</v>
          </cell>
          <cell r="N286">
            <v>8342823.9100000001</v>
          </cell>
        </row>
        <row r="287">
          <cell r="B287" t="str">
            <v>S673</v>
          </cell>
          <cell r="C287" t="str">
            <v>Pannipitiya 2</v>
          </cell>
          <cell r="D287">
            <v>3730024.0599999991</v>
          </cell>
          <cell r="E287">
            <v>4004210.95</v>
          </cell>
          <cell r="F287">
            <v>0</v>
          </cell>
          <cell r="G287">
            <v>950</v>
          </cell>
          <cell r="H287">
            <v>0</v>
          </cell>
          <cell r="I287">
            <v>0</v>
          </cell>
          <cell r="J287">
            <v>0</v>
          </cell>
          <cell r="K287">
            <v>7735185.0099999998</v>
          </cell>
          <cell r="L287">
            <v>8771</v>
          </cell>
          <cell r="M287" t="e">
            <v>#DIV/0!</v>
          </cell>
          <cell r="N287">
            <v>7735185.0099999998</v>
          </cell>
        </row>
        <row r="288">
          <cell r="B288" t="str">
            <v>S639</v>
          </cell>
          <cell r="C288" t="str">
            <v>Pannipitiya 3</v>
          </cell>
          <cell r="D288">
            <v>1603795.3299999998</v>
          </cell>
          <cell r="E288">
            <v>869575.81999999972</v>
          </cell>
          <cell r="F288">
            <v>249284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2722655.1499999994</v>
          </cell>
          <cell r="L288">
            <v>4214</v>
          </cell>
          <cell r="M288" t="e">
            <v>#DIV/0!</v>
          </cell>
          <cell r="N288">
            <v>2722655.1499999994</v>
          </cell>
        </row>
        <row r="289">
          <cell r="B289" t="str">
            <v>S646</v>
          </cell>
          <cell r="C289" t="str">
            <v>Passara</v>
          </cell>
          <cell r="D289">
            <v>8904519.8699999973</v>
          </cell>
          <cell r="E289">
            <v>7191854.7400000002</v>
          </cell>
          <cell r="F289">
            <v>2007451.6700000002</v>
          </cell>
          <cell r="G289">
            <v>63803.53</v>
          </cell>
          <cell r="H289">
            <v>0</v>
          </cell>
          <cell r="I289">
            <v>0</v>
          </cell>
          <cell r="J289">
            <v>0</v>
          </cell>
          <cell r="K289">
            <v>18167629.809999999</v>
          </cell>
          <cell r="L289">
            <v>13219</v>
          </cell>
          <cell r="M289" t="e">
            <v>#DIV/0!</v>
          </cell>
          <cell r="N289">
            <v>18167629.809999999</v>
          </cell>
        </row>
        <row r="290">
          <cell r="B290" t="str">
            <v>S647</v>
          </cell>
          <cell r="C290" t="str">
            <v>Pasyala</v>
          </cell>
          <cell r="D290">
            <v>3170696.56</v>
          </cell>
          <cell r="E290">
            <v>2916399.4500000007</v>
          </cell>
          <cell r="F290">
            <v>661623</v>
          </cell>
          <cell r="G290">
            <v>6686.5</v>
          </cell>
          <cell r="H290">
            <v>0</v>
          </cell>
          <cell r="I290">
            <v>0</v>
          </cell>
          <cell r="J290">
            <v>0</v>
          </cell>
          <cell r="K290">
            <v>6755405.5100000007</v>
          </cell>
          <cell r="L290">
            <v>7272</v>
          </cell>
          <cell r="M290" t="e">
            <v>#DIV/0!</v>
          </cell>
          <cell r="N290">
            <v>6755405.5100000007</v>
          </cell>
        </row>
        <row r="291">
          <cell r="B291" t="str">
            <v>S633</v>
          </cell>
          <cell r="C291" t="str">
            <v>Payagala</v>
          </cell>
          <cell r="D291">
            <v>2981117.9299999997</v>
          </cell>
          <cell r="E291">
            <v>2236503.0199999996</v>
          </cell>
          <cell r="F291">
            <v>401089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5618709.9499999993</v>
          </cell>
          <cell r="L291">
            <v>5444</v>
          </cell>
          <cell r="M291" t="e">
            <v>#DIV/0!</v>
          </cell>
          <cell r="N291">
            <v>5618709.9499999993</v>
          </cell>
        </row>
        <row r="292">
          <cell r="B292" t="str">
            <v>S648</v>
          </cell>
          <cell r="C292" t="str">
            <v>Pelmadulla</v>
          </cell>
          <cell r="D292">
            <v>4555131.3900000015</v>
          </cell>
          <cell r="E292">
            <v>2829130.2399999998</v>
          </cell>
          <cell r="F292">
            <v>555732.13</v>
          </cell>
          <cell r="G292">
            <v>3560</v>
          </cell>
          <cell r="H292">
            <v>0</v>
          </cell>
          <cell r="I292">
            <v>0</v>
          </cell>
          <cell r="J292">
            <v>0</v>
          </cell>
          <cell r="K292">
            <v>7943553.7600000007</v>
          </cell>
          <cell r="L292">
            <v>5861</v>
          </cell>
          <cell r="M292" t="e">
            <v>#DIV/0!</v>
          </cell>
          <cell r="N292">
            <v>7943553.7600000007</v>
          </cell>
        </row>
        <row r="293">
          <cell r="B293" t="str">
            <v>S636</v>
          </cell>
          <cell r="C293" t="str">
            <v>Pelwaththa</v>
          </cell>
          <cell r="D293">
            <v>1472241.5</v>
          </cell>
          <cell r="E293">
            <v>1010783.73</v>
          </cell>
          <cell r="F293">
            <v>209732.51</v>
          </cell>
          <cell r="G293">
            <v>5929.5</v>
          </cell>
          <cell r="H293">
            <v>0</v>
          </cell>
          <cell r="I293">
            <v>0</v>
          </cell>
          <cell r="J293">
            <v>0</v>
          </cell>
          <cell r="K293">
            <v>2698687.24</v>
          </cell>
          <cell r="L293">
            <v>2392</v>
          </cell>
          <cell r="M293" t="e">
            <v>#DIV/0!</v>
          </cell>
          <cell r="N293">
            <v>2698687.24</v>
          </cell>
        </row>
        <row r="294">
          <cell r="B294" t="str">
            <v>S649</v>
          </cell>
          <cell r="C294" t="str">
            <v>Peradeniya</v>
          </cell>
          <cell r="D294">
            <v>5610955.3499999987</v>
          </cell>
          <cell r="E294">
            <v>3648601.1100000003</v>
          </cell>
          <cell r="F294">
            <v>611030</v>
          </cell>
          <cell r="G294">
            <v>545</v>
          </cell>
          <cell r="H294">
            <v>0</v>
          </cell>
          <cell r="I294">
            <v>0</v>
          </cell>
          <cell r="J294">
            <v>0</v>
          </cell>
          <cell r="K294">
            <v>9871131.459999999</v>
          </cell>
          <cell r="L294">
            <v>8068</v>
          </cell>
          <cell r="M294" t="e">
            <v>#DIV/0!</v>
          </cell>
          <cell r="N294">
            <v>9871131.459999999</v>
          </cell>
        </row>
        <row r="295">
          <cell r="B295" t="str">
            <v>S676</v>
          </cell>
          <cell r="C295" t="str">
            <v>Pesala</v>
          </cell>
          <cell r="D295">
            <v>3250377.46</v>
          </cell>
          <cell r="E295">
            <v>746844.1</v>
          </cell>
          <cell r="F295">
            <v>216748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4213969.5600000005</v>
          </cell>
          <cell r="L295">
            <v>6260</v>
          </cell>
          <cell r="M295" t="e">
            <v>#DIV/0!</v>
          </cell>
          <cell r="N295">
            <v>4213969.5600000005</v>
          </cell>
        </row>
        <row r="296">
          <cell r="B296" t="str">
            <v>S667</v>
          </cell>
          <cell r="C296" t="str">
            <v>Piduruwella</v>
          </cell>
          <cell r="D296">
            <v>3452222.47</v>
          </cell>
          <cell r="E296">
            <v>3239406.2300000004</v>
          </cell>
          <cell r="F296">
            <v>0</v>
          </cell>
          <cell r="G296">
            <v>14965</v>
          </cell>
          <cell r="H296">
            <v>0</v>
          </cell>
          <cell r="I296">
            <v>0</v>
          </cell>
          <cell r="J296">
            <v>0</v>
          </cell>
          <cell r="K296">
            <v>6706593.7000000011</v>
          </cell>
          <cell r="L296">
            <v>5941</v>
          </cell>
          <cell r="M296" t="e">
            <v>#DIV/0!</v>
          </cell>
          <cell r="N296">
            <v>6706593.7000000011</v>
          </cell>
        </row>
        <row r="297">
          <cell r="B297" t="str">
            <v>S650</v>
          </cell>
          <cell r="C297" t="str">
            <v>Pilimathalawa</v>
          </cell>
          <cell r="D297">
            <v>9101867.0800000001</v>
          </cell>
          <cell r="E297">
            <v>5377537.0300000021</v>
          </cell>
          <cell r="F297">
            <v>1429163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15908567.110000003</v>
          </cell>
          <cell r="L297">
            <v>10480</v>
          </cell>
          <cell r="M297" t="e">
            <v>#DIV/0!</v>
          </cell>
          <cell r="N297">
            <v>15908567.110000003</v>
          </cell>
        </row>
        <row r="298">
          <cell r="B298" t="str">
            <v>S651</v>
          </cell>
          <cell r="C298" t="str">
            <v>Piliyandala 1</v>
          </cell>
          <cell r="D298">
            <v>5553943.4699999988</v>
          </cell>
          <cell r="E298">
            <v>4536993.5599999987</v>
          </cell>
          <cell r="F298">
            <v>725842</v>
          </cell>
          <cell r="G298">
            <v>1128</v>
          </cell>
          <cell r="H298">
            <v>0</v>
          </cell>
          <cell r="I298">
            <v>0</v>
          </cell>
          <cell r="J298">
            <v>0</v>
          </cell>
          <cell r="K298">
            <v>10817907.029999997</v>
          </cell>
          <cell r="L298">
            <v>9280</v>
          </cell>
          <cell r="M298" t="e">
            <v>#DIV/0!</v>
          </cell>
          <cell r="N298">
            <v>10817907.029999997</v>
          </cell>
        </row>
        <row r="299">
          <cell r="B299" t="str">
            <v>S652</v>
          </cell>
          <cell r="C299" t="str">
            <v>Piliyandala 2</v>
          </cell>
          <cell r="D299">
            <v>4618192.3499999996</v>
          </cell>
          <cell r="E299">
            <v>3064721.16</v>
          </cell>
          <cell r="F299">
            <v>773029.76</v>
          </cell>
          <cell r="G299">
            <v>4635.5</v>
          </cell>
          <cell r="H299">
            <v>0</v>
          </cell>
          <cell r="I299">
            <v>0</v>
          </cell>
          <cell r="J299">
            <v>0</v>
          </cell>
          <cell r="K299">
            <v>8460578.7699999996</v>
          </cell>
          <cell r="L299">
            <v>8294</v>
          </cell>
          <cell r="M299" t="e">
            <v>#DIV/0!</v>
          </cell>
          <cell r="N299">
            <v>8460578.7699999996</v>
          </cell>
        </row>
        <row r="300">
          <cell r="B300" t="str">
            <v>S653</v>
          </cell>
          <cell r="C300" t="str">
            <v>Pinnaduwa</v>
          </cell>
          <cell r="D300">
            <v>2788440.6700000004</v>
          </cell>
          <cell r="E300">
            <v>2070092.6500000001</v>
          </cell>
          <cell r="F300">
            <v>353541</v>
          </cell>
          <cell r="G300">
            <v>195</v>
          </cell>
          <cell r="H300">
            <v>0</v>
          </cell>
          <cell r="I300">
            <v>0</v>
          </cell>
          <cell r="J300">
            <v>0</v>
          </cell>
          <cell r="K300">
            <v>5212269.32</v>
          </cell>
          <cell r="L300">
            <v>4403</v>
          </cell>
          <cell r="M300" t="e">
            <v>#DIV/0!</v>
          </cell>
          <cell r="N300">
            <v>5212269.32</v>
          </cell>
        </row>
        <row r="301">
          <cell r="B301" t="str">
            <v>S679</v>
          </cell>
          <cell r="C301" t="str">
            <v>Pitabeddara</v>
          </cell>
          <cell r="D301">
            <v>2090619.45</v>
          </cell>
          <cell r="E301">
            <v>2211497.4000000004</v>
          </cell>
          <cell r="F301">
            <v>504567</v>
          </cell>
          <cell r="G301">
            <v>2599</v>
          </cell>
          <cell r="H301">
            <v>0</v>
          </cell>
          <cell r="I301">
            <v>0</v>
          </cell>
          <cell r="J301">
            <v>0</v>
          </cell>
          <cell r="K301">
            <v>4809282.8500000006</v>
          </cell>
          <cell r="L301">
            <v>4731</v>
          </cell>
          <cell r="M301" t="e">
            <v>#DIV/0!</v>
          </cell>
          <cell r="N301">
            <v>4809282.8500000006</v>
          </cell>
        </row>
        <row r="302">
          <cell r="B302" t="str">
            <v>S674</v>
          </cell>
          <cell r="C302" t="str">
            <v>Pitakotte</v>
          </cell>
          <cell r="D302">
            <v>5679717.4799999986</v>
          </cell>
          <cell r="E302">
            <v>4813907.7300000004</v>
          </cell>
          <cell r="F302">
            <v>567276</v>
          </cell>
          <cell r="G302">
            <v>5819</v>
          </cell>
          <cell r="H302">
            <v>0</v>
          </cell>
          <cell r="I302">
            <v>0</v>
          </cell>
          <cell r="J302">
            <v>0</v>
          </cell>
          <cell r="K302">
            <v>11066720.209999999</v>
          </cell>
          <cell r="L302">
            <v>12172</v>
          </cell>
          <cell r="M302" t="e">
            <v>#DIV/0!</v>
          </cell>
          <cell r="N302">
            <v>11066720.209999999</v>
          </cell>
        </row>
        <row r="303">
          <cell r="B303" t="str">
            <v>S654</v>
          </cell>
          <cell r="C303" t="str">
            <v>Pitigala</v>
          </cell>
          <cell r="D303">
            <v>2241703.0699999998</v>
          </cell>
          <cell r="E303">
            <v>1315105.6400000001</v>
          </cell>
          <cell r="F303">
            <v>417950.68</v>
          </cell>
          <cell r="G303">
            <v>2308</v>
          </cell>
          <cell r="H303">
            <v>0</v>
          </cell>
          <cell r="I303">
            <v>0</v>
          </cell>
          <cell r="J303">
            <v>0</v>
          </cell>
          <cell r="K303">
            <v>3977067.39</v>
          </cell>
          <cell r="L303">
            <v>5038</v>
          </cell>
          <cell r="M303" t="e">
            <v>#DIV/0!</v>
          </cell>
          <cell r="N303">
            <v>3977067.39</v>
          </cell>
        </row>
        <row r="304">
          <cell r="B304" t="str">
            <v>S655</v>
          </cell>
          <cell r="C304" t="str">
            <v>Pitipana</v>
          </cell>
          <cell r="D304">
            <v>2727233.3499999996</v>
          </cell>
          <cell r="E304">
            <v>1715768.9999999998</v>
          </cell>
          <cell r="F304">
            <v>397031</v>
          </cell>
          <cell r="G304">
            <v>4212</v>
          </cell>
          <cell r="H304">
            <v>0</v>
          </cell>
          <cell r="I304">
            <v>0</v>
          </cell>
          <cell r="J304">
            <v>0</v>
          </cell>
          <cell r="K304">
            <v>4844245.3499999996</v>
          </cell>
          <cell r="L304">
            <v>5957</v>
          </cell>
          <cell r="M304" t="e">
            <v>#DIV/0!</v>
          </cell>
          <cell r="N304">
            <v>4844245.3499999996</v>
          </cell>
        </row>
        <row r="305">
          <cell r="B305" t="str">
            <v>S637</v>
          </cell>
          <cell r="C305" t="str">
            <v>Poddala</v>
          </cell>
          <cell r="D305">
            <v>1687327.2900000003</v>
          </cell>
          <cell r="E305">
            <v>835656.2699999999</v>
          </cell>
          <cell r="F305">
            <v>209972</v>
          </cell>
          <cell r="G305">
            <v>15</v>
          </cell>
          <cell r="H305">
            <v>0</v>
          </cell>
          <cell r="I305">
            <v>0</v>
          </cell>
          <cell r="J305">
            <v>0</v>
          </cell>
          <cell r="K305">
            <v>2732970.56</v>
          </cell>
          <cell r="L305">
            <v>2556</v>
          </cell>
          <cell r="M305" t="e">
            <v>#DIV/0!</v>
          </cell>
          <cell r="N305">
            <v>2732970.56</v>
          </cell>
        </row>
        <row r="306">
          <cell r="B306" t="str">
            <v>S656</v>
          </cell>
          <cell r="C306" t="str">
            <v>Pointpeduru</v>
          </cell>
          <cell r="D306">
            <v>4272430.4400000004</v>
          </cell>
          <cell r="E306">
            <v>963876.75000000012</v>
          </cell>
          <cell r="F306">
            <v>310727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5547034.1900000004</v>
          </cell>
          <cell r="L306">
            <v>7483</v>
          </cell>
          <cell r="M306" t="e">
            <v>#DIV/0!</v>
          </cell>
          <cell r="N306">
            <v>5547034.1900000004</v>
          </cell>
        </row>
        <row r="307">
          <cell r="B307" t="str">
            <v>S658</v>
          </cell>
          <cell r="C307" t="str">
            <v>Polgahawela</v>
          </cell>
          <cell r="D307">
            <v>5181331.7699999996</v>
          </cell>
          <cell r="E307">
            <v>5184156.76</v>
          </cell>
          <cell r="F307">
            <v>1180966</v>
          </cell>
          <cell r="G307">
            <v>2164</v>
          </cell>
          <cell r="H307">
            <v>0</v>
          </cell>
          <cell r="I307">
            <v>0</v>
          </cell>
          <cell r="J307">
            <v>0</v>
          </cell>
          <cell r="K307">
            <v>11548618.529999999</v>
          </cell>
          <cell r="L307">
            <v>9675</v>
          </cell>
          <cell r="M307" t="e">
            <v>#DIV/0!</v>
          </cell>
          <cell r="N307">
            <v>11548618.529999999</v>
          </cell>
        </row>
        <row r="308">
          <cell r="B308" t="str">
            <v>S672</v>
          </cell>
          <cell r="C308" t="str">
            <v>Polgahawela 2</v>
          </cell>
          <cell r="D308">
            <v>6607053.629999998</v>
          </cell>
          <cell r="E308">
            <v>7649270.959999999</v>
          </cell>
          <cell r="F308">
            <v>0</v>
          </cell>
          <cell r="G308">
            <v>12549</v>
          </cell>
          <cell r="H308">
            <v>0</v>
          </cell>
          <cell r="I308">
            <v>0</v>
          </cell>
          <cell r="J308">
            <v>0</v>
          </cell>
          <cell r="K308">
            <v>14268873.589999996</v>
          </cell>
          <cell r="L308">
            <v>9711</v>
          </cell>
          <cell r="M308" t="e">
            <v>#DIV/0!</v>
          </cell>
          <cell r="N308">
            <v>14268873.589999996</v>
          </cell>
        </row>
        <row r="309">
          <cell r="B309" t="str">
            <v>S552</v>
          </cell>
          <cell r="C309" t="str">
            <v>Polgasowita</v>
          </cell>
          <cell r="D309">
            <v>5786553.8899999997</v>
          </cell>
          <cell r="E309">
            <v>1207048.6200000001</v>
          </cell>
          <cell r="F309">
            <v>247069.75</v>
          </cell>
          <cell r="G309">
            <v>407</v>
          </cell>
          <cell r="H309">
            <v>0</v>
          </cell>
          <cell r="I309">
            <v>0</v>
          </cell>
          <cell r="J309">
            <v>0</v>
          </cell>
          <cell r="K309">
            <v>7241079.2599999998</v>
          </cell>
          <cell r="L309">
            <v>3360</v>
          </cell>
          <cell r="M309" t="e">
            <v>#DIV/0!</v>
          </cell>
          <cell r="N309">
            <v>7241079.2599999998</v>
          </cell>
        </row>
        <row r="310">
          <cell r="B310" t="str">
            <v>S659</v>
          </cell>
          <cell r="C310" t="str">
            <v>Polonnaruwa 1</v>
          </cell>
          <cell r="D310">
            <v>3549146.5199999991</v>
          </cell>
          <cell r="E310">
            <v>3021379.8899999997</v>
          </cell>
          <cell r="F310">
            <v>654652.5</v>
          </cell>
          <cell r="G310">
            <v>1783</v>
          </cell>
          <cell r="H310">
            <v>0</v>
          </cell>
          <cell r="I310">
            <v>0</v>
          </cell>
          <cell r="J310">
            <v>0</v>
          </cell>
          <cell r="K310">
            <v>7226961.9099999983</v>
          </cell>
          <cell r="L310">
            <v>5538</v>
          </cell>
          <cell r="M310" t="e">
            <v>#DIV/0!</v>
          </cell>
          <cell r="N310">
            <v>7226961.9099999983</v>
          </cell>
        </row>
        <row r="311">
          <cell r="B311" t="str">
            <v>S660</v>
          </cell>
          <cell r="C311" t="str">
            <v>Polonnaruwa 2</v>
          </cell>
          <cell r="D311">
            <v>6448897.8200000003</v>
          </cell>
          <cell r="E311">
            <v>5856438.2399999993</v>
          </cell>
          <cell r="F311">
            <v>1260143.25</v>
          </cell>
          <cell r="G311">
            <v>15918</v>
          </cell>
          <cell r="H311">
            <v>0</v>
          </cell>
          <cell r="I311">
            <v>0</v>
          </cell>
          <cell r="J311">
            <v>0</v>
          </cell>
          <cell r="K311">
            <v>13581397.309999999</v>
          </cell>
          <cell r="L311">
            <v>9816</v>
          </cell>
          <cell r="M311" t="e">
            <v>#DIV/0!</v>
          </cell>
          <cell r="N311">
            <v>13581397.309999999</v>
          </cell>
        </row>
        <row r="312">
          <cell r="B312" t="str">
            <v>S671</v>
          </cell>
          <cell r="C312" t="str">
            <v>Polpithigama</v>
          </cell>
          <cell r="D312">
            <v>3298256.4800000004</v>
          </cell>
          <cell r="E312">
            <v>4472213.2799999993</v>
          </cell>
          <cell r="F312">
            <v>0</v>
          </cell>
          <cell r="G312">
            <v>8872</v>
          </cell>
          <cell r="H312">
            <v>0</v>
          </cell>
          <cell r="I312">
            <v>0</v>
          </cell>
          <cell r="J312">
            <v>0</v>
          </cell>
          <cell r="K312">
            <v>7779341.7599999998</v>
          </cell>
          <cell r="L312">
            <v>6593</v>
          </cell>
          <cell r="M312" t="e">
            <v>#DIV/0!</v>
          </cell>
          <cell r="N312">
            <v>7779341.7599999998</v>
          </cell>
        </row>
        <row r="313">
          <cell r="B313" t="str">
            <v>S638</v>
          </cell>
          <cell r="C313" t="str">
            <v>Polwaga Colany</v>
          </cell>
          <cell r="D313">
            <v>2184070.06</v>
          </cell>
          <cell r="E313">
            <v>2250865.92</v>
          </cell>
          <cell r="F313">
            <v>332631</v>
          </cell>
          <cell r="G313">
            <v>3498</v>
          </cell>
          <cell r="H313">
            <v>0</v>
          </cell>
          <cell r="I313">
            <v>0</v>
          </cell>
          <cell r="J313">
            <v>0</v>
          </cell>
          <cell r="K313">
            <v>4771064.9800000004</v>
          </cell>
          <cell r="L313">
            <v>4339</v>
          </cell>
          <cell r="M313" t="e">
            <v>#DIV/0!</v>
          </cell>
          <cell r="N313">
            <v>4771064.9800000004</v>
          </cell>
        </row>
        <row r="314">
          <cell r="B314" t="str">
            <v>S675</v>
          </cell>
          <cell r="C314" t="str">
            <v>Poojapitiya</v>
          </cell>
          <cell r="D314">
            <v>5412583.3500000024</v>
          </cell>
          <cell r="E314">
            <v>4184791.89</v>
          </cell>
          <cell r="F314">
            <v>541838.5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10139213.740000002</v>
          </cell>
          <cell r="L314">
            <v>8533</v>
          </cell>
          <cell r="M314" t="e">
            <v>#DIV/0!</v>
          </cell>
          <cell r="N314">
            <v>10139213.740000002</v>
          </cell>
        </row>
        <row r="315">
          <cell r="B315" t="str">
            <v>S668</v>
          </cell>
          <cell r="C315" t="str">
            <v>Pothupitiya</v>
          </cell>
          <cell r="D315">
            <v>2422765.96</v>
          </cell>
          <cell r="E315">
            <v>1605087.1400000001</v>
          </cell>
          <cell r="F315">
            <v>330664</v>
          </cell>
          <cell r="G315">
            <v>8580</v>
          </cell>
          <cell r="H315">
            <v>0</v>
          </cell>
          <cell r="I315">
            <v>0</v>
          </cell>
          <cell r="J315">
            <v>0</v>
          </cell>
          <cell r="K315">
            <v>4367097.0999999996</v>
          </cell>
          <cell r="L315">
            <v>4947</v>
          </cell>
          <cell r="M315" t="e">
            <v>#DIV/0!</v>
          </cell>
          <cell r="N315">
            <v>4367097.0999999996</v>
          </cell>
        </row>
        <row r="316">
          <cell r="B316" t="str">
            <v>S678</v>
          </cell>
          <cell r="C316" t="str">
            <v>Pothuvil</v>
          </cell>
          <cell r="D316">
            <v>1958150.4200000004</v>
          </cell>
          <cell r="E316">
            <v>1419327.4299999997</v>
          </cell>
          <cell r="F316">
            <v>184287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3561764.85</v>
          </cell>
          <cell r="L316">
            <v>4122</v>
          </cell>
          <cell r="M316" t="e">
            <v>#DIV/0!</v>
          </cell>
          <cell r="N316">
            <v>3561764.85</v>
          </cell>
        </row>
        <row r="317">
          <cell r="B317" t="str">
            <v>S662</v>
          </cell>
          <cell r="C317" t="str">
            <v>Pugoda</v>
          </cell>
          <cell r="D317">
            <v>5029874.3999999994</v>
          </cell>
          <cell r="E317">
            <v>3344190.1900000004</v>
          </cell>
          <cell r="F317">
            <v>963542</v>
          </cell>
          <cell r="G317">
            <v>7803</v>
          </cell>
          <cell r="H317">
            <v>0</v>
          </cell>
          <cell r="I317">
            <v>0</v>
          </cell>
          <cell r="J317">
            <v>0</v>
          </cell>
          <cell r="K317">
            <v>9345409.5899999999</v>
          </cell>
          <cell r="L317">
            <v>9330</v>
          </cell>
          <cell r="M317" t="e">
            <v>#DIV/0!</v>
          </cell>
          <cell r="N317">
            <v>9345409.5899999999</v>
          </cell>
        </row>
        <row r="318">
          <cell r="B318" t="str">
            <v>S661</v>
          </cell>
          <cell r="C318" t="str">
            <v>Pundaluoya</v>
          </cell>
          <cell r="D318">
            <v>6357557.75</v>
          </cell>
          <cell r="E318">
            <v>4066269.1899999995</v>
          </cell>
          <cell r="F318">
            <v>1067131</v>
          </cell>
          <cell r="G318">
            <v>8943</v>
          </cell>
          <cell r="H318">
            <v>0</v>
          </cell>
          <cell r="I318">
            <v>0</v>
          </cell>
          <cell r="J318">
            <v>0</v>
          </cell>
          <cell r="K318">
            <v>11499900.939999999</v>
          </cell>
          <cell r="L318">
            <v>8305</v>
          </cell>
          <cell r="M318" t="e">
            <v>#DIV/0!</v>
          </cell>
          <cell r="N318">
            <v>11499900.939999999</v>
          </cell>
        </row>
        <row r="319">
          <cell r="B319" t="str">
            <v>S663</v>
          </cell>
          <cell r="C319" t="str">
            <v>Pussellawa</v>
          </cell>
          <cell r="D319">
            <v>7855489.620000001</v>
          </cell>
          <cell r="E319">
            <v>5722987.1699999999</v>
          </cell>
          <cell r="F319">
            <v>1382620</v>
          </cell>
          <cell r="G319">
            <v>12007</v>
          </cell>
          <cell r="H319">
            <v>0</v>
          </cell>
          <cell r="I319">
            <v>0</v>
          </cell>
          <cell r="J319">
            <v>0</v>
          </cell>
          <cell r="K319">
            <v>14973103.790000001</v>
          </cell>
          <cell r="L319">
            <v>8524</v>
          </cell>
          <cell r="M319" t="e">
            <v>#DIV/0!</v>
          </cell>
          <cell r="N319">
            <v>14973103.790000001</v>
          </cell>
        </row>
        <row r="320">
          <cell r="B320" t="str">
            <v>S664</v>
          </cell>
          <cell r="C320" t="str">
            <v>Puttalam</v>
          </cell>
          <cell r="D320">
            <v>6291344.4100000011</v>
          </cell>
          <cell r="E320">
            <v>5695412.4899999993</v>
          </cell>
          <cell r="F320">
            <v>1061188</v>
          </cell>
          <cell r="G320">
            <v>9069</v>
          </cell>
          <cell r="H320">
            <v>0</v>
          </cell>
          <cell r="I320">
            <v>0</v>
          </cell>
          <cell r="J320">
            <v>0</v>
          </cell>
          <cell r="K320">
            <v>13057013.9</v>
          </cell>
          <cell r="L320">
            <v>10061</v>
          </cell>
          <cell r="M320" t="e">
            <v>#DIV/0!</v>
          </cell>
          <cell r="N320">
            <v>13057013.9</v>
          </cell>
        </row>
        <row r="321">
          <cell r="B321" t="str">
            <v>S665</v>
          </cell>
          <cell r="C321" t="str">
            <v>Puwakpitiya</v>
          </cell>
          <cell r="D321">
            <v>4460796.3900000015</v>
          </cell>
          <cell r="E321">
            <v>3345419.2700000005</v>
          </cell>
          <cell r="F321">
            <v>924366.5</v>
          </cell>
          <cell r="G321">
            <v>9829</v>
          </cell>
          <cell r="H321">
            <v>0</v>
          </cell>
          <cell r="I321">
            <v>0</v>
          </cell>
          <cell r="J321">
            <v>0</v>
          </cell>
          <cell r="K321">
            <v>8740411.160000002</v>
          </cell>
          <cell r="L321">
            <v>7376</v>
          </cell>
          <cell r="M321" t="e">
            <v>#DIV/0!</v>
          </cell>
          <cell r="N321">
            <v>8740411.160000002</v>
          </cell>
        </row>
        <row r="322">
          <cell r="B322" t="str">
            <v>S680</v>
          </cell>
          <cell r="C322" t="str">
            <v>Raddolugama</v>
          </cell>
          <cell r="D322">
            <v>4377977.7899999991</v>
          </cell>
          <cell r="E322">
            <v>3846361.1800000006</v>
          </cell>
          <cell r="F322">
            <v>1095339.3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9319678.2699999996</v>
          </cell>
          <cell r="L322">
            <v>12701</v>
          </cell>
          <cell r="M322" t="e">
            <v>#DIV/0!</v>
          </cell>
          <cell r="N322">
            <v>9319678.2699999996</v>
          </cell>
        </row>
        <row r="323">
          <cell r="B323" t="str">
            <v>S681</v>
          </cell>
          <cell r="C323" t="str">
            <v>Ragala</v>
          </cell>
          <cell r="D323">
            <v>4898905.82</v>
          </cell>
          <cell r="E323">
            <v>5448800</v>
          </cell>
          <cell r="F323">
            <v>1242600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11590305.82</v>
          </cell>
          <cell r="L323">
            <v>8110</v>
          </cell>
          <cell r="M323" t="e">
            <v>#DIV/0!</v>
          </cell>
          <cell r="N323">
            <v>11590305.82</v>
          </cell>
        </row>
        <row r="324">
          <cell r="B324" t="str">
            <v>S682</v>
          </cell>
          <cell r="C324" t="str">
            <v>Ragama</v>
          </cell>
          <cell r="D324">
            <v>4456527.2699999996</v>
          </cell>
          <cell r="E324">
            <v>1837584.7199999997</v>
          </cell>
          <cell r="F324">
            <v>678618.25</v>
          </cell>
          <cell r="G324">
            <v>3760</v>
          </cell>
          <cell r="H324">
            <v>0</v>
          </cell>
          <cell r="I324">
            <v>0</v>
          </cell>
          <cell r="J324">
            <v>0</v>
          </cell>
          <cell r="K324">
            <v>6976490.2399999993</v>
          </cell>
          <cell r="L324">
            <v>9072</v>
          </cell>
          <cell r="M324" t="e">
            <v>#DIV/0!</v>
          </cell>
          <cell r="N324">
            <v>6976490.2399999993</v>
          </cell>
        </row>
        <row r="325">
          <cell r="B325" t="str">
            <v>S690</v>
          </cell>
          <cell r="C325" t="str">
            <v>Raigama</v>
          </cell>
          <cell r="D325">
            <v>3483783.4700000007</v>
          </cell>
          <cell r="E325">
            <v>2475352.1699999995</v>
          </cell>
          <cell r="F325">
            <v>649639.63</v>
          </cell>
          <cell r="G325">
            <v>2402.5</v>
          </cell>
          <cell r="H325">
            <v>0</v>
          </cell>
          <cell r="I325">
            <v>0</v>
          </cell>
          <cell r="J325">
            <v>0</v>
          </cell>
          <cell r="K325">
            <v>6611177.7700000005</v>
          </cell>
          <cell r="L325">
            <v>6328</v>
          </cell>
          <cell r="M325" t="e">
            <v>#DIV/0!</v>
          </cell>
          <cell r="N325">
            <v>6611177.7700000005</v>
          </cell>
        </row>
        <row r="326">
          <cell r="B326" t="str">
            <v>S683</v>
          </cell>
          <cell r="C326" t="str">
            <v>Rakwana</v>
          </cell>
          <cell r="D326">
            <v>3536505.2399999993</v>
          </cell>
          <cell r="E326">
            <v>2078326.8999999997</v>
          </cell>
          <cell r="F326">
            <v>423542.25</v>
          </cell>
          <cell r="G326">
            <v>8445</v>
          </cell>
          <cell r="H326">
            <v>0</v>
          </cell>
          <cell r="I326">
            <v>0</v>
          </cell>
          <cell r="J326">
            <v>0</v>
          </cell>
          <cell r="K326">
            <v>6046819.3899999987</v>
          </cell>
          <cell r="L326">
            <v>5547</v>
          </cell>
          <cell r="M326" t="e">
            <v>#DIV/0!</v>
          </cell>
          <cell r="N326">
            <v>6046819.3899999987</v>
          </cell>
        </row>
        <row r="327">
          <cell r="B327" t="str">
            <v>S691</v>
          </cell>
          <cell r="C327" t="str">
            <v>Ranmuthugala</v>
          </cell>
          <cell r="D327">
            <v>3672714.8199999989</v>
          </cell>
          <cell r="E327">
            <v>2690596.67</v>
          </cell>
          <cell r="F327">
            <v>0</v>
          </cell>
          <cell r="G327">
            <v>1696</v>
          </cell>
          <cell r="H327">
            <v>0</v>
          </cell>
          <cell r="I327">
            <v>0</v>
          </cell>
          <cell r="J327">
            <v>0</v>
          </cell>
          <cell r="K327">
            <v>6365007.4899999984</v>
          </cell>
          <cell r="L327">
            <v>6106</v>
          </cell>
          <cell r="M327" t="e">
            <v>#DIV/0!</v>
          </cell>
          <cell r="N327">
            <v>6365007.4899999984</v>
          </cell>
        </row>
        <row r="328">
          <cell r="B328" t="str">
            <v>S699</v>
          </cell>
          <cell r="C328" t="str">
            <v>Ranna</v>
          </cell>
          <cell r="D328">
            <v>4426945.96</v>
          </cell>
          <cell r="E328">
            <v>4727216.3900000006</v>
          </cell>
          <cell r="F328">
            <v>1167249</v>
          </cell>
          <cell r="G328">
            <v>5540</v>
          </cell>
          <cell r="H328">
            <v>0</v>
          </cell>
          <cell r="I328">
            <v>0</v>
          </cell>
          <cell r="J328">
            <v>0</v>
          </cell>
          <cell r="K328">
            <v>10326951.350000001</v>
          </cell>
          <cell r="L328">
            <v>10338</v>
          </cell>
          <cell r="M328" t="e">
            <v>#DIV/0!</v>
          </cell>
          <cell r="N328">
            <v>10326951.350000001</v>
          </cell>
        </row>
        <row r="329">
          <cell r="B329" t="str">
            <v>S693</v>
          </cell>
          <cell r="C329" t="str">
            <v>Rathgama</v>
          </cell>
          <cell r="D329">
            <v>2912057.5399999996</v>
          </cell>
          <cell r="E329">
            <v>3806112.5999999992</v>
          </cell>
          <cell r="F329">
            <v>377110</v>
          </cell>
          <cell r="G329">
            <v>140</v>
          </cell>
          <cell r="H329">
            <v>0</v>
          </cell>
          <cell r="I329">
            <v>0</v>
          </cell>
          <cell r="J329">
            <v>0</v>
          </cell>
          <cell r="K329">
            <v>7095420.1399999987</v>
          </cell>
          <cell r="L329">
            <v>7146</v>
          </cell>
          <cell r="M329" t="e">
            <v>#DIV/0!</v>
          </cell>
          <cell r="N329">
            <v>7095420.1399999987</v>
          </cell>
        </row>
        <row r="330">
          <cell r="B330" t="str">
            <v>S686</v>
          </cell>
          <cell r="C330" t="str">
            <v>Rathmalana 1</v>
          </cell>
          <cell r="D330">
            <v>4762289.8099999996</v>
          </cell>
          <cell r="E330">
            <v>3735453.5600000005</v>
          </cell>
          <cell r="F330">
            <v>578983.5</v>
          </cell>
          <cell r="G330">
            <v>3516.7</v>
          </cell>
          <cell r="H330">
            <v>0</v>
          </cell>
          <cell r="I330">
            <v>0</v>
          </cell>
          <cell r="J330">
            <v>0</v>
          </cell>
          <cell r="K330">
            <v>9080243.5700000003</v>
          </cell>
          <cell r="L330">
            <v>9960</v>
          </cell>
          <cell r="M330" t="e">
            <v>#DIV/0!</v>
          </cell>
          <cell r="N330">
            <v>9080243.5700000003</v>
          </cell>
        </row>
        <row r="331">
          <cell r="B331" t="str">
            <v>S004</v>
          </cell>
          <cell r="C331" t="str">
            <v>Rathmalana Mega</v>
          </cell>
          <cell r="D331">
            <v>5039334.1199999992</v>
          </cell>
          <cell r="E331">
            <v>7594334.0300000012</v>
          </cell>
          <cell r="F331">
            <v>1085876.5</v>
          </cell>
          <cell r="G331">
            <v>13424</v>
          </cell>
          <cell r="H331">
            <v>0</v>
          </cell>
          <cell r="I331">
            <v>0</v>
          </cell>
          <cell r="J331">
            <v>0</v>
          </cell>
          <cell r="K331">
            <v>13732968.65</v>
          </cell>
          <cell r="L331">
            <v>12700</v>
          </cell>
          <cell r="M331" t="e">
            <v>#DIV/0!</v>
          </cell>
          <cell r="N331">
            <v>13732968.65</v>
          </cell>
        </row>
        <row r="332">
          <cell r="B332" t="str">
            <v>S021</v>
          </cell>
          <cell r="C332" t="str">
            <v>Rathnapura 1</v>
          </cell>
          <cell r="D332">
            <v>11063343.709999997</v>
          </cell>
          <cell r="E332">
            <v>7039831.9300000006</v>
          </cell>
          <cell r="F332">
            <v>1502418</v>
          </cell>
          <cell r="G332">
            <v>2885</v>
          </cell>
          <cell r="H332">
            <v>0</v>
          </cell>
          <cell r="I332">
            <v>0</v>
          </cell>
          <cell r="J332">
            <v>0</v>
          </cell>
          <cell r="K332">
            <v>19608478.639999997</v>
          </cell>
          <cell r="L332">
            <v>9238</v>
          </cell>
          <cell r="M332" t="e">
            <v>#DIV/0!</v>
          </cell>
          <cell r="N332">
            <v>19608478.639999997</v>
          </cell>
        </row>
        <row r="333">
          <cell r="B333" t="str">
            <v>S687</v>
          </cell>
          <cell r="C333" t="str">
            <v>Rathnapura 2</v>
          </cell>
          <cell r="D333">
            <v>7073500.5999999996</v>
          </cell>
          <cell r="E333">
            <v>5100901.6499999994</v>
          </cell>
          <cell r="F333">
            <v>1095821</v>
          </cell>
          <cell r="G333">
            <v>6933.5</v>
          </cell>
          <cell r="H333">
            <v>0</v>
          </cell>
          <cell r="I333">
            <v>0</v>
          </cell>
          <cell r="J333">
            <v>0</v>
          </cell>
          <cell r="K333">
            <v>13277156.75</v>
          </cell>
          <cell r="L333">
            <v>11954</v>
          </cell>
          <cell r="M333" t="e">
            <v>#DIV/0!</v>
          </cell>
          <cell r="N333">
            <v>13277156.75</v>
          </cell>
        </row>
        <row r="334">
          <cell r="B334" t="str">
            <v>S689</v>
          </cell>
          <cell r="C334" t="str">
            <v>Rathnapura 3</v>
          </cell>
          <cell r="D334">
            <v>11768567.370000001</v>
          </cell>
          <cell r="E334">
            <v>8335794.1900000004</v>
          </cell>
          <cell r="F334">
            <v>1137535</v>
          </cell>
          <cell r="G334">
            <v>3647</v>
          </cell>
          <cell r="H334">
            <v>0</v>
          </cell>
          <cell r="I334">
            <v>0</v>
          </cell>
          <cell r="J334">
            <v>0</v>
          </cell>
          <cell r="K334">
            <v>21245543.560000002</v>
          </cell>
          <cell r="L334">
            <v>14661</v>
          </cell>
          <cell r="M334" t="e">
            <v>#DIV/0!</v>
          </cell>
          <cell r="N334">
            <v>21245543.560000002</v>
          </cell>
        </row>
        <row r="335">
          <cell r="B335" t="str">
            <v>S684</v>
          </cell>
          <cell r="C335" t="str">
            <v>Rikillagaskada</v>
          </cell>
          <cell r="D335">
            <v>4910818.5000000009</v>
          </cell>
          <cell r="E335">
            <v>2474847.3900000006</v>
          </cell>
          <cell r="F335">
            <v>543269.5</v>
          </cell>
          <cell r="G335">
            <v>1797</v>
          </cell>
          <cell r="H335">
            <v>0</v>
          </cell>
          <cell r="I335">
            <v>0</v>
          </cell>
          <cell r="J335">
            <v>0</v>
          </cell>
          <cell r="K335">
            <v>7930732.3900000015</v>
          </cell>
          <cell r="L335">
            <v>4105</v>
          </cell>
          <cell r="M335" t="e">
            <v>#DIV/0!</v>
          </cell>
          <cell r="N335">
            <v>7930732.3900000015</v>
          </cell>
        </row>
        <row r="336">
          <cell r="B336" t="str">
            <v>S688</v>
          </cell>
          <cell r="C336" t="str">
            <v>Ruwanwella</v>
          </cell>
          <cell r="D336">
            <v>7196739.5799999991</v>
          </cell>
          <cell r="E336">
            <v>5823758.1299999999</v>
          </cell>
          <cell r="F336">
            <v>1502969.05</v>
          </cell>
          <cell r="G336">
            <v>17424</v>
          </cell>
          <cell r="H336">
            <v>0</v>
          </cell>
          <cell r="I336">
            <v>0</v>
          </cell>
          <cell r="J336">
            <v>0</v>
          </cell>
          <cell r="K336">
            <v>14540890.76</v>
          </cell>
          <cell r="L336">
            <v>11066</v>
          </cell>
          <cell r="M336" t="e">
            <v>#DIV/0!</v>
          </cell>
          <cell r="N336">
            <v>14540890.76</v>
          </cell>
        </row>
        <row r="337">
          <cell r="B337" t="str">
            <v>S718</v>
          </cell>
          <cell r="C337" t="str">
            <v>Sainthamarudu</v>
          </cell>
          <cell r="D337">
            <v>2011047.3</v>
          </cell>
          <cell r="E337">
            <v>617875.32000000007</v>
          </cell>
          <cell r="F337">
            <v>131948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2760870.62</v>
          </cell>
          <cell r="L337">
            <v>3739</v>
          </cell>
          <cell r="M337" t="e">
            <v>#DIV/0!</v>
          </cell>
          <cell r="N337">
            <v>2760870.62</v>
          </cell>
        </row>
        <row r="338">
          <cell r="B338" t="str">
            <v>S710</v>
          </cell>
          <cell r="C338" t="str">
            <v>Samanthurai</v>
          </cell>
          <cell r="D338">
            <v>2439057.02</v>
          </cell>
          <cell r="E338">
            <v>804133.89</v>
          </cell>
          <cell r="F338">
            <v>253057</v>
          </cell>
          <cell r="G338">
            <v>505</v>
          </cell>
          <cell r="H338">
            <v>0</v>
          </cell>
          <cell r="I338">
            <v>0</v>
          </cell>
          <cell r="J338">
            <v>0</v>
          </cell>
          <cell r="K338">
            <v>3496752.91</v>
          </cell>
          <cell r="L338">
            <v>4973</v>
          </cell>
          <cell r="M338" t="e">
            <v>#DIV/0!</v>
          </cell>
          <cell r="N338">
            <v>3496752.91</v>
          </cell>
        </row>
        <row r="339">
          <cell r="B339" t="str">
            <v>S711</v>
          </cell>
          <cell r="C339" t="str">
            <v>Seeduwa 1</v>
          </cell>
          <cell r="D339">
            <v>2553922.73</v>
          </cell>
          <cell r="E339">
            <v>1788311.3200000003</v>
          </cell>
          <cell r="F339">
            <v>458477</v>
          </cell>
          <cell r="G339">
            <v>3963</v>
          </cell>
          <cell r="H339">
            <v>0</v>
          </cell>
          <cell r="I339">
            <v>0</v>
          </cell>
          <cell r="J339">
            <v>0</v>
          </cell>
          <cell r="K339">
            <v>4804674.0500000007</v>
          </cell>
          <cell r="L339">
            <v>6397</v>
          </cell>
          <cell r="M339" t="e">
            <v>#DIV/0!</v>
          </cell>
          <cell r="N339">
            <v>4804674.0500000007</v>
          </cell>
        </row>
        <row r="340">
          <cell r="B340" t="str">
            <v>S717</v>
          </cell>
          <cell r="C340" t="str">
            <v>Seeduwa 2</v>
          </cell>
          <cell r="D340">
            <v>3110191.8700000006</v>
          </cell>
          <cell r="E340">
            <v>3202329.14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6312521.0100000007</v>
          </cell>
          <cell r="L340">
            <v>5020</v>
          </cell>
          <cell r="M340" t="e">
            <v>#DIV/0!</v>
          </cell>
          <cell r="N340">
            <v>6312521.0100000007</v>
          </cell>
        </row>
        <row r="341">
          <cell r="B341" t="str">
            <v>S712</v>
          </cell>
          <cell r="C341" t="str">
            <v>Sethseripaya</v>
          </cell>
          <cell r="D341">
            <v>483577.29</v>
          </cell>
          <cell r="E341">
            <v>792560.53000000014</v>
          </cell>
          <cell r="F341">
            <v>327689.3</v>
          </cell>
          <cell r="G341">
            <v>216</v>
          </cell>
          <cell r="H341">
            <v>0</v>
          </cell>
          <cell r="I341">
            <v>0</v>
          </cell>
          <cell r="J341">
            <v>0</v>
          </cell>
          <cell r="K341">
            <v>1604043.12</v>
          </cell>
          <cell r="L341">
            <v>5771</v>
          </cell>
          <cell r="M341" t="e">
            <v>#DIV/0!</v>
          </cell>
          <cell r="N341">
            <v>1604043.12</v>
          </cell>
        </row>
        <row r="342">
          <cell r="B342" t="str">
            <v>S722</v>
          </cell>
          <cell r="C342" t="str">
            <v>Sewanapitiya</v>
          </cell>
          <cell r="D342">
            <v>3486386.75</v>
          </cell>
          <cell r="E342">
            <v>2951712.05</v>
          </cell>
          <cell r="F342">
            <v>546815</v>
          </cell>
          <cell r="G342">
            <v>7051</v>
          </cell>
          <cell r="H342">
            <v>0</v>
          </cell>
          <cell r="I342">
            <v>0</v>
          </cell>
          <cell r="J342">
            <v>0</v>
          </cell>
          <cell r="K342">
            <v>6991964.7999999998</v>
          </cell>
          <cell r="L342">
            <v>6316</v>
          </cell>
          <cell r="M342" t="e">
            <v>#DIV/0!</v>
          </cell>
          <cell r="N342">
            <v>6991964.7999999998</v>
          </cell>
        </row>
        <row r="343">
          <cell r="B343" t="str">
            <v>S720</v>
          </cell>
          <cell r="C343" t="str">
            <v>Siddamulla</v>
          </cell>
          <cell r="D343">
            <v>1332895.74</v>
          </cell>
          <cell r="E343">
            <v>1575018.38</v>
          </cell>
          <cell r="F343">
            <v>217242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3125156.12</v>
          </cell>
          <cell r="L343">
            <v>3243</v>
          </cell>
          <cell r="M343" t="e">
            <v>#DIV/0!</v>
          </cell>
          <cell r="N343">
            <v>3125156.12</v>
          </cell>
        </row>
        <row r="344">
          <cell r="B344" t="str">
            <v>S714</v>
          </cell>
          <cell r="C344" t="str">
            <v>Siyabalanduwa</v>
          </cell>
          <cell r="D344">
            <v>7237443.5099999979</v>
          </cell>
          <cell r="E344">
            <v>4765265.620000001</v>
          </cell>
          <cell r="F344">
            <v>1269307</v>
          </cell>
          <cell r="G344">
            <v>16961</v>
          </cell>
          <cell r="H344">
            <v>0</v>
          </cell>
          <cell r="I344">
            <v>0</v>
          </cell>
          <cell r="J344">
            <v>0</v>
          </cell>
          <cell r="K344">
            <v>13288977.129999999</v>
          </cell>
          <cell r="L344">
            <v>12359</v>
          </cell>
          <cell r="M344" t="e">
            <v>#DIV/0!</v>
          </cell>
          <cell r="N344">
            <v>13288977.129999999</v>
          </cell>
        </row>
        <row r="345">
          <cell r="B345" t="str">
            <v>S715</v>
          </cell>
          <cell r="C345" t="str">
            <v>Siyabalape</v>
          </cell>
          <cell r="D345">
            <v>4336488.1900000004</v>
          </cell>
          <cell r="E345">
            <v>3532625.6199999992</v>
          </cell>
          <cell r="F345">
            <v>602846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8471959.8099999987</v>
          </cell>
          <cell r="L345">
            <v>5885</v>
          </cell>
          <cell r="M345" t="e">
            <v>#DIV/0!</v>
          </cell>
          <cell r="N345">
            <v>8471959.8099999987</v>
          </cell>
        </row>
        <row r="346">
          <cell r="B346" t="str">
            <v>S716</v>
          </cell>
          <cell r="C346" t="str">
            <v>Sooriyawewa</v>
          </cell>
          <cell r="D346">
            <v>4509125.6400000006</v>
          </cell>
          <cell r="E346">
            <v>3527446.7600000016</v>
          </cell>
          <cell r="F346">
            <v>962370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8998942.4000000022</v>
          </cell>
          <cell r="L346">
            <v>8818</v>
          </cell>
          <cell r="M346" t="e">
            <v>#DIV/0!</v>
          </cell>
          <cell r="N346">
            <v>8998942.4000000022</v>
          </cell>
        </row>
        <row r="347">
          <cell r="B347" t="str">
            <v>S760</v>
          </cell>
          <cell r="C347" t="str">
            <v>Tangalle</v>
          </cell>
          <cell r="D347">
            <v>3616987.51</v>
          </cell>
          <cell r="E347">
            <v>2766468.5000000005</v>
          </cell>
          <cell r="F347">
            <v>749278</v>
          </cell>
          <cell r="G347">
            <v>3048</v>
          </cell>
          <cell r="H347">
            <v>0</v>
          </cell>
          <cell r="I347">
            <v>0</v>
          </cell>
          <cell r="J347">
            <v>0</v>
          </cell>
          <cell r="K347">
            <v>7135782.0099999998</v>
          </cell>
          <cell r="L347">
            <v>9252</v>
          </cell>
          <cell r="M347" t="e">
            <v>#DIV/0!</v>
          </cell>
          <cell r="N347">
            <v>7135782.0099999998</v>
          </cell>
        </row>
        <row r="348">
          <cell r="B348" t="str">
            <v>S771</v>
          </cell>
          <cell r="C348" t="str">
            <v>Thalawa</v>
          </cell>
          <cell r="D348">
            <v>3351055.1600000011</v>
          </cell>
          <cell r="E348">
            <v>4660959.04</v>
          </cell>
          <cell r="F348">
            <v>928088.55</v>
          </cell>
          <cell r="G348">
            <v>750</v>
          </cell>
          <cell r="H348">
            <v>0</v>
          </cell>
          <cell r="I348">
            <v>0</v>
          </cell>
          <cell r="J348">
            <v>0</v>
          </cell>
          <cell r="K348">
            <v>8940852.7500000019</v>
          </cell>
          <cell r="L348">
            <v>6606</v>
          </cell>
          <cell r="M348" t="e">
            <v>#DIV/0!</v>
          </cell>
          <cell r="N348">
            <v>8940852.7500000019</v>
          </cell>
        </row>
        <row r="349">
          <cell r="B349" t="str">
            <v>S761</v>
          </cell>
          <cell r="C349" t="str">
            <v>Thalawakale</v>
          </cell>
          <cell r="D349">
            <v>7735752.8400000017</v>
          </cell>
          <cell r="E349">
            <v>6059994.5800000001</v>
          </cell>
          <cell r="F349">
            <v>1377330.25</v>
          </cell>
          <cell r="G349">
            <v>9318.880000000001</v>
          </cell>
          <cell r="H349">
            <v>0</v>
          </cell>
          <cell r="I349">
            <v>0</v>
          </cell>
          <cell r="J349">
            <v>0</v>
          </cell>
          <cell r="K349">
            <v>15182396.550000003</v>
          </cell>
          <cell r="L349">
            <v>8018</v>
          </cell>
          <cell r="M349" t="e">
            <v>#DIV/0!</v>
          </cell>
          <cell r="N349">
            <v>15182396.550000003</v>
          </cell>
        </row>
        <row r="350">
          <cell r="B350" t="str">
            <v>S762</v>
          </cell>
          <cell r="C350" t="str">
            <v>Thalawathugoda</v>
          </cell>
          <cell r="D350">
            <v>5787104.0699999994</v>
          </cell>
          <cell r="E350">
            <v>3639356.4999999995</v>
          </cell>
          <cell r="F350">
            <v>905007</v>
          </cell>
          <cell r="G350">
            <v>5155</v>
          </cell>
          <cell r="H350">
            <v>0</v>
          </cell>
          <cell r="I350">
            <v>0</v>
          </cell>
          <cell r="J350">
            <v>0</v>
          </cell>
          <cell r="K350">
            <v>10336622.569999998</v>
          </cell>
          <cell r="L350">
            <v>8709</v>
          </cell>
          <cell r="M350" t="e">
            <v>#DIV/0!</v>
          </cell>
          <cell r="N350">
            <v>10336622.569999998</v>
          </cell>
        </row>
        <row r="351">
          <cell r="B351" t="str">
            <v>S763</v>
          </cell>
          <cell r="C351" t="str">
            <v>Thalduwa</v>
          </cell>
          <cell r="D351">
            <v>3588473.5499999993</v>
          </cell>
          <cell r="E351">
            <v>3176004.8200000003</v>
          </cell>
          <cell r="F351">
            <v>711100.52</v>
          </cell>
          <cell r="G351">
            <v>10302</v>
          </cell>
          <cell r="H351">
            <v>0</v>
          </cell>
          <cell r="I351">
            <v>0</v>
          </cell>
          <cell r="J351">
            <v>0</v>
          </cell>
          <cell r="K351">
            <v>7485880.8899999987</v>
          </cell>
          <cell r="L351">
            <v>6210</v>
          </cell>
          <cell r="M351" t="e">
            <v>#DIV/0!</v>
          </cell>
          <cell r="N351">
            <v>7485880.8899999987</v>
          </cell>
        </row>
        <row r="352">
          <cell r="B352" t="str">
            <v>S764</v>
          </cell>
          <cell r="C352" t="str">
            <v>Thalgaswala</v>
          </cell>
          <cell r="D352">
            <v>2411497.0200000005</v>
          </cell>
          <cell r="E352">
            <v>1867146.04</v>
          </cell>
          <cell r="F352">
            <v>428798</v>
          </cell>
          <cell r="G352">
            <v>2867</v>
          </cell>
          <cell r="H352">
            <v>0</v>
          </cell>
          <cell r="I352">
            <v>0</v>
          </cell>
          <cell r="J352">
            <v>0</v>
          </cell>
          <cell r="K352">
            <v>4710308.0600000005</v>
          </cell>
          <cell r="L352">
            <v>5610</v>
          </cell>
          <cell r="M352" t="e">
            <v>#DIV/0!</v>
          </cell>
          <cell r="N352">
            <v>4710308.0600000005</v>
          </cell>
        </row>
        <row r="353">
          <cell r="B353" t="str">
            <v>S765</v>
          </cell>
          <cell r="C353" t="str">
            <v>Thambuthegama</v>
          </cell>
          <cell r="D353">
            <v>6780550.629999999</v>
          </cell>
          <cell r="E353">
            <v>7327257.6800000016</v>
          </cell>
          <cell r="F353">
            <v>1500466.05</v>
          </cell>
          <cell r="G353">
            <v>15161</v>
          </cell>
          <cell r="H353">
            <v>0</v>
          </cell>
          <cell r="I353">
            <v>0</v>
          </cell>
          <cell r="J353">
            <v>0</v>
          </cell>
          <cell r="K353">
            <v>15623435.360000001</v>
          </cell>
          <cell r="L353">
            <v>9741</v>
          </cell>
          <cell r="M353" t="e">
            <v>#DIV/0!</v>
          </cell>
          <cell r="N353">
            <v>15623435.360000001</v>
          </cell>
        </row>
        <row r="354">
          <cell r="B354" t="str">
            <v>S766</v>
          </cell>
          <cell r="C354" t="str">
            <v>Thanamalwila</v>
          </cell>
          <cell r="D354">
            <v>3275233.09</v>
          </cell>
          <cell r="E354">
            <v>3026727.33</v>
          </cell>
          <cell r="F354">
            <v>698134.25</v>
          </cell>
          <cell r="G354">
            <v>13216</v>
          </cell>
          <cell r="H354">
            <v>0</v>
          </cell>
          <cell r="I354">
            <v>0</v>
          </cell>
          <cell r="J354">
            <v>0</v>
          </cell>
          <cell r="K354">
            <v>7013310.6699999999</v>
          </cell>
          <cell r="L354">
            <v>6298</v>
          </cell>
          <cell r="M354" t="e">
            <v>#DIV/0!</v>
          </cell>
          <cell r="N354">
            <v>7013310.6699999999</v>
          </cell>
        </row>
        <row r="355">
          <cell r="B355" t="str">
            <v>S774</v>
          </cell>
          <cell r="C355" t="str">
            <v>Thelijjawila</v>
          </cell>
          <cell r="D355">
            <v>2775044.84</v>
          </cell>
          <cell r="E355">
            <v>2113554.06</v>
          </cell>
          <cell r="F355">
            <v>680397</v>
          </cell>
          <cell r="G355">
            <v>894</v>
          </cell>
          <cell r="H355">
            <v>0</v>
          </cell>
          <cell r="I355">
            <v>0</v>
          </cell>
          <cell r="J355">
            <v>0</v>
          </cell>
          <cell r="K355">
            <v>5569889.9000000004</v>
          </cell>
          <cell r="L355">
            <v>6497</v>
          </cell>
          <cell r="M355" t="e">
            <v>#DIV/0!</v>
          </cell>
          <cell r="N355">
            <v>5569889.9000000004</v>
          </cell>
        </row>
        <row r="356">
          <cell r="B356" t="str">
            <v>S770</v>
          </cell>
          <cell r="C356" t="str">
            <v>Thelwatta</v>
          </cell>
          <cell r="D356">
            <v>3543384.4899999998</v>
          </cell>
          <cell r="E356">
            <v>3537239.13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7080623.6199999992</v>
          </cell>
          <cell r="L356">
            <v>5697</v>
          </cell>
          <cell r="M356" t="e">
            <v>#DIV/0!</v>
          </cell>
          <cell r="N356">
            <v>7080623.6199999992</v>
          </cell>
        </row>
        <row r="357">
          <cell r="B357" t="str">
            <v>S767</v>
          </cell>
          <cell r="C357" t="str">
            <v>Thennekumbura</v>
          </cell>
          <cell r="D357">
            <v>3756104.0799999991</v>
          </cell>
          <cell r="E357">
            <v>2268880.6000000006</v>
          </cell>
          <cell r="F357">
            <v>536501.35</v>
          </cell>
          <cell r="G357">
            <v>5208.7</v>
          </cell>
          <cell r="H357">
            <v>0</v>
          </cell>
          <cell r="I357">
            <v>0</v>
          </cell>
          <cell r="J357">
            <v>0</v>
          </cell>
          <cell r="K357">
            <v>6566694.7299999995</v>
          </cell>
          <cell r="L357">
            <v>6572</v>
          </cell>
          <cell r="M357" t="e">
            <v>#DIV/0!</v>
          </cell>
          <cell r="N357">
            <v>6566694.7299999995</v>
          </cell>
        </row>
        <row r="358">
          <cell r="B358" t="str">
            <v>S773</v>
          </cell>
          <cell r="C358" t="str">
            <v>Thihagoda</v>
          </cell>
          <cell r="D358">
            <v>2104023.8199999994</v>
          </cell>
          <cell r="E358">
            <v>1672346.5400000005</v>
          </cell>
          <cell r="F358">
            <v>510666</v>
          </cell>
          <cell r="G358">
            <v>4196</v>
          </cell>
          <cell r="H358">
            <v>0</v>
          </cell>
          <cell r="I358">
            <v>0</v>
          </cell>
          <cell r="J358">
            <v>0</v>
          </cell>
          <cell r="K358">
            <v>4291232.3599999994</v>
          </cell>
          <cell r="L358">
            <v>4762</v>
          </cell>
          <cell r="M358" t="e">
            <v>#DIV/0!</v>
          </cell>
          <cell r="N358">
            <v>4291232.3599999994</v>
          </cell>
        </row>
        <row r="359">
          <cell r="B359" t="str">
            <v>S768</v>
          </cell>
          <cell r="C359" t="str">
            <v>Thirikkowil</v>
          </cell>
          <cell r="D359">
            <v>1833530.16</v>
          </cell>
          <cell r="E359">
            <v>925581.28</v>
          </cell>
          <cell r="F359">
            <v>323636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3082747.44</v>
          </cell>
          <cell r="L359">
            <v>5327</v>
          </cell>
          <cell r="M359" t="e">
            <v>#DIV/0!</v>
          </cell>
          <cell r="N359">
            <v>3082747.44</v>
          </cell>
        </row>
        <row r="360">
          <cell r="B360" t="str">
            <v>S772</v>
          </cell>
          <cell r="C360" t="str">
            <v>Thunkama</v>
          </cell>
          <cell r="D360">
            <v>1696739.8599999996</v>
          </cell>
          <cell r="E360">
            <v>1584233.7300000002</v>
          </cell>
          <cell r="F360">
            <v>385149</v>
          </cell>
          <cell r="G360">
            <v>270</v>
          </cell>
          <cell r="H360">
            <v>0</v>
          </cell>
          <cell r="I360">
            <v>0</v>
          </cell>
          <cell r="J360">
            <v>0</v>
          </cell>
          <cell r="K360">
            <v>3666392.59</v>
          </cell>
          <cell r="L360">
            <v>3878</v>
          </cell>
          <cell r="M360" t="e">
            <v>#DIV/0!</v>
          </cell>
          <cell r="N360">
            <v>3666392.59</v>
          </cell>
        </row>
        <row r="361">
          <cell r="B361" t="str">
            <v>S769</v>
          </cell>
          <cell r="C361" t="str">
            <v>Tissamaharame</v>
          </cell>
          <cell r="D361">
            <v>7709971.8199999994</v>
          </cell>
          <cell r="E361">
            <v>7876975.8000000007</v>
          </cell>
          <cell r="F361">
            <v>1883935</v>
          </cell>
          <cell r="G361">
            <v>890</v>
          </cell>
          <cell r="H361">
            <v>0</v>
          </cell>
          <cell r="I361">
            <v>0</v>
          </cell>
          <cell r="J361">
            <v>0</v>
          </cell>
          <cell r="K361">
            <v>17471772.620000001</v>
          </cell>
          <cell r="L361">
            <v>15265</v>
          </cell>
          <cell r="M361" t="e">
            <v>#DIV/0!</v>
          </cell>
          <cell r="N361">
            <v>17471772.620000001</v>
          </cell>
        </row>
        <row r="362">
          <cell r="B362" t="str">
            <v>S016</v>
          </cell>
          <cell r="C362" t="str">
            <v>Trincomalee</v>
          </cell>
          <cell r="D362">
            <v>4360866.6799999988</v>
          </cell>
          <cell r="E362">
            <v>3460235.3000000012</v>
          </cell>
          <cell r="F362">
            <v>9470</v>
          </cell>
          <cell r="G362">
            <v>420</v>
          </cell>
          <cell r="H362">
            <v>0</v>
          </cell>
          <cell r="I362">
            <v>0</v>
          </cell>
          <cell r="J362">
            <v>0</v>
          </cell>
          <cell r="K362">
            <v>7830991.9800000004</v>
          </cell>
          <cell r="L362">
            <v>7353</v>
          </cell>
          <cell r="M362" t="e">
            <v>#DIV/0!</v>
          </cell>
          <cell r="N362">
            <v>7830991.9800000004</v>
          </cell>
        </row>
        <row r="363">
          <cell r="B363" t="str">
            <v>S795</v>
          </cell>
          <cell r="C363" t="str">
            <v>Udawalawa</v>
          </cell>
          <cell r="D363">
            <v>3369293.9699999997</v>
          </cell>
          <cell r="E363">
            <v>3942127</v>
          </cell>
          <cell r="F363">
            <v>773201</v>
          </cell>
          <cell r="G363">
            <v>7173</v>
          </cell>
          <cell r="H363">
            <v>0</v>
          </cell>
          <cell r="I363">
            <v>0</v>
          </cell>
          <cell r="J363">
            <v>0</v>
          </cell>
          <cell r="K363">
            <v>8091794.9699999997</v>
          </cell>
          <cell r="L363">
            <v>5887</v>
          </cell>
          <cell r="M363" t="e">
            <v>#DIV/0!</v>
          </cell>
          <cell r="N363">
            <v>8091794.9699999997</v>
          </cell>
        </row>
        <row r="364">
          <cell r="B364" t="str">
            <v>S790</v>
          </cell>
          <cell r="C364" t="str">
            <v>Udugama</v>
          </cell>
          <cell r="D364">
            <v>3011461.8899999992</v>
          </cell>
          <cell r="E364">
            <v>2368265.8999999994</v>
          </cell>
          <cell r="F364">
            <v>579432</v>
          </cell>
          <cell r="G364">
            <v>10701.25</v>
          </cell>
          <cell r="H364">
            <v>0</v>
          </cell>
          <cell r="I364">
            <v>0</v>
          </cell>
          <cell r="J364">
            <v>0</v>
          </cell>
          <cell r="K364">
            <v>5969861.0399999991</v>
          </cell>
          <cell r="L364">
            <v>5637</v>
          </cell>
          <cell r="M364" t="e">
            <v>#DIV/0!</v>
          </cell>
          <cell r="N364">
            <v>5969861.0399999991</v>
          </cell>
        </row>
        <row r="365">
          <cell r="B365" t="str">
            <v>S791</v>
          </cell>
          <cell r="C365" t="str">
            <v>Uduwana</v>
          </cell>
          <cell r="D365">
            <v>3641021.37</v>
          </cell>
          <cell r="E365">
            <v>2459191.6499999994</v>
          </cell>
          <cell r="F365">
            <v>516920</v>
          </cell>
          <cell r="G365">
            <v>7408</v>
          </cell>
          <cell r="H365">
            <v>0</v>
          </cell>
          <cell r="I365">
            <v>0</v>
          </cell>
          <cell r="J365">
            <v>0</v>
          </cell>
          <cell r="K365">
            <v>6624541.0199999996</v>
          </cell>
          <cell r="L365">
            <v>6223</v>
          </cell>
          <cell r="M365" t="e">
            <v>#DIV/0!</v>
          </cell>
          <cell r="N365">
            <v>6624541.0199999996</v>
          </cell>
        </row>
        <row r="366">
          <cell r="B366" t="str">
            <v>S792</v>
          </cell>
          <cell r="C366" t="str">
            <v>Uhana</v>
          </cell>
          <cell r="D366">
            <v>3564298.9499999993</v>
          </cell>
          <cell r="E366">
            <v>2831085.2099999995</v>
          </cell>
          <cell r="F366">
            <v>772882.5</v>
          </cell>
          <cell r="G366">
            <v>4520</v>
          </cell>
          <cell r="H366">
            <v>0</v>
          </cell>
          <cell r="I366">
            <v>0</v>
          </cell>
          <cell r="J366">
            <v>0</v>
          </cell>
          <cell r="K366">
            <v>7172786.6599999983</v>
          </cell>
          <cell r="L366">
            <v>6141</v>
          </cell>
          <cell r="M366" t="e">
            <v>#DIV/0!</v>
          </cell>
          <cell r="N366">
            <v>7172786.6599999983</v>
          </cell>
        </row>
        <row r="367">
          <cell r="B367" t="str">
            <v>S793</v>
          </cell>
          <cell r="C367" t="str">
            <v>Uragasmanhandiya</v>
          </cell>
          <cell r="D367">
            <v>4570911.82</v>
          </cell>
          <cell r="E367">
            <v>3537214.1600000006</v>
          </cell>
          <cell r="F367">
            <v>787357</v>
          </cell>
          <cell r="G367">
            <v>6852.5</v>
          </cell>
          <cell r="H367">
            <v>0</v>
          </cell>
          <cell r="I367">
            <v>0</v>
          </cell>
          <cell r="J367">
            <v>0</v>
          </cell>
          <cell r="K367">
            <v>8902335.4800000004</v>
          </cell>
          <cell r="L367">
            <v>8656</v>
          </cell>
          <cell r="M367" t="e">
            <v>#DIV/0!</v>
          </cell>
          <cell r="N367">
            <v>8902335.4800000004</v>
          </cell>
        </row>
        <row r="368">
          <cell r="B368" t="str">
            <v>S796</v>
          </cell>
          <cell r="C368" t="str">
            <v>Urapola 1</v>
          </cell>
          <cell r="D368">
            <v>1916634.44</v>
          </cell>
          <cell r="E368">
            <v>1286816.7400000005</v>
          </cell>
          <cell r="F368">
            <v>192540</v>
          </cell>
          <cell r="G368">
            <v>4962</v>
          </cell>
          <cell r="H368">
            <v>0</v>
          </cell>
          <cell r="I368">
            <v>0</v>
          </cell>
          <cell r="J368">
            <v>0</v>
          </cell>
          <cell r="K368">
            <v>3400953.1800000006</v>
          </cell>
          <cell r="L368">
            <v>3293</v>
          </cell>
          <cell r="M368" t="e">
            <v>#DIV/0!</v>
          </cell>
          <cell r="N368">
            <v>3400953.1800000006</v>
          </cell>
        </row>
        <row r="369">
          <cell r="B369" t="str">
            <v>S794</v>
          </cell>
          <cell r="C369" t="str">
            <v>Urubokka</v>
          </cell>
          <cell r="D369">
            <v>3757884.4</v>
          </cell>
          <cell r="E369">
            <v>3363738.8699999992</v>
          </cell>
          <cell r="F369">
            <v>1015796</v>
          </cell>
          <cell r="G369">
            <v>5013</v>
          </cell>
          <cell r="H369">
            <v>0</v>
          </cell>
          <cell r="I369">
            <v>0</v>
          </cell>
          <cell r="J369">
            <v>0</v>
          </cell>
          <cell r="K369">
            <v>8142432.2699999996</v>
          </cell>
          <cell r="L369">
            <v>7583</v>
          </cell>
          <cell r="M369" t="e">
            <v>#DIV/0!</v>
          </cell>
          <cell r="N369">
            <v>8142432.2699999996</v>
          </cell>
        </row>
        <row r="370">
          <cell r="B370" t="str">
            <v>S823</v>
          </cell>
          <cell r="C370" t="str">
            <v>Varipathanchennai</v>
          </cell>
          <cell r="D370">
            <v>2821571.4599999995</v>
          </cell>
          <cell r="E370">
            <v>1641408.6599999997</v>
          </cell>
          <cell r="F370">
            <v>497718.3</v>
          </cell>
          <cell r="G370">
            <v>6520</v>
          </cell>
          <cell r="H370">
            <v>0</v>
          </cell>
          <cell r="I370">
            <v>0</v>
          </cell>
          <cell r="J370">
            <v>0</v>
          </cell>
          <cell r="K370">
            <v>4967218.419999999</v>
          </cell>
          <cell r="L370">
            <v>5080</v>
          </cell>
          <cell r="M370" t="e">
            <v>#DIV/0!</v>
          </cell>
          <cell r="N370">
            <v>4967218.419999999</v>
          </cell>
        </row>
        <row r="371">
          <cell r="B371" t="str">
            <v>S821</v>
          </cell>
          <cell r="C371" t="str">
            <v>Vavuniya</v>
          </cell>
          <cell r="D371">
            <v>8844472.4000000004</v>
          </cell>
          <cell r="E371">
            <v>4428815.8100000005</v>
          </cell>
          <cell r="F371">
            <v>1408258.1500000001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14681546.360000001</v>
          </cell>
          <cell r="L371">
            <v>14602</v>
          </cell>
          <cell r="M371" t="e">
            <v>#DIV/0!</v>
          </cell>
          <cell r="N371">
            <v>14681546.360000001</v>
          </cell>
        </row>
        <row r="372">
          <cell r="B372" t="str">
            <v>S822</v>
          </cell>
          <cell r="C372" t="str">
            <v>Veyangoda 1</v>
          </cell>
          <cell r="D372">
            <v>3610156.9699999997</v>
          </cell>
          <cell r="E372">
            <v>2906674.2300000009</v>
          </cell>
          <cell r="F372">
            <v>737562.75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7254393.9500000011</v>
          </cell>
          <cell r="L372">
            <v>7999</v>
          </cell>
          <cell r="M372" t="e">
            <v>#DIV/0!</v>
          </cell>
          <cell r="N372">
            <v>7254393.9500000011</v>
          </cell>
        </row>
        <row r="373">
          <cell r="B373" t="str">
            <v>S010</v>
          </cell>
          <cell r="C373" t="str">
            <v>Veyangoda 2</v>
          </cell>
          <cell r="D373">
            <v>4524927.1199999982</v>
          </cell>
          <cell r="E373">
            <v>4863190.0200000005</v>
          </cell>
          <cell r="F373">
            <v>450</v>
          </cell>
          <cell r="G373">
            <v>4272</v>
          </cell>
          <cell r="H373">
            <v>0</v>
          </cell>
          <cell r="I373">
            <v>0</v>
          </cell>
          <cell r="J373">
            <v>0</v>
          </cell>
          <cell r="K373">
            <v>9392839.1399999987</v>
          </cell>
          <cell r="L373">
            <v>8668</v>
          </cell>
          <cell r="M373" t="e">
            <v>#DIV/0!</v>
          </cell>
          <cell r="N373">
            <v>9392839.1399999987</v>
          </cell>
        </row>
        <row r="374">
          <cell r="B374" t="str">
            <v>S888</v>
          </cell>
          <cell r="C374" t="str">
            <v>Vilachchiya</v>
          </cell>
          <cell r="D374">
            <v>3380736.2299999995</v>
          </cell>
          <cell r="E374">
            <v>2115725.52</v>
          </cell>
          <cell r="F374">
            <v>299396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5795857.75</v>
          </cell>
          <cell r="L374">
            <v>4203</v>
          </cell>
          <cell r="M374" t="e">
            <v>#DIV/0!</v>
          </cell>
          <cell r="N374">
            <v>5795857.75</v>
          </cell>
        </row>
        <row r="375">
          <cell r="B375" t="str">
            <v>S870</v>
          </cell>
          <cell r="C375" t="str">
            <v>Wadduwa</v>
          </cell>
          <cell r="D375">
            <v>5415246.7300000014</v>
          </cell>
          <cell r="E375">
            <v>3495258.6600000006</v>
          </cell>
          <cell r="F375">
            <v>867775</v>
          </cell>
          <cell r="G375">
            <v>8548</v>
          </cell>
          <cell r="H375">
            <v>0</v>
          </cell>
          <cell r="I375">
            <v>0</v>
          </cell>
          <cell r="J375">
            <v>0</v>
          </cell>
          <cell r="K375">
            <v>9786828.3900000025</v>
          </cell>
          <cell r="L375">
            <v>10196</v>
          </cell>
          <cell r="M375" t="e">
            <v>#DIV/0!</v>
          </cell>
          <cell r="N375">
            <v>9786828.3900000025</v>
          </cell>
        </row>
        <row r="376">
          <cell r="B376" t="str">
            <v>S871</v>
          </cell>
          <cell r="C376" t="str">
            <v>Waga</v>
          </cell>
          <cell r="D376">
            <v>3433382.3299999991</v>
          </cell>
          <cell r="E376">
            <v>1655429.34</v>
          </cell>
          <cell r="F376">
            <v>465705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5554516.669999999</v>
          </cell>
          <cell r="L376">
            <v>7533</v>
          </cell>
          <cell r="M376" t="e">
            <v>#DIV/0!</v>
          </cell>
          <cell r="N376">
            <v>5554516.669999999</v>
          </cell>
        </row>
        <row r="377">
          <cell r="B377" t="str">
            <v>S892</v>
          </cell>
          <cell r="C377" t="str">
            <v>Walana</v>
          </cell>
          <cell r="D377">
            <v>5069259.8899999997</v>
          </cell>
          <cell r="E377">
            <v>3260523.5899999989</v>
          </cell>
          <cell r="F377">
            <v>477656</v>
          </cell>
          <cell r="G377">
            <v>1279</v>
          </cell>
          <cell r="H377">
            <v>0</v>
          </cell>
          <cell r="I377">
            <v>0</v>
          </cell>
          <cell r="J377">
            <v>0</v>
          </cell>
          <cell r="K377">
            <v>8808718.4799999986</v>
          </cell>
          <cell r="L377">
            <v>9368</v>
          </cell>
          <cell r="M377" t="e">
            <v>#DIV/0!</v>
          </cell>
          <cell r="N377">
            <v>8808718.4799999986</v>
          </cell>
        </row>
        <row r="378">
          <cell r="B378" t="str">
            <v>S872</v>
          </cell>
          <cell r="C378" t="str">
            <v>Walapane</v>
          </cell>
          <cell r="D378">
            <v>3709419.8000000003</v>
          </cell>
          <cell r="E378">
            <v>3606940.73</v>
          </cell>
          <cell r="F378">
            <v>935086.2</v>
          </cell>
          <cell r="G378">
            <v>10383</v>
          </cell>
          <cell r="H378">
            <v>0</v>
          </cell>
          <cell r="I378">
            <v>0</v>
          </cell>
          <cell r="J378">
            <v>0</v>
          </cell>
          <cell r="K378">
            <v>8261829.7300000004</v>
          </cell>
          <cell r="L378">
            <v>7209</v>
          </cell>
          <cell r="M378" t="e">
            <v>#DIV/0!</v>
          </cell>
          <cell r="N378">
            <v>8261829.7300000004</v>
          </cell>
        </row>
        <row r="379">
          <cell r="B379" t="str">
            <v>S873</v>
          </cell>
          <cell r="C379" t="str">
            <v>Walasmulla</v>
          </cell>
          <cell r="D379">
            <v>7783544.3899999997</v>
          </cell>
          <cell r="E379">
            <v>5703488.0700000003</v>
          </cell>
          <cell r="F379">
            <v>1672292.5</v>
          </cell>
          <cell r="G379">
            <v>11171.9</v>
          </cell>
          <cell r="H379">
            <v>0</v>
          </cell>
          <cell r="I379">
            <v>0</v>
          </cell>
          <cell r="J379">
            <v>0</v>
          </cell>
          <cell r="K379">
            <v>15170496.860000001</v>
          </cell>
          <cell r="L379">
            <v>20599</v>
          </cell>
          <cell r="M379" t="e">
            <v>#DIV/0!</v>
          </cell>
          <cell r="N379">
            <v>15170496.860000001</v>
          </cell>
        </row>
        <row r="380">
          <cell r="B380" t="str">
            <v>S894</v>
          </cell>
          <cell r="C380" t="str">
            <v>Wanathawilluwa</v>
          </cell>
          <cell r="D380">
            <v>1081203.6199999999</v>
          </cell>
          <cell r="E380">
            <v>897981.65999999992</v>
          </cell>
          <cell r="F380">
            <v>133000</v>
          </cell>
          <cell r="G380">
            <v>1287</v>
          </cell>
          <cell r="H380">
            <v>0</v>
          </cell>
          <cell r="I380">
            <v>0</v>
          </cell>
          <cell r="J380">
            <v>0</v>
          </cell>
          <cell r="K380">
            <v>2113472.2799999998</v>
          </cell>
          <cell r="L380">
            <v>1970</v>
          </cell>
          <cell r="M380" t="e">
            <v>#DIV/0!</v>
          </cell>
          <cell r="N380">
            <v>2113472.2799999998</v>
          </cell>
        </row>
        <row r="381">
          <cell r="B381" t="str">
            <v>S874</v>
          </cell>
          <cell r="C381" t="str">
            <v>Warakapola</v>
          </cell>
          <cell r="D381">
            <v>8988842.7999999989</v>
          </cell>
          <cell r="E381">
            <v>5246430.68</v>
          </cell>
          <cell r="F381">
            <v>1188553.75</v>
          </cell>
          <cell r="G381">
            <v>20876</v>
          </cell>
          <cell r="H381">
            <v>0</v>
          </cell>
          <cell r="I381">
            <v>0</v>
          </cell>
          <cell r="J381">
            <v>0</v>
          </cell>
          <cell r="K381">
            <v>15444703.229999999</v>
          </cell>
          <cell r="L381">
            <v>11258</v>
          </cell>
          <cell r="M381" t="e">
            <v>#DIV/0!</v>
          </cell>
          <cell r="N381">
            <v>15444703.229999999</v>
          </cell>
        </row>
        <row r="382">
          <cell r="B382" t="str">
            <v>S875</v>
          </cell>
          <cell r="C382" t="str">
            <v>Wariyapola</v>
          </cell>
          <cell r="D382">
            <v>7159083.3600000003</v>
          </cell>
          <cell r="E382">
            <v>5860888.0799999991</v>
          </cell>
          <cell r="F382">
            <v>1647472.27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14667443.709999999</v>
          </cell>
          <cell r="L382">
            <v>13046</v>
          </cell>
          <cell r="M382" t="e">
            <v>#DIV/0!</v>
          </cell>
          <cell r="N382">
            <v>14667443.709999999</v>
          </cell>
        </row>
        <row r="383">
          <cell r="B383" t="str">
            <v>S876</v>
          </cell>
          <cell r="C383" t="str">
            <v>Wathupitiwala</v>
          </cell>
          <cell r="D383">
            <v>4621196.129999999</v>
          </cell>
          <cell r="E383">
            <v>3365138.11</v>
          </cell>
          <cell r="F383">
            <v>774277</v>
          </cell>
          <cell r="G383">
            <v>8994.75</v>
          </cell>
          <cell r="H383">
            <v>0</v>
          </cell>
          <cell r="I383">
            <v>0</v>
          </cell>
          <cell r="J383">
            <v>0</v>
          </cell>
          <cell r="K383">
            <v>8769605.9899999984</v>
          </cell>
          <cell r="L383">
            <v>7081</v>
          </cell>
          <cell r="M383" t="e">
            <v>#DIV/0!</v>
          </cell>
          <cell r="N383">
            <v>8769605.9899999984</v>
          </cell>
        </row>
        <row r="384">
          <cell r="B384" t="str">
            <v>S889</v>
          </cell>
          <cell r="C384" t="str">
            <v>Wealioya</v>
          </cell>
          <cell r="D384">
            <v>2056217.8999999997</v>
          </cell>
          <cell r="E384">
            <v>1695968.6400000001</v>
          </cell>
          <cell r="F384">
            <v>357864</v>
          </cell>
          <cell r="G384">
            <v>1101</v>
          </cell>
          <cell r="H384">
            <v>0</v>
          </cell>
          <cell r="I384">
            <v>0</v>
          </cell>
          <cell r="J384">
            <v>0</v>
          </cell>
          <cell r="K384">
            <v>4111151.54</v>
          </cell>
          <cell r="L384">
            <v>3503</v>
          </cell>
          <cell r="M384" t="e">
            <v>#DIV/0!</v>
          </cell>
          <cell r="N384">
            <v>4111151.54</v>
          </cell>
        </row>
        <row r="385">
          <cell r="B385" t="str">
            <v>S895</v>
          </cell>
          <cell r="C385" t="str">
            <v>Weeraketiya</v>
          </cell>
          <cell r="D385">
            <v>2874056.0000000005</v>
          </cell>
          <cell r="E385">
            <v>2332104.25</v>
          </cell>
          <cell r="F385">
            <v>634362</v>
          </cell>
          <cell r="G385">
            <v>1561</v>
          </cell>
          <cell r="H385">
            <v>0</v>
          </cell>
          <cell r="I385">
            <v>0</v>
          </cell>
          <cell r="J385">
            <v>0</v>
          </cell>
          <cell r="K385">
            <v>5842083.25</v>
          </cell>
          <cell r="L385">
            <v>6857</v>
          </cell>
          <cell r="M385" t="e">
            <v>#DIV/0!</v>
          </cell>
          <cell r="N385">
            <v>5842083.25</v>
          </cell>
        </row>
        <row r="386">
          <cell r="B386" t="str">
            <v>S012</v>
          </cell>
          <cell r="C386" t="str">
            <v>Wehara</v>
          </cell>
          <cell r="D386">
            <v>6315709.6900000004</v>
          </cell>
          <cell r="E386">
            <v>7180668.6899999995</v>
          </cell>
          <cell r="F386">
            <v>0</v>
          </cell>
          <cell r="G386">
            <v>5530</v>
          </cell>
          <cell r="H386">
            <v>0</v>
          </cell>
          <cell r="I386">
            <v>0</v>
          </cell>
          <cell r="J386">
            <v>0</v>
          </cell>
          <cell r="K386">
            <v>13501908.379999999</v>
          </cell>
          <cell r="L386">
            <v>8857</v>
          </cell>
          <cell r="M386" t="e">
            <v>#DIV/0!</v>
          </cell>
          <cell r="N386">
            <v>13501908.379999999</v>
          </cell>
        </row>
        <row r="387">
          <cell r="B387" t="str">
            <v>S896</v>
          </cell>
          <cell r="C387" t="str">
            <v>Weligalla</v>
          </cell>
          <cell r="D387">
            <v>4042595.51</v>
          </cell>
          <cell r="E387">
            <v>3022850.2699999996</v>
          </cell>
          <cell r="F387">
            <v>793690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7859135.7799999993</v>
          </cell>
          <cell r="L387">
            <v>5914</v>
          </cell>
          <cell r="M387" t="e">
            <v>#DIV/0!</v>
          </cell>
          <cell r="N387">
            <v>7859135.7799999993</v>
          </cell>
        </row>
        <row r="388">
          <cell r="B388" t="str">
            <v>S877</v>
          </cell>
          <cell r="C388" t="str">
            <v>Weligama</v>
          </cell>
          <cell r="D388">
            <v>7372485.0299999975</v>
          </cell>
          <cell r="E388">
            <v>4214082.9899999993</v>
          </cell>
          <cell r="F388">
            <v>1389438</v>
          </cell>
          <cell r="G388">
            <v>5652</v>
          </cell>
          <cell r="H388">
            <v>0</v>
          </cell>
          <cell r="I388">
            <v>0</v>
          </cell>
          <cell r="J388">
            <v>0</v>
          </cell>
          <cell r="K388">
            <v>12981658.019999996</v>
          </cell>
          <cell r="L388">
            <v>14063</v>
          </cell>
          <cell r="M388" t="e">
            <v>#DIV/0!</v>
          </cell>
          <cell r="N388">
            <v>12981658.019999996</v>
          </cell>
        </row>
        <row r="389">
          <cell r="B389" t="str">
            <v>S879</v>
          </cell>
          <cell r="C389" t="str">
            <v>Welikanda</v>
          </cell>
          <cell r="D389">
            <v>5212108.0999999996</v>
          </cell>
          <cell r="E389">
            <v>4672864.9600000018</v>
          </cell>
          <cell r="F389">
            <v>865617</v>
          </cell>
          <cell r="G389">
            <v>3468</v>
          </cell>
          <cell r="H389">
            <v>0</v>
          </cell>
          <cell r="I389">
            <v>0</v>
          </cell>
          <cell r="J389">
            <v>0</v>
          </cell>
          <cell r="K389">
            <v>10754058.060000002</v>
          </cell>
          <cell r="L389">
            <v>10768</v>
          </cell>
          <cell r="M389" t="e">
            <v>#DIV/0!</v>
          </cell>
          <cell r="N389">
            <v>10754058.060000002</v>
          </cell>
        </row>
        <row r="390">
          <cell r="B390" t="str">
            <v>S880</v>
          </cell>
          <cell r="C390" t="str">
            <v>Welimada</v>
          </cell>
          <cell r="D390">
            <v>8162784.4000000022</v>
          </cell>
          <cell r="E390">
            <v>5539602.3299999991</v>
          </cell>
          <cell r="F390">
            <v>1584101.94</v>
          </cell>
          <cell r="G390">
            <v>25020.7</v>
          </cell>
          <cell r="H390">
            <v>0</v>
          </cell>
          <cell r="I390">
            <v>0</v>
          </cell>
          <cell r="J390">
            <v>0</v>
          </cell>
          <cell r="K390">
            <v>15311509.369999999</v>
          </cell>
          <cell r="L390">
            <v>13539</v>
          </cell>
          <cell r="M390" t="e">
            <v>#DIV/0!</v>
          </cell>
          <cell r="N390">
            <v>15311509.369999999</v>
          </cell>
        </row>
        <row r="391">
          <cell r="B391" t="str">
            <v>S881</v>
          </cell>
          <cell r="C391" t="str">
            <v>Welipillewa</v>
          </cell>
          <cell r="D391">
            <v>2735689.3700000015</v>
          </cell>
          <cell r="E391">
            <v>1594758.82</v>
          </cell>
          <cell r="F391">
            <v>426308</v>
          </cell>
          <cell r="G391">
            <v>12772.3</v>
          </cell>
          <cell r="H391">
            <v>0</v>
          </cell>
          <cell r="I391">
            <v>0</v>
          </cell>
          <cell r="J391">
            <v>0</v>
          </cell>
          <cell r="K391">
            <v>4769528.4900000012</v>
          </cell>
          <cell r="L391">
            <v>5619</v>
          </cell>
          <cell r="M391" t="e">
            <v>#DIV/0!</v>
          </cell>
          <cell r="N391">
            <v>4769528.4900000012</v>
          </cell>
        </row>
        <row r="392">
          <cell r="B392" t="str">
            <v>S893</v>
          </cell>
          <cell r="C392" t="str">
            <v>Welisara Mega</v>
          </cell>
          <cell r="D392">
            <v>11258962.290000003</v>
          </cell>
          <cell r="E392">
            <v>12627210.460000001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23886172.750000004</v>
          </cell>
          <cell r="L392">
            <v>18467</v>
          </cell>
          <cell r="M392" t="e">
            <v>#DIV/0!</v>
          </cell>
          <cell r="N392">
            <v>23886172.750000004</v>
          </cell>
        </row>
        <row r="393">
          <cell r="B393" t="str">
            <v>S882</v>
          </cell>
          <cell r="C393" t="str">
            <v>Weliweriya</v>
          </cell>
          <cell r="D393">
            <v>4112921.27</v>
          </cell>
          <cell r="E393">
            <v>2622289</v>
          </cell>
          <cell r="F393">
            <v>815767.56</v>
          </cell>
          <cell r="G393">
            <v>13918</v>
          </cell>
          <cell r="H393">
            <v>0</v>
          </cell>
          <cell r="I393">
            <v>0</v>
          </cell>
          <cell r="J393">
            <v>0</v>
          </cell>
          <cell r="K393">
            <v>7564895.8300000001</v>
          </cell>
          <cell r="L393">
            <v>9496</v>
          </cell>
          <cell r="M393" t="e">
            <v>#DIV/0!</v>
          </cell>
          <cell r="N393">
            <v>7564895.8300000001</v>
          </cell>
        </row>
        <row r="394">
          <cell r="B394" t="str">
            <v>S883</v>
          </cell>
          <cell r="C394" t="str">
            <v>Wellampitiya</v>
          </cell>
          <cell r="D394">
            <v>4091197.3500000006</v>
          </cell>
          <cell r="E394">
            <v>2258844.8899999997</v>
          </cell>
          <cell r="F394">
            <v>459026</v>
          </cell>
          <cell r="G394">
            <v>495</v>
          </cell>
          <cell r="H394">
            <v>0</v>
          </cell>
          <cell r="I394">
            <v>0</v>
          </cell>
          <cell r="J394">
            <v>0</v>
          </cell>
          <cell r="K394">
            <v>6809563.2400000002</v>
          </cell>
          <cell r="L394">
            <v>7551</v>
          </cell>
          <cell r="M394" t="e">
            <v>#DIV/0!</v>
          </cell>
          <cell r="N394">
            <v>6809563.2400000002</v>
          </cell>
        </row>
        <row r="395">
          <cell r="B395" t="str">
            <v>S890</v>
          </cell>
          <cell r="C395" t="str">
            <v>Wellawa</v>
          </cell>
          <cell r="D395">
            <v>3167566.8800000004</v>
          </cell>
          <cell r="E395">
            <v>4088634.1900000004</v>
          </cell>
          <cell r="F395">
            <v>0</v>
          </cell>
          <cell r="G395">
            <v>290</v>
          </cell>
          <cell r="H395">
            <v>0</v>
          </cell>
          <cell r="I395">
            <v>0</v>
          </cell>
          <cell r="J395">
            <v>0</v>
          </cell>
          <cell r="K395">
            <v>7256491.0700000003</v>
          </cell>
          <cell r="L395">
            <v>7100</v>
          </cell>
          <cell r="M395" t="e">
            <v>#DIV/0!</v>
          </cell>
          <cell r="N395">
            <v>7256491.0700000003</v>
          </cell>
        </row>
        <row r="396">
          <cell r="B396" t="str">
            <v>S885</v>
          </cell>
          <cell r="C396" t="str">
            <v>Wellawaya 2</v>
          </cell>
          <cell r="D396">
            <v>3282911.9699999993</v>
          </cell>
          <cell r="E396">
            <v>1853578.67</v>
          </cell>
          <cell r="F396">
            <v>582774</v>
          </cell>
          <cell r="G396">
            <v>5662</v>
          </cell>
          <cell r="H396">
            <v>0</v>
          </cell>
          <cell r="I396">
            <v>0</v>
          </cell>
          <cell r="J396">
            <v>0</v>
          </cell>
          <cell r="K396">
            <v>5724926.6399999987</v>
          </cell>
          <cell r="L396">
            <v>5335</v>
          </cell>
          <cell r="M396" t="e">
            <v>#DIV/0!</v>
          </cell>
          <cell r="N396">
            <v>5724926.6399999987</v>
          </cell>
        </row>
        <row r="397">
          <cell r="B397" t="str">
            <v>S886</v>
          </cell>
          <cell r="C397" t="str">
            <v>Wellawaya 3</v>
          </cell>
          <cell r="D397">
            <v>7211683.7599999979</v>
          </cell>
          <cell r="E397">
            <v>6423139.2499999981</v>
          </cell>
          <cell r="F397">
            <v>1585450.75</v>
          </cell>
          <cell r="G397">
            <v>18826.3</v>
          </cell>
          <cell r="H397">
            <v>0</v>
          </cell>
          <cell r="I397">
            <v>0</v>
          </cell>
          <cell r="J397">
            <v>0</v>
          </cell>
          <cell r="K397">
            <v>15239100.059999997</v>
          </cell>
          <cell r="L397">
            <v>12288</v>
          </cell>
          <cell r="M397" t="e">
            <v>#DIV/0!</v>
          </cell>
          <cell r="N397">
            <v>15239100.059999997</v>
          </cell>
        </row>
        <row r="398">
          <cell r="B398" t="str">
            <v>S930</v>
          </cell>
          <cell r="C398" t="str">
            <v>Yakkala</v>
          </cell>
          <cell r="D398">
            <v>5788439.2800000021</v>
          </cell>
          <cell r="E398">
            <v>3809802.3299999996</v>
          </cell>
          <cell r="F398">
            <v>1041649.68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10639891.290000001</v>
          </cell>
          <cell r="L398">
            <v>9333</v>
          </cell>
          <cell r="M398" t="e">
            <v>#DIV/0!</v>
          </cell>
          <cell r="N398">
            <v>10639891.290000001</v>
          </cell>
        </row>
        <row r="399">
          <cell r="B399" t="str">
            <v>S933</v>
          </cell>
          <cell r="C399" t="str">
            <v xml:space="preserve">Yakkala 2 </v>
          </cell>
          <cell r="D399">
            <v>3285024.95</v>
          </cell>
          <cell r="E399">
            <v>3036756.08</v>
          </cell>
          <cell r="F399">
            <v>790997</v>
          </cell>
          <cell r="G399">
            <v>4920</v>
          </cell>
          <cell r="H399">
            <v>0</v>
          </cell>
          <cell r="I399">
            <v>0</v>
          </cell>
          <cell r="J399">
            <v>0</v>
          </cell>
          <cell r="K399">
            <v>7117698.0300000003</v>
          </cell>
          <cell r="L399">
            <v>6142</v>
          </cell>
          <cell r="M399" t="e">
            <v>#DIV/0!</v>
          </cell>
          <cell r="N399">
            <v>7117698.0300000003</v>
          </cell>
        </row>
        <row r="400">
          <cell r="B400" t="str">
            <v>S014</v>
          </cell>
          <cell r="C400" t="str">
            <v>Yanthampalawa</v>
          </cell>
          <cell r="D400">
            <v>4310517.6400000006</v>
          </cell>
          <cell r="E400">
            <v>4203772.59</v>
          </cell>
          <cell r="F400">
            <v>0</v>
          </cell>
          <cell r="G400">
            <v>3085</v>
          </cell>
          <cell r="H400">
            <v>0</v>
          </cell>
          <cell r="I400">
            <v>0</v>
          </cell>
          <cell r="J400">
            <v>0</v>
          </cell>
          <cell r="K400">
            <v>8517375.2300000004</v>
          </cell>
          <cell r="L400">
            <v>8746</v>
          </cell>
          <cell r="M400" t="e">
            <v>#DIV/0!</v>
          </cell>
          <cell r="N400">
            <v>8517375.2300000004</v>
          </cell>
        </row>
        <row r="401">
          <cell r="B401" t="str">
            <v>S932</v>
          </cell>
          <cell r="C401" t="str">
            <v>Yatiyana</v>
          </cell>
          <cell r="D401">
            <v>2824239.8800000004</v>
          </cell>
          <cell r="E401">
            <v>3049503.9699999988</v>
          </cell>
          <cell r="F401">
            <v>848646.5</v>
          </cell>
          <cell r="G401">
            <v>6209</v>
          </cell>
          <cell r="H401">
            <v>0</v>
          </cell>
          <cell r="I401">
            <v>0</v>
          </cell>
          <cell r="J401">
            <v>0</v>
          </cell>
          <cell r="K401">
            <v>6728599.3499999996</v>
          </cell>
          <cell r="L401">
            <v>7081</v>
          </cell>
          <cell r="M401" t="e">
            <v>#DIV/0!</v>
          </cell>
          <cell r="N401">
            <v>6728599.3499999996</v>
          </cell>
        </row>
        <row r="402">
          <cell r="B402" t="str">
            <v>S931</v>
          </cell>
          <cell r="C402" t="str">
            <v>Yatiyanthota</v>
          </cell>
          <cell r="D402">
            <v>4610328.4500000011</v>
          </cell>
          <cell r="E402">
            <v>2925248.12</v>
          </cell>
          <cell r="F402">
            <v>955860</v>
          </cell>
          <cell r="G402">
            <v>10521.5</v>
          </cell>
          <cell r="H402">
            <v>0</v>
          </cell>
          <cell r="I402">
            <v>0</v>
          </cell>
          <cell r="J402">
            <v>0</v>
          </cell>
          <cell r="K402">
            <v>8501958.0700000003</v>
          </cell>
          <cell r="L402">
            <v>6781</v>
          </cell>
          <cell r="M402" t="e">
            <v>#DIV/0!</v>
          </cell>
          <cell r="N402">
            <v>8501958.0700000003</v>
          </cell>
        </row>
        <row r="403">
          <cell r="B403">
            <v>0</v>
          </cell>
          <cell r="C403">
            <v>0</v>
          </cell>
          <cell r="D403">
            <v>1698572562.510999</v>
          </cell>
          <cell r="E403">
            <v>1316816820.9215808</v>
          </cell>
          <cell r="F403">
            <v>251970533.67999998</v>
          </cell>
          <cell r="G403">
            <v>2639185.3499999996</v>
          </cell>
          <cell r="H403">
            <v>0</v>
          </cell>
          <cell r="I403">
            <v>0</v>
          </cell>
          <cell r="J403">
            <v>0</v>
          </cell>
          <cell r="K403">
            <v>3269999102.4625797</v>
          </cell>
          <cell r="L403">
            <v>3042246</v>
          </cell>
          <cell r="M403">
            <v>1074.8634733886017</v>
          </cell>
          <cell r="N403">
            <v>3269999102.4625797</v>
          </cell>
        </row>
        <row r="404">
          <cell r="B404">
            <v>0</v>
          </cell>
          <cell r="D404">
            <v>1698572562.5110004</v>
          </cell>
          <cell r="E404">
            <v>1316816820.9215815</v>
          </cell>
          <cell r="F404">
            <v>251970533.68000007</v>
          </cell>
          <cell r="G404">
            <v>2639185.3499999996</v>
          </cell>
          <cell r="H404">
            <v>0</v>
          </cell>
          <cell r="I404">
            <v>0</v>
          </cell>
          <cell r="J404">
            <v>0</v>
          </cell>
          <cell r="K404">
            <v>3269999102.4625821</v>
          </cell>
          <cell r="L404">
            <v>3042246</v>
          </cell>
          <cell r="M404">
            <v>1076.1841061579441</v>
          </cell>
          <cell r="N404">
            <v>3269999102.4625821</v>
          </cell>
        </row>
        <row r="405">
          <cell r="B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-1.32063276934241</v>
          </cell>
          <cell r="N405">
            <v>0</v>
          </cell>
        </row>
        <row r="406">
          <cell r="B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M406">
            <v>0</v>
          </cell>
          <cell r="N406">
            <v>0</v>
          </cell>
        </row>
        <row r="407"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M407">
            <v>0</v>
          </cell>
        </row>
        <row r="408"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</row>
        <row r="409">
          <cell r="L409">
            <v>0</v>
          </cell>
        </row>
        <row r="410">
          <cell r="L410">
            <v>0</v>
          </cell>
        </row>
        <row r="411">
          <cell r="L411">
            <v>0</v>
          </cell>
        </row>
        <row r="412">
          <cell r="L412">
            <v>0</v>
          </cell>
        </row>
        <row r="413">
          <cell r="L413">
            <v>0</v>
          </cell>
        </row>
        <row r="414">
          <cell r="L414">
            <v>0</v>
          </cell>
        </row>
        <row r="415">
          <cell r="L415">
            <v>0</v>
          </cell>
        </row>
        <row r="416">
          <cell r="L416">
            <v>0</v>
          </cell>
        </row>
        <row r="417">
          <cell r="L417">
            <v>0</v>
          </cell>
        </row>
        <row r="418">
          <cell r="L418">
            <v>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C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N2">
            <v>0</v>
          </cell>
        </row>
        <row r="3">
          <cell r="B3">
            <v>0</v>
          </cell>
          <cell r="C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N3">
            <v>0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N4">
            <v>0</v>
          </cell>
        </row>
        <row r="5">
          <cell r="B5" t="str">
            <v>Shop Code</v>
          </cell>
          <cell r="C5" t="str">
            <v>Opening Date</v>
          </cell>
          <cell r="D5" t="str">
            <v>Shop  Name</v>
          </cell>
          <cell r="E5" t="str">
            <v>Provision Sale</v>
          </cell>
          <cell r="F5" t="str">
            <v>Grocery sale</v>
          </cell>
          <cell r="G5" t="str">
            <v>Milk Powder Sale</v>
          </cell>
          <cell r="H5" t="str">
            <v>Stationary Sale</v>
          </cell>
          <cell r="I5">
            <v>0</v>
          </cell>
          <cell r="J5">
            <v>0</v>
          </cell>
          <cell r="K5" t="str">
            <v xml:space="preserve">Liquor Sale </v>
          </cell>
          <cell r="L5" t="str">
            <v xml:space="preserve">Total Sale </v>
          </cell>
          <cell r="M5" t="str">
            <v>No Of Customers</v>
          </cell>
          <cell r="N5" t="str">
            <v>Basket Value</v>
          </cell>
        </row>
        <row r="6">
          <cell r="B6" t="str">
            <v>S059</v>
          </cell>
          <cell r="C6">
            <v>40202</v>
          </cell>
          <cell r="D6" t="str">
            <v>A.pelessa</v>
          </cell>
          <cell r="E6">
            <v>2260366.31</v>
          </cell>
          <cell r="F6">
            <v>2058941.12</v>
          </cell>
          <cell r="G6">
            <v>706512</v>
          </cell>
          <cell r="H6">
            <v>2847</v>
          </cell>
          <cell r="I6">
            <v>0</v>
          </cell>
          <cell r="J6">
            <v>0</v>
          </cell>
          <cell r="K6">
            <v>0</v>
          </cell>
          <cell r="L6">
            <v>5028666.43</v>
          </cell>
          <cell r="M6">
            <v>5588</v>
          </cell>
          <cell r="N6" t="e">
            <v>#DIV/0!</v>
          </cell>
          <cell r="O6">
            <v>5028666.43</v>
          </cell>
        </row>
        <row r="7">
          <cell r="B7" t="str">
            <v>S072</v>
          </cell>
          <cell r="C7">
            <v>43093</v>
          </cell>
          <cell r="D7" t="str">
            <v>Abanpola</v>
          </cell>
          <cell r="E7">
            <v>3059701.35</v>
          </cell>
          <cell r="F7">
            <v>825947.20000000007</v>
          </cell>
          <cell r="G7">
            <v>243098</v>
          </cell>
          <cell r="H7">
            <v>9434</v>
          </cell>
          <cell r="I7">
            <v>0</v>
          </cell>
          <cell r="J7">
            <v>0</v>
          </cell>
          <cell r="K7">
            <v>0</v>
          </cell>
          <cell r="L7">
            <v>4138180.5500000003</v>
          </cell>
          <cell r="M7">
            <v>3945</v>
          </cell>
          <cell r="N7" t="e">
            <v>#DIV/0!</v>
          </cell>
          <cell r="O7">
            <v>4138180.5500000003</v>
          </cell>
        </row>
        <row r="8">
          <cell r="B8" t="str">
            <v>S050</v>
          </cell>
          <cell r="C8">
            <v>40705</v>
          </cell>
          <cell r="D8" t="str">
            <v>Achchuweli</v>
          </cell>
          <cell r="E8">
            <v>3498243.67</v>
          </cell>
          <cell r="F8">
            <v>1097029.7299999997</v>
          </cell>
          <cell r="G8">
            <v>267318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4862591.3999999994</v>
          </cell>
          <cell r="M8">
            <v>8439</v>
          </cell>
          <cell r="N8" t="e">
            <v>#DIV/0!</v>
          </cell>
          <cell r="O8">
            <v>4862591.3999999994</v>
          </cell>
        </row>
        <row r="9">
          <cell r="B9" t="str">
            <v>S068</v>
          </cell>
          <cell r="C9">
            <v>43104</v>
          </cell>
          <cell r="D9" t="str">
            <v>Adampan</v>
          </cell>
          <cell r="E9">
            <v>2864326.09</v>
          </cell>
          <cell r="F9">
            <v>778025.92</v>
          </cell>
          <cell r="G9">
            <v>197330.82</v>
          </cell>
          <cell r="H9">
            <v>140</v>
          </cell>
          <cell r="I9">
            <v>0</v>
          </cell>
          <cell r="J9">
            <v>0</v>
          </cell>
          <cell r="K9">
            <v>0</v>
          </cell>
          <cell r="L9">
            <v>3839822.8299999996</v>
          </cell>
          <cell r="M9">
            <v>4019</v>
          </cell>
          <cell r="N9" t="e">
            <v>#DIV/0!</v>
          </cell>
          <cell r="O9">
            <v>3839822.8299999996</v>
          </cell>
        </row>
        <row r="10">
          <cell r="B10" t="str">
            <v>S067</v>
          </cell>
          <cell r="C10">
            <v>42463</v>
          </cell>
          <cell r="D10" t="str">
            <v>Addalaichenai</v>
          </cell>
          <cell r="E10">
            <v>2004770.4400000002</v>
          </cell>
          <cell r="F10">
            <v>678387.57</v>
          </cell>
          <cell r="G10">
            <v>290207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2973365.0100000002</v>
          </cell>
          <cell r="M10">
            <v>4855</v>
          </cell>
          <cell r="N10" t="e">
            <v>#DIV/0!</v>
          </cell>
          <cell r="O10">
            <v>2973365.0100000002</v>
          </cell>
        </row>
        <row r="11">
          <cell r="B11" t="str">
            <v>S058</v>
          </cell>
          <cell r="C11">
            <v>41365</v>
          </cell>
          <cell r="D11" t="str">
            <v>Adiambalama</v>
          </cell>
          <cell r="E11">
            <v>3612889.27</v>
          </cell>
          <cell r="F11">
            <v>2759596.0999999996</v>
          </cell>
          <cell r="G11">
            <v>625439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6997924.3699999992</v>
          </cell>
          <cell r="M11">
            <v>6704</v>
          </cell>
          <cell r="N11" t="e">
            <v>#DIV/0!</v>
          </cell>
          <cell r="O11">
            <v>6997924.3699999992</v>
          </cell>
        </row>
        <row r="12">
          <cell r="B12" t="str">
            <v>S051</v>
          </cell>
          <cell r="C12">
            <v>40099</v>
          </cell>
          <cell r="D12" t="str">
            <v>Ahangama</v>
          </cell>
          <cell r="E12">
            <v>2056726.9100000001</v>
          </cell>
          <cell r="F12">
            <v>1294091.73</v>
          </cell>
          <cell r="G12">
            <v>442741</v>
          </cell>
          <cell r="H12">
            <v>1325</v>
          </cell>
          <cell r="I12">
            <v>0</v>
          </cell>
          <cell r="J12">
            <v>0</v>
          </cell>
          <cell r="K12">
            <v>0</v>
          </cell>
          <cell r="L12">
            <v>3794884.64</v>
          </cell>
          <cell r="M12">
            <v>5367</v>
          </cell>
          <cell r="N12" t="e">
            <v>#DIV/0!</v>
          </cell>
          <cell r="O12">
            <v>3794884.64</v>
          </cell>
        </row>
        <row r="13">
          <cell r="B13" t="str">
            <v>S070</v>
          </cell>
          <cell r="C13">
            <v>42834</v>
          </cell>
          <cell r="D13" t="str">
            <v>Akkareipaththu</v>
          </cell>
          <cell r="E13">
            <v>2029117.2300000002</v>
          </cell>
          <cell r="F13">
            <v>1183595.01</v>
          </cell>
          <cell r="G13">
            <v>281438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3494150.24</v>
          </cell>
          <cell r="M13">
            <v>5235</v>
          </cell>
          <cell r="N13" t="e">
            <v>#DIV/0!</v>
          </cell>
          <cell r="O13">
            <v>3494150.24</v>
          </cell>
        </row>
        <row r="14">
          <cell r="B14" t="str">
            <v>S052</v>
          </cell>
          <cell r="C14" t="str">
            <v>19/10/2017</v>
          </cell>
          <cell r="D14" t="str">
            <v>Akuressa</v>
          </cell>
          <cell r="E14">
            <v>2993899.2700000005</v>
          </cell>
          <cell r="F14">
            <v>2521605.17</v>
          </cell>
          <cell r="G14">
            <v>280440.5</v>
          </cell>
          <cell r="H14">
            <v>3010</v>
          </cell>
          <cell r="I14">
            <v>0</v>
          </cell>
          <cell r="J14">
            <v>0</v>
          </cell>
          <cell r="K14">
            <v>0</v>
          </cell>
          <cell r="L14">
            <v>5798954.9400000004</v>
          </cell>
          <cell r="M14">
            <v>8590</v>
          </cell>
          <cell r="N14" t="e">
            <v>#DIV/0!</v>
          </cell>
          <cell r="O14">
            <v>5798954.9400000004</v>
          </cell>
        </row>
        <row r="15">
          <cell r="B15" t="str">
            <v>S053</v>
          </cell>
          <cell r="C15">
            <v>40267</v>
          </cell>
          <cell r="D15" t="str">
            <v>Alawwa</v>
          </cell>
          <cell r="E15">
            <v>3703437.97</v>
          </cell>
          <cell r="F15">
            <v>2203355.63</v>
          </cell>
          <cell r="G15">
            <v>686251.5</v>
          </cell>
          <cell r="H15">
            <v>10916.8</v>
          </cell>
          <cell r="I15">
            <v>0</v>
          </cell>
          <cell r="J15">
            <v>0</v>
          </cell>
          <cell r="K15">
            <v>0</v>
          </cell>
          <cell r="L15">
            <v>6603961.8999999994</v>
          </cell>
          <cell r="M15">
            <v>8246</v>
          </cell>
          <cell r="N15" t="e">
            <v>#DIV/0!</v>
          </cell>
          <cell r="O15">
            <v>6603961.8999999994</v>
          </cell>
        </row>
        <row r="16">
          <cell r="B16" t="str">
            <v>S452</v>
          </cell>
          <cell r="C16">
            <v>41738</v>
          </cell>
          <cell r="D16" t="str">
            <v>Alubomulla (Kurusa Handiya / Panadura)</v>
          </cell>
          <cell r="E16">
            <v>4678186.0499999989</v>
          </cell>
          <cell r="F16">
            <v>2641776.4</v>
          </cell>
          <cell r="G16">
            <v>322485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7642447.4499999993</v>
          </cell>
          <cell r="M16">
            <v>9256</v>
          </cell>
          <cell r="N16" t="e">
            <v>#DIV/0!</v>
          </cell>
          <cell r="O16">
            <v>7642447.4499999993</v>
          </cell>
        </row>
        <row r="17">
          <cell r="B17" t="str">
            <v>S017</v>
          </cell>
          <cell r="C17">
            <v>38902</v>
          </cell>
          <cell r="D17" t="str">
            <v>Aluthgama</v>
          </cell>
          <cell r="E17">
            <v>6875903.3499999996</v>
          </cell>
          <cell r="F17">
            <v>4374495.1899999995</v>
          </cell>
          <cell r="G17">
            <v>750312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12000710.539999999</v>
          </cell>
          <cell r="M17">
            <v>13792</v>
          </cell>
          <cell r="N17" t="e">
            <v>#DIV/0!</v>
          </cell>
          <cell r="O17">
            <v>12000710.539999999</v>
          </cell>
        </row>
        <row r="18">
          <cell r="B18" t="str">
            <v>S075</v>
          </cell>
          <cell r="C18">
            <v>43105</v>
          </cell>
          <cell r="D18" t="str">
            <v>Aluwihare</v>
          </cell>
          <cell r="E18">
            <v>1245690.6000000001</v>
          </cell>
          <cell r="F18">
            <v>978888.96</v>
          </cell>
          <cell r="G18">
            <v>261966.5</v>
          </cell>
          <cell r="H18">
            <v>3001.5</v>
          </cell>
          <cell r="I18">
            <v>0</v>
          </cell>
          <cell r="J18">
            <v>0</v>
          </cell>
          <cell r="K18">
            <v>0</v>
          </cell>
          <cell r="L18">
            <v>2489547.56</v>
          </cell>
          <cell r="M18">
            <v>2785</v>
          </cell>
          <cell r="N18" t="e">
            <v>#DIV/0!</v>
          </cell>
          <cell r="O18">
            <v>2489547.56</v>
          </cell>
        </row>
        <row r="19">
          <cell r="B19" t="str">
            <v>S054</v>
          </cell>
          <cell r="C19">
            <v>39826</v>
          </cell>
          <cell r="D19" t="str">
            <v>Ambalangoda</v>
          </cell>
          <cell r="E19">
            <v>2730390.399999999</v>
          </cell>
          <cell r="F19">
            <v>941448.54000000015</v>
          </cell>
          <cell r="G19">
            <v>303118</v>
          </cell>
          <cell r="H19">
            <v>4823</v>
          </cell>
          <cell r="I19">
            <v>0</v>
          </cell>
          <cell r="J19">
            <v>0</v>
          </cell>
          <cell r="K19">
            <v>0</v>
          </cell>
          <cell r="L19">
            <v>3979779.939999999</v>
          </cell>
          <cell r="M19">
            <v>6285</v>
          </cell>
          <cell r="N19" t="e">
            <v>#DIV/0!</v>
          </cell>
          <cell r="O19">
            <v>3979779.939999999</v>
          </cell>
        </row>
        <row r="20">
          <cell r="B20" t="str">
            <v>S055</v>
          </cell>
          <cell r="C20">
            <v>41900</v>
          </cell>
          <cell r="D20" t="str">
            <v>Ambalanthota</v>
          </cell>
          <cell r="E20">
            <v>4573734.7799999993</v>
          </cell>
          <cell r="F20">
            <v>3531657.1</v>
          </cell>
          <cell r="G20">
            <v>995030</v>
          </cell>
          <cell r="H20">
            <v>395</v>
          </cell>
          <cell r="I20">
            <v>0</v>
          </cell>
          <cell r="J20">
            <v>0</v>
          </cell>
          <cell r="K20">
            <v>0</v>
          </cell>
          <cell r="L20">
            <v>9100816.879999999</v>
          </cell>
          <cell r="M20">
            <v>9117</v>
          </cell>
          <cell r="N20" t="e">
            <v>#DIV/0!</v>
          </cell>
          <cell r="O20">
            <v>9100816.879999999</v>
          </cell>
        </row>
        <row r="21">
          <cell r="B21" t="str">
            <v>S065</v>
          </cell>
          <cell r="C21">
            <v>43093</v>
          </cell>
          <cell r="D21" t="str">
            <v>Ambalanthota 2</v>
          </cell>
          <cell r="E21">
            <v>944106.75999999989</v>
          </cell>
          <cell r="F21">
            <v>589167.77</v>
          </cell>
          <cell r="G21">
            <v>165217.46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1698491.9899999998</v>
          </cell>
          <cell r="M21">
            <v>2862</v>
          </cell>
          <cell r="N21" t="e">
            <v>#DIV/0!</v>
          </cell>
          <cell r="O21">
            <v>1698491.9899999998</v>
          </cell>
        </row>
        <row r="22">
          <cell r="B22" t="str">
            <v>S074</v>
          </cell>
          <cell r="C22">
            <v>43098</v>
          </cell>
          <cell r="D22" t="str">
            <v>Ambathenna</v>
          </cell>
          <cell r="E22">
            <v>1664308.7800000005</v>
          </cell>
          <cell r="F22">
            <v>1007660.7200000001</v>
          </cell>
          <cell r="G22">
            <v>288608</v>
          </cell>
          <cell r="H22">
            <v>9215</v>
          </cell>
          <cell r="I22">
            <v>0</v>
          </cell>
          <cell r="J22">
            <v>0</v>
          </cell>
          <cell r="K22">
            <v>0</v>
          </cell>
          <cell r="L22">
            <v>2969792.5000000005</v>
          </cell>
          <cell r="M22">
            <v>3618</v>
          </cell>
          <cell r="N22" t="e">
            <v>#DIV/0!</v>
          </cell>
          <cell r="O22">
            <v>2969792.5000000005</v>
          </cell>
        </row>
        <row r="23">
          <cell r="B23" t="str">
            <v>S056</v>
          </cell>
          <cell r="C23">
            <v>39373</v>
          </cell>
          <cell r="D23" t="str">
            <v>Ampara</v>
          </cell>
          <cell r="E23">
            <v>3198005.0599999996</v>
          </cell>
          <cell r="F23">
            <v>1305233.6400000001</v>
          </cell>
          <cell r="G23">
            <v>428611.05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4931849.7499999991</v>
          </cell>
          <cell r="M23">
            <v>4922</v>
          </cell>
          <cell r="N23" t="e">
            <v>#DIV/0!</v>
          </cell>
          <cell r="O23">
            <v>4931849.7499999991</v>
          </cell>
        </row>
        <row r="24">
          <cell r="B24" t="str">
            <v>S049</v>
          </cell>
          <cell r="C24">
            <v>42834</v>
          </cell>
          <cell r="D24" t="str">
            <v>Ampara 2</v>
          </cell>
          <cell r="E24">
            <v>1687385.2399999998</v>
          </cell>
          <cell r="F24">
            <v>1253093.7</v>
          </cell>
          <cell r="G24">
            <v>230093</v>
          </cell>
          <cell r="H24">
            <v>3333</v>
          </cell>
          <cell r="I24">
            <v>0</v>
          </cell>
          <cell r="J24">
            <v>0</v>
          </cell>
          <cell r="K24">
            <v>0</v>
          </cell>
          <cell r="L24">
            <v>3173904.9399999995</v>
          </cell>
          <cell r="M24">
            <v>3533</v>
          </cell>
          <cell r="N24" t="e">
            <v>#DIV/0!</v>
          </cell>
          <cell r="O24">
            <v>3173904.9399999995</v>
          </cell>
        </row>
        <row r="25">
          <cell r="B25" t="str">
            <v>S057</v>
          </cell>
          <cell r="C25">
            <v>40524</v>
          </cell>
          <cell r="D25" t="str">
            <v>Anamaduwa</v>
          </cell>
          <cell r="E25">
            <v>4850648.7399999993</v>
          </cell>
          <cell r="F25">
            <v>3379962.1199999996</v>
          </cell>
          <cell r="G25">
            <v>514331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8744941.8599999994</v>
          </cell>
          <cell r="M25">
            <v>9254</v>
          </cell>
          <cell r="N25" t="e">
            <v>#DIV/0!</v>
          </cell>
          <cell r="O25">
            <v>8744941.8599999994</v>
          </cell>
        </row>
        <row r="26">
          <cell r="B26" t="str">
            <v>S024</v>
          </cell>
          <cell r="C26">
            <v>38980</v>
          </cell>
          <cell r="D26" t="str">
            <v>Anuradhapura 1</v>
          </cell>
          <cell r="E26">
            <v>11984278.199999999</v>
          </cell>
          <cell r="F26">
            <v>9819220.6600000001</v>
          </cell>
          <cell r="G26">
            <v>0</v>
          </cell>
          <cell r="H26">
            <v>375</v>
          </cell>
          <cell r="I26">
            <v>0</v>
          </cell>
          <cell r="J26">
            <v>0</v>
          </cell>
          <cell r="K26">
            <v>0</v>
          </cell>
          <cell r="L26">
            <v>21803873.859999999</v>
          </cell>
          <cell r="M26">
            <v>17724</v>
          </cell>
          <cell r="N26" t="e">
            <v>#DIV/0!</v>
          </cell>
          <cell r="O26">
            <v>21803873.859999999</v>
          </cell>
        </row>
        <row r="27">
          <cell r="B27" t="str">
            <v>S060</v>
          </cell>
          <cell r="C27">
            <v>40502</v>
          </cell>
          <cell r="D27" t="str">
            <v>Anuradhapura 2</v>
          </cell>
          <cell r="E27">
            <v>4835519.7999999989</v>
          </cell>
          <cell r="F27">
            <v>4594792.4099999992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9430312.2099999972</v>
          </cell>
          <cell r="M27">
            <v>10665</v>
          </cell>
          <cell r="N27" t="e">
            <v>#DIV/0!</v>
          </cell>
          <cell r="O27">
            <v>9430312.2099999972</v>
          </cell>
        </row>
        <row r="28">
          <cell r="B28" t="str">
            <v>S073</v>
          </cell>
          <cell r="C28">
            <v>42827</v>
          </cell>
          <cell r="D28" t="str">
            <v>Anuradhapura 3</v>
          </cell>
          <cell r="E28">
            <v>4092893.3800000008</v>
          </cell>
          <cell r="F28">
            <v>3239417.42</v>
          </cell>
          <cell r="G28">
            <v>1026631.51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8358942.3100000005</v>
          </cell>
          <cell r="M28">
            <v>9500</v>
          </cell>
          <cell r="N28" t="e">
            <v>#DIV/0!</v>
          </cell>
          <cell r="O28">
            <v>8358942.3100000005</v>
          </cell>
        </row>
        <row r="29">
          <cell r="B29" t="str">
            <v>S061</v>
          </cell>
          <cell r="C29">
            <v>39949</v>
          </cell>
          <cell r="D29" t="str">
            <v>Aralaganwila</v>
          </cell>
          <cell r="E29">
            <v>5607656.7299999986</v>
          </cell>
          <cell r="F29">
            <v>2426161.0499999998</v>
          </cell>
          <cell r="G29">
            <v>872442</v>
          </cell>
          <cell r="H29">
            <v>7985.67</v>
          </cell>
          <cell r="I29">
            <v>0</v>
          </cell>
          <cell r="J29">
            <v>0</v>
          </cell>
          <cell r="K29">
            <v>0</v>
          </cell>
          <cell r="L29">
            <v>8914245.4499999974</v>
          </cell>
          <cell r="M29">
            <v>7679</v>
          </cell>
          <cell r="N29" t="e">
            <v>#DIV/0!</v>
          </cell>
          <cell r="O29">
            <v>8914245.4499999974</v>
          </cell>
        </row>
        <row r="30">
          <cell r="B30" t="str">
            <v>S071</v>
          </cell>
          <cell r="C30">
            <v>43093</v>
          </cell>
          <cell r="D30" t="str">
            <v>Aththidiya</v>
          </cell>
          <cell r="E30">
            <v>2573463.1800000006</v>
          </cell>
          <cell r="F30">
            <v>1521436.4400000002</v>
          </cell>
          <cell r="G30">
            <v>410796</v>
          </cell>
          <cell r="H30">
            <v>8170</v>
          </cell>
          <cell r="I30">
            <v>0</v>
          </cell>
          <cell r="J30">
            <v>0</v>
          </cell>
          <cell r="K30">
            <v>0</v>
          </cell>
          <cell r="L30">
            <v>4513865.620000001</v>
          </cell>
          <cell r="M30">
            <v>5500</v>
          </cell>
          <cell r="N30" t="e">
            <v>#DIV/0!</v>
          </cell>
          <cell r="O30">
            <v>4513865.620000001</v>
          </cell>
        </row>
        <row r="31">
          <cell r="B31" t="str">
            <v>S062</v>
          </cell>
          <cell r="C31">
            <v>40474</v>
          </cell>
          <cell r="D31" t="str">
            <v>Athurugiriya</v>
          </cell>
          <cell r="E31">
            <v>4321500.7499999991</v>
          </cell>
          <cell r="F31">
            <v>2232626.46</v>
          </cell>
          <cell r="G31">
            <v>662411</v>
          </cell>
          <cell r="H31">
            <v>3214.75</v>
          </cell>
          <cell r="I31">
            <v>0</v>
          </cell>
          <cell r="J31">
            <v>0</v>
          </cell>
          <cell r="K31">
            <v>0</v>
          </cell>
          <cell r="L31">
            <v>7219752.959999999</v>
          </cell>
          <cell r="M31">
            <v>9842</v>
          </cell>
          <cell r="N31" t="e">
            <v>#DIV/0!</v>
          </cell>
          <cell r="O31">
            <v>7219752.959999999</v>
          </cell>
        </row>
        <row r="32">
          <cell r="B32" t="str">
            <v>S063</v>
          </cell>
          <cell r="C32">
            <v>38929</v>
          </cell>
          <cell r="D32" t="str">
            <v>Avissawella</v>
          </cell>
          <cell r="E32">
            <v>5919560.5100000007</v>
          </cell>
          <cell r="F32">
            <v>3790680.79</v>
          </cell>
          <cell r="G32">
            <v>518183.38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10228424.680000002</v>
          </cell>
          <cell r="M32">
            <v>13259</v>
          </cell>
          <cell r="N32" t="e">
            <v>#DIV/0!</v>
          </cell>
          <cell r="O32">
            <v>10228424.680000002</v>
          </cell>
        </row>
        <row r="33">
          <cell r="B33" t="str">
            <v>S064</v>
          </cell>
          <cell r="C33">
            <v>40994</v>
          </cell>
          <cell r="D33" t="str">
            <v>Ayagama</v>
          </cell>
          <cell r="E33">
            <v>3713700.0099999993</v>
          </cell>
          <cell r="F33">
            <v>1751199.4599999997</v>
          </cell>
          <cell r="G33">
            <v>400660.01</v>
          </cell>
          <cell r="H33">
            <v>4138</v>
          </cell>
          <cell r="I33">
            <v>0</v>
          </cell>
          <cell r="J33">
            <v>0</v>
          </cell>
          <cell r="K33">
            <v>0</v>
          </cell>
          <cell r="L33">
            <v>5869697.4799999986</v>
          </cell>
          <cell r="M33">
            <v>6668</v>
          </cell>
          <cell r="N33" t="e">
            <v>#DIV/0!</v>
          </cell>
          <cell r="O33">
            <v>5869697.4799999986</v>
          </cell>
        </row>
        <row r="34">
          <cell r="B34" t="str">
            <v>S100</v>
          </cell>
          <cell r="C34">
            <v>41172</v>
          </cell>
          <cell r="D34" t="str">
            <v>Badalkumbura</v>
          </cell>
          <cell r="E34">
            <v>3006078.9099999997</v>
          </cell>
          <cell r="F34">
            <v>1869952.4300000002</v>
          </cell>
          <cell r="G34">
            <v>399681.25</v>
          </cell>
          <cell r="H34">
            <v>5561</v>
          </cell>
          <cell r="I34">
            <v>0</v>
          </cell>
          <cell r="J34">
            <v>0</v>
          </cell>
          <cell r="K34">
            <v>0</v>
          </cell>
          <cell r="L34">
            <v>5281273.59</v>
          </cell>
          <cell r="M34">
            <v>5982</v>
          </cell>
          <cell r="N34" t="e">
            <v>#DIV/0!</v>
          </cell>
          <cell r="O34">
            <v>5281273.59</v>
          </cell>
        </row>
        <row r="35">
          <cell r="B35" t="str">
            <v>S101</v>
          </cell>
          <cell r="C35">
            <v>43111</v>
          </cell>
          <cell r="D35" t="str">
            <v>Baddegama</v>
          </cell>
          <cell r="E35">
            <v>2526615.88</v>
          </cell>
          <cell r="F35">
            <v>1307351.45</v>
          </cell>
          <cell r="G35">
            <v>270336</v>
          </cell>
          <cell r="H35">
            <v>5588</v>
          </cell>
          <cell r="I35">
            <v>0</v>
          </cell>
          <cell r="J35">
            <v>0</v>
          </cell>
          <cell r="K35">
            <v>0</v>
          </cell>
          <cell r="L35">
            <v>4109891.33</v>
          </cell>
          <cell r="M35">
            <v>5929</v>
          </cell>
          <cell r="N35" t="e">
            <v>#DIV/0!</v>
          </cell>
          <cell r="O35">
            <v>4109891.33</v>
          </cell>
        </row>
        <row r="36">
          <cell r="B36" t="str">
            <v>S026</v>
          </cell>
          <cell r="C36">
            <v>39100</v>
          </cell>
          <cell r="D36" t="str">
            <v>Badulla</v>
          </cell>
          <cell r="E36">
            <v>20626590.109999996</v>
          </cell>
          <cell r="F36">
            <v>15770136.109999998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36396726.219999991</v>
          </cell>
          <cell r="M36">
            <v>33529</v>
          </cell>
          <cell r="N36" t="e">
            <v>#DIV/0!</v>
          </cell>
          <cell r="O36">
            <v>36396726.219999991</v>
          </cell>
        </row>
        <row r="37">
          <cell r="B37" t="str">
            <v>S102</v>
          </cell>
          <cell r="C37">
            <v>40527</v>
          </cell>
          <cell r="D37" t="str">
            <v>Bakamuna</v>
          </cell>
          <cell r="E37">
            <v>2839489.1499999994</v>
          </cell>
          <cell r="F37">
            <v>1322535.6599999997</v>
          </cell>
          <cell r="G37">
            <v>418569</v>
          </cell>
          <cell r="H37">
            <v>438</v>
          </cell>
          <cell r="I37">
            <v>0</v>
          </cell>
          <cell r="J37">
            <v>0</v>
          </cell>
          <cell r="K37">
            <v>0</v>
          </cell>
          <cell r="L37">
            <v>4581031.8099999987</v>
          </cell>
          <cell r="M37">
            <v>5427</v>
          </cell>
          <cell r="N37" t="e">
            <v>#DIV/0!</v>
          </cell>
          <cell r="O37">
            <v>4581031.8099999987</v>
          </cell>
        </row>
        <row r="38">
          <cell r="B38" t="str">
            <v>S104</v>
          </cell>
          <cell r="C38">
            <v>40686</v>
          </cell>
          <cell r="D38" t="str">
            <v>Balangoda</v>
          </cell>
          <cell r="E38">
            <v>5761774.1400000006</v>
          </cell>
          <cell r="F38">
            <v>4252277.22</v>
          </cell>
          <cell r="G38">
            <v>1510309</v>
          </cell>
          <cell r="H38">
            <v>11836</v>
          </cell>
          <cell r="I38">
            <v>0</v>
          </cell>
          <cell r="J38">
            <v>0</v>
          </cell>
          <cell r="K38">
            <v>0</v>
          </cell>
          <cell r="L38">
            <v>11536196.359999999</v>
          </cell>
          <cell r="M38">
            <v>14422</v>
          </cell>
          <cell r="N38" t="e">
            <v>#DIV/0!</v>
          </cell>
          <cell r="O38">
            <v>11536196.359999999</v>
          </cell>
        </row>
        <row r="39">
          <cell r="B39" t="str">
            <v>S122</v>
          </cell>
          <cell r="C39">
            <v>42827</v>
          </cell>
          <cell r="D39" t="str">
            <v>Balangoda 2</v>
          </cell>
          <cell r="E39">
            <v>2048276.0900000003</v>
          </cell>
          <cell r="F39">
            <v>1323312.4000000004</v>
          </cell>
          <cell r="G39">
            <v>374489</v>
          </cell>
          <cell r="H39">
            <v>2220</v>
          </cell>
          <cell r="I39">
            <v>0</v>
          </cell>
          <cell r="J39">
            <v>0</v>
          </cell>
          <cell r="K39">
            <v>0</v>
          </cell>
          <cell r="L39">
            <v>3748297.4900000007</v>
          </cell>
          <cell r="M39">
            <v>3997</v>
          </cell>
          <cell r="N39" t="e">
            <v>#DIV/0!</v>
          </cell>
          <cell r="O39">
            <v>3748297.4900000007</v>
          </cell>
        </row>
        <row r="40">
          <cell r="B40" t="str">
            <v>S105</v>
          </cell>
          <cell r="C40">
            <v>41174</v>
          </cell>
          <cell r="D40" t="str">
            <v>Balapitiya</v>
          </cell>
          <cell r="E40">
            <v>3092081.1899999995</v>
          </cell>
          <cell r="F40">
            <v>1382501.6999999997</v>
          </cell>
          <cell r="G40">
            <v>367074.5</v>
          </cell>
          <cell r="H40">
            <v>5468.5</v>
          </cell>
          <cell r="I40">
            <v>0</v>
          </cell>
          <cell r="J40">
            <v>0</v>
          </cell>
          <cell r="K40">
            <v>0</v>
          </cell>
          <cell r="L40">
            <v>4847125.8899999987</v>
          </cell>
          <cell r="M40">
            <v>7213</v>
          </cell>
          <cell r="N40" t="e">
            <v>#DIV/0!</v>
          </cell>
          <cell r="O40">
            <v>4847125.8899999987</v>
          </cell>
        </row>
        <row r="41">
          <cell r="B41" t="str">
            <v>S106</v>
          </cell>
          <cell r="C41">
            <v>41172</v>
          </cell>
          <cell r="D41" t="str">
            <v>Balummahara</v>
          </cell>
          <cell r="E41">
            <v>2006080.9400000002</v>
          </cell>
          <cell r="F41">
            <v>1057320.9000000001</v>
          </cell>
          <cell r="G41">
            <v>415572</v>
          </cell>
          <cell r="H41">
            <v>1991</v>
          </cell>
          <cell r="I41">
            <v>0</v>
          </cell>
          <cell r="J41">
            <v>0</v>
          </cell>
          <cell r="K41">
            <v>0</v>
          </cell>
          <cell r="L41">
            <v>3480964.8400000003</v>
          </cell>
          <cell r="M41">
            <v>4120</v>
          </cell>
          <cell r="N41" t="e">
            <v>#DIV/0!</v>
          </cell>
          <cell r="O41">
            <v>3480964.8400000003</v>
          </cell>
        </row>
        <row r="42">
          <cell r="B42" t="str">
            <v>S107</v>
          </cell>
          <cell r="C42">
            <v>40171</v>
          </cell>
          <cell r="D42" t="str">
            <v>Bambalapitiya</v>
          </cell>
          <cell r="E42">
            <v>6060712.3999999994</v>
          </cell>
          <cell r="F42">
            <v>4881879.3900000006</v>
          </cell>
          <cell r="G42">
            <v>1088475</v>
          </cell>
          <cell r="H42">
            <v>6975</v>
          </cell>
          <cell r="I42">
            <v>0</v>
          </cell>
          <cell r="J42">
            <v>0</v>
          </cell>
          <cell r="K42">
            <v>0</v>
          </cell>
          <cell r="L42">
            <v>12038041.789999999</v>
          </cell>
          <cell r="M42">
            <v>12083</v>
          </cell>
          <cell r="N42" t="e">
            <v>#DIV/0!</v>
          </cell>
          <cell r="O42">
            <v>12038041.789999999</v>
          </cell>
        </row>
        <row r="43">
          <cell r="B43" t="str">
            <v>S018</v>
          </cell>
          <cell r="C43">
            <v>38902</v>
          </cell>
          <cell r="D43" t="str">
            <v>Bandaragama</v>
          </cell>
          <cell r="E43">
            <v>7267719.4400000004</v>
          </cell>
          <cell r="F43">
            <v>3092213.0300000003</v>
          </cell>
          <cell r="G43">
            <v>345810</v>
          </cell>
          <cell r="H43">
            <v>4561</v>
          </cell>
          <cell r="I43">
            <v>0</v>
          </cell>
          <cell r="J43">
            <v>0</v>
          </cell>
          <cell r="K43">
            <v>0</v>
          </cell>
          <cell r="L43">
            <v>10710303.470000001</v>
          </cell>
          <cell r="M43">
            <v>11886</v>
          </cell>
          <cell r="N43" t="e">
            <v>#DIV/0!</v>
          </cell>
          <cell r="O43">
            <v>10710303.470000001</v>
          </cell>
        </row>
        <row r="44">
          <cell r="B44" t="str">
            <v>S025</v>
          </cell>
          <cell r="C44">
            <v>39396</v>
          </cell>
          <cell r="D44" t="str">
            <v>Bandarawela</v>
          </cell>
          <cell r="E44">
            <v>6189085.79</v>
          </cell>
          <cell r="F44">
            <v>3713306.5300000012</v>
          </cell>
          <cell r="G44">
            <v>935105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10837497.32</v>
          </cell>
          <cell r="M44">
            <v>12067</v>
          </cell>
          <cell r="N44" t="e">
            <v>#DIV/0!</v>
          </cell>
          <cell r="O44">
            <v>10837497.32</v>
          </cell>
        </row>
        <row r="45">
          <cell r="B45" t="str">
            <v>S116</v>
          </cell>
          <cell r="C45">
            <v>41600</v>
          </cell>
          <cell r="D45" t="str">
            <v>Bandarawela 2</v>
          </cell>
          <cell r="E45">
            <v>6279854.3500000006</v>
          </cell>
          <cell r="F45">
            <v>4363741.7799999993</v>
          </cell>
          <cell r="G45">
            <v>1396423</v>
          </cell>
          <cell r="H45">
            <v>4503</v>
          </cell>
          <cell r="I45">
            <v>0</v>
          </cell>
          <cell r="J45">
            <v>0</v>
          </cell>
          <cell r="K45">
            <v>0</v>
          </cell>
          <cell r="L45">
            <v>12044522.129999999</v>
          </cell>
          <cell r="M45">
            <v>9486</v>
          </cell>
          <cell r="N45" t="e">
            <v>#DIV/0!</v>
          </cell>
          <cell r="O45">
            <v>12044522.129999999</v>
          </cell>
        </row>
        <row r="46">
          <cell r="B46" t="str">
            <v>S121</v>
          </cell>
          <cell r="C46">
            <v>42833</v>
          </cell>
          <cell r="D46" t="str">
            <v>Barawakubuka</v>
          </cell>
          <cell r="E46">
            <v>1086285.4899999998</v>
          </cell>
          <cell r="F46">
            <v>725377.75000000012</v>
          </cell>
          <cell r="G46">
            <v>211875</v>
          </cell>
          <cell r="H46">
            <v>910</v>
          </cell>
          <cell r="I46">
            <v>0</v>
          </cell>
          <cell r="J46">
            <v>0</v>
          </cell>
          <cell r="K46">
            <v>0</v>
          </cell>
          <cell r="L46">
            <v>2024448.2399999998</v>
          </cell>
          <cell r="M46">
            <v>2765</v>
          </cell>
          <cell r="N46" t="e">
            <v>#DIV/0!</v>
          </cell>
          <cell r="O46">
            <v>2024448.2399999998</v>
          </cell>
        </row>
        <row r="47">
          <cell r="B47" t="str">
            <v>S108</v>
          </cell>
          <cell r="C47">
            <v>38747</v>
          </cell>
          <cell r="D47" t="str">
            <v>Battaramulla</v>
          </cell>
          <cell r="E47">
            <v>4416609.1300000008</v>
          </cell>
          <cell r="F47">
            <v>2564659.4300000002</v>
          </cell>
          <cell r="G47">
            <v>1092930</v>
          </cell>
          <cell r="H47">
            <v>7280</v>
          </cell>
          <cell r="I47">
            <v>0</v>
          </cell>
          <cell r="J47">
            <v>0</v>
          </cell>
          <cell r="K47">
            <v>0</v>
          </cell>
          <cell r="L47">
            <v>8081478.5600000005</v>
          </cell>
          <cell r="M47">
            <v>12392</v>
          </cell>
          <cell r="N47" t="e">
            <v>#DIV/0!</v>
          </cell>
          <cell r="O47">
            <v>8081478.5600000005</v>
          </cell>
        </row>
        <row r="48">
          <cell r="B48" t="str">
            <v>S109</v>
          </cell>
          <cell r="C48">
            <v>41501</v>
          </cell>
          <cell r="D48" t="str">
            <v>Beliatte</v>
          </cell>
          <cell r="E48">
            <v>1037911.0100000001</v>
          </cell>
          <cell r="F48">
            <v>695659.62999999989</v>
          </cell>
          <cell r="G48">
            <v>225112</v>
          </cell>
          <cell r="H48">
            <v>3838</v>
          </cell>
          <cell r="I48">
            <v>0</v>
          </cell>
          <cell r="J48">
            <v>0</v>
          </cell>
          <cell r="K48">
            <v>0</v>
          </cell>
          <cell r="L48">
            <v>1962520.6400000001</v>
          </cell>
          <cell r="M48">
            <v>4418</v>
          </cell>
          <cell r="N48" t="e">
            <v>#DIV/0!</v>
          </cell>
          <cell r="O48">
            <v>1962520.6400000001</v>
          </cell>
        </row>
        <row r="49">
          <cell r="B49" t="str">
            <v>S117</v>
          </cell>
          <cell r="C49">
            <v>41695</v>
          </cell>
          <cell r="D49" t="str">
            <v>Bellanvila</v>
          </cell>
          <cell r="E49">
            <v>2871424.3799999994</v>
          </cell>
          <cell r="F49">
            <v>2103638.5499999998</v>
          </cell>
          <cell r="G49">
            <v>437150</v>
          </cell>
          <cell r="H49">
            <v>957</v>
          </cell>
          <cell r="I49">
            <v>0</v>
          </cell>
          <cell r="J49">
            <v>0</v>
          </cell>
          <cell r="K49">
            <v>0</v>
          </cell>
          <cell r="L49">
            <v>5413169.9299999997</v>
          </cell>
          <cell r="M49">
            <v>5583</v>
          </cell>
          <cell r="N49" t="e">
            <v>#DIV/0!</v>
          </cell>
          <cell r="O49">
            <v>5413169.9299999997</v>
          </cell>
        </row>
        <row r="50">
          <cell r="B50" t="str">
            <v>S120</v>
          </cell>
          <cell r="C50">
            <v>42469</v>
          </cell>
          <cell r="D50" t="str">
            <v>Bibila</v>
          </cell>
          <cell r="E50">
            <v>4193203.8300000005</v>
          </cell>
          <cell r="F50">
            <v>3526223.56</v>
          </cell>
          <cell r="G50">
            <v>884562.5</v>
          </cell>
          <cell r="H50">
            <v>260679.77</v>
          </cell>
          <cell r="I50">
            <v>0</v>
          </cell>
          <cell r="J50">
            <v>0</v>
          </cell>
          <cell r="K50">
            <v>0</v>
          </cell>
          <cell r="L50">
            <v>8864669.6600000001</v>
          </cell>
          <cell r="M50">
            <v>9383</v>
          </cell>
          <cell r="N50" t="e">
            <v>#DIV/0!</v>
          </cell>
          <cell r="O50">
            <v>8864669.6600000001</v>
          </cell>
        </row>
        <row r="51">
          <cell r="B51" t="str">
            <v>S110</v>
          </cell>
          <cell r="C51">
            <v>40644</v>
          </cell>
          <cell r="D51" t="str">
            <v>Bingiriya</v>
          </cell>
          <cell r="E51">
            <v>2276321.5899999994</v>
          </cell>
          <cell r="F51">
            <v>1773378.87</v>
          </cell>
          <cell r="G51">
            <v>391299.70999999996</v>
          </cell>
          <cell r="H51">
            <v>1275</v>
          </cell>
          <cell r="I51">
            <v>0</v>
          </cell>
          <cell r="J51">
            <v>0</v>
          </cell>
          <cell r="K51">
            <v>0</v>
          </cell>
          <cell r="L51">
            <v>4442275.17</v>
          </cell>
          <cell r="M51">
            <v>6515</v>
          </cell>
          <cell r="N51" t="e">
            <v>#DIV/0!</v>
          </cell>
          <cell r="O51">
            <v>4442275.17</v>
          </cell>
        </row>
        <row r="52">
          <cell r="B52" t="str">
            <v>S111</v>
          </cell>
          <cell r="C52">
            <v>40686</v>
          </cell>
          <cell r="D52" t="str">
            <v>Bogahagoda</v>
          </cell>
          <cell r="E52">
            <v>1671269.02</v>
          </cell>
          <cell r="F52">
            <v>1092050.6299999999</v>
          </cell>
          <cell r="G52">
            <v>380157</v>
          </cell>
          <cell r="H52">
            <v>1456</v>
          </cell>
          <cell r="I52">
            <v>0</v>
          </cell>
          <cell r="J52">
            <v>0</v>
          </cell>
          <cell r="K52">
            <v>0</v>
          </cell>
          <cell r="L52">
            <v>3144932.65</v>
          </cell>
          <cell r="M52">
            <v>5216</v>
          </cell>
          <cell r="N52" t="e">
            <v>#DIV/0!</v>
          </cell>
          <cell r="O52">
            <v>3144932.65</v>
          </cell>
        </row>
        <row r="53">
          <cell r="B53" t="str">
            <v>S112</v>
          </cell>
          <cell r="C53">
            <v>40339</v>
          </cell>
          <cell r="D53" t="str">
            <v>Boralanda</v>
          </cell>
          <cell r="E53">
            <v>4550914.5599999996</v>
          </cell>
          <cell r="F53">
            <v>3041755.1700000004</v>
          </cell>
          <cell r="G53">
            <v>1080325.76</v>
          </cell>
          <cell r="H53">
            <v>3958</v>
          </cell>
          <cell r="I53">
            <v>0</v>
          </cell>
          <cell r="J53">
            <v>0</v>
          </cell>
          <cell r="K53">
            <v>0</v>
          </cell>
          <cell r="L53">
            <v>8676953.4900000002</v>
          </cell>
          <cell r="M53">
            <v>11474</v>
          </cell>
          <cell r="N53" t="e">
            <v>#DIV/0!</v>
          </cell>
          <cell r="O53">
            <v>8676953.4900000002</v>
          </cell>
        </row>
        <row r="54">
          <cell r="B54" t="str">
            <v>S113</v>
          </cell>
          <cell r="C54">
            <v>39542</v>
          </cell>
          <cell r="D54" t="str">
            <v>Boralesgamuwa 1</v>
          </cell>
          <cell r="E54">
            <v>3175396.74</v>
          </cell>
          <cell r="F54">
            <v>1321035.1800000002</v>
          </cell>
          <cell r="G54">
            <v>393391.2</v>
          </cell>
          <cell r="H54">
            <v>220</v>
          </cell>
          <cell r="I54">
            <v>0</v>
          </cell>
          <cell r="J54">
            <v>0</v>
          </cell>
          <cell r="K54">
            <v>0</v>
          </cell>
          <cell r="L54">
            <v>4890043.12</v>
          </cell>
          <cell r="M54">
            <v>6968</v>
          </cell>
          <cell r="N54" t="e">
            <v>#DIV/0!</v>
          </cell>
          <cell r="O54">
            <v>4890043.12</v>
          </cell>
        </row>
        <row r="55">
          <cell r="B55" t="str">
            <v>S119</v>
          </cell>
          <cell r="C55">
            <v>41892</v>
          </cell>
          <cell r="D55" t="str">
            <v>Borella</v>
          </cell>
          <cell r="E55">
            <v>7972542.2699999996</v>
          </cell>
          <cell r="F55">
            <v>7989243.0699999994</v>
          </cell>
          <cell r="G55">
            <v>1204865</v>
          </cell>
          <cell r="H55">
            <v>5386</v>
          </cell>
          <cell r="I55">
            <v>0</v>
          </cell>
          <cell r="J55">
            <v>0</v>
          </cell>
          <cell r="K55">
            <v>0</v>
          </cell>
          <cell r="L55">
            <v>17172036.34</v>
          </cell>
          <cell r="M55">
            <v>21052</v>
          </cell>
          <cell r="N55" t="e">
            <v>#DIV/0!</v>
          </cell>
          <cell r="O55">
            <v>17172036.34</v>
          </cell>
        </row>
        <row r="56">
          <cell r="B56" t="str">
            <v>S115</v>
          </cell>
          <cell r="C56">
            <v>41530</v>
          </cell>
          <cell r="D56" t="str">
            <v>Bulathkohupitiya</v>
          </cell>
          <cell r="E56">
            <v>2694141.31</v>
          </cell>
          <cell r="F56">
            <v>1267727</v>
          </cell>
          <cell r="G56">
            <v>282740</v>
          </cell>
          <cell r="H56">
            <v>643</v>
          </cell>
          <cell r="I56">
            <v>0</v>
          </cell>
          <cell r="J56">
            <v>0</v>
          </cell>
          <cell r="K56">
            <v>0</v>
          </cell>
          <cell r="L56">
            <v>4245251.3100000005</v>
          </cell>
          <cell r="M56">
            <v>4252</v>
          </cell>
          <cell r="N56" t="e">
            <v>#DIV/0!</v>
          </cell>
          <cell r="O56">
            <v>4245251.3100000005</v>
          </cell>
        </row>
        <row r="57">
          <cell r="B57" t="str">
            <v>S114</v>
          </cell>
          <cell r="C57">
            <v>41271</v>
          </cell>
          <cell r="D57" t="str">
            <v>Buttala 2</v>
          </cell>
          <cell r="E57">
            <v>2609912.0100000002</v>
          </cell>
          <cell r="F57">
            <v>3117194.9099999992</v>
          </cell>
          <cell r="G57">
            <v>295105</v>
          </cell>
          <cell r="H57">
            <v>6823.5</v>
          </cell>
          <cell r="I57">
            <v>0</v>
          </cell>
          <cell r="J57">
            <v>0</v>
          </cell>
          <cell r="K57">
            <v>0</v>
          </cell>
          <cell r="L57">
            <v>6029035.4199999999</v>
          </cell>
          <cell r="M57">
            <v>5648</v>
          </cell>
          <cell r="N57" t="e">
            <v>#DIV/0!</v>
          </cell>
          <cell r="O57">
            <v>6029035.4199999999</v>
          </cell>
        </row>
        <row r="58">
          <cell r="B58" t="str">
            <v>S118</v>
          </cell>
          <cell r="C58">
            <v>41863</v>
          </cell>
          <cell r="D58" t="str">
            <v>Buttala 3</v>
          </cell>
          <cell r="E58">
            <v>2146290.1700000004</v>
          </cell>
          <cell r="F58">
            <v>2296101.7000000002</v>
          </cell>
          <cell r="G58">
            <v>372272</v>
          </cell>
          <cell r="H58">
            <v>1563</v>
          </cell>
          <cell r="I58">
            <v>0</v>
          </cell>
          <cell r="J58">
            <v>0</v>
          </cell>
          <cell r="K58">
            <v>0</v>
          </cell>
          <cell r="L58">
            <v>4816226.870000001</v>
          </cell>
          <cell r="M58">
            <v>6195</v>
          </cell>
          <cell r="N58" t="e">
            <v>#DIV/0!</v>
          </cell>
          <cell r="O58">
            <v>4816226.870000001</v>
          </cell>
        </row>
        <row r="59">
          <cell r="B59" t="str">
            <v>S151</v>
          </cell>
          <cell r="C59">
            <v>40739</v>
          </cell>
          <cell r="D59" t="str">
            <v xml:space="preserve">Central Camp </v>
          </cell>
          <cell r="E59">
            <v>1713025.77</v>
          </cell>
          <cell r="F59">
            <v>813322.98</v>
          </cell>
          <cell r="G59">
            <v>197069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2723417.75</v>
          </cell>
          <cell r="M59">
            <v>4222</v>
          </cell>
          <cell r="N59" t="e">
            <v>#DIV/0!</v>
          </cell>
          <cell r="O59">
            <v>2723417.75</v>
          </cell>
        </row>
        <row r="60">
          <cell r="B60" t="str">
            <v>S156</v>
          </cell>
          <cell r="C60" t="str">
            <v>21/12/2016</v>
          </cell>
          <cell r="D60" t="str">
            <v>Chavakachcheriya</v>
          </cell>
          <cell r="E60">
            <v>3078694.0199999996</v>
          </cell>
          <cell r="F60">
            <v>960602.17999999993</v>
          </cell>
          <cell r="G60">
            <v>360376.5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4399672.6999999993</v>
          </cell>
          <cell r="M60">
            <v>6216</v>
          </cell>
          <cell r="N60" t="e">
            <v>#DIV/0!</v>
          </cell>
          <cell r="O60">
            <v>4399672.6999999993</v>
          </cell>
        </row>
        <row r="61">
          <cell r="B61" t="str">
            <v>S154</v>
          </cell>
          <cell r="C61">
            <v>38880</v>
          </cell>
          <cell r="D61" t="str">
            <v>Chilaw</v>
          </cell>
          <cell r="E61">
            <v>7355963.879999999</v>
          </cell>
          <cell r="F61">
            <v>5195568.25</v>
          </cell>
          <cell r="G61">
            <v>0</v>
          </cell>
          <cell r="H61">
            <v>65</v>
          </cell>
          <cell r="I61">
            <v>0</v>
          </cell>
          <cell r="J61">
            <v>0</v>
          </cell>
          <cell r="K61">
            <v>0</v>
          </cell>
          <cell r="L61">
            <v>12551597.129999999</v>
          </cell>
          <cell r="M61">
            <v>15693</v>
          </cell>
          <cell r="N61" t="e">
            <v>#DIV/0!</v>
          </cell>
          <cell r="O61">
            <v>12551597.129999999</v>
          </cell>
        </row>
        <row r="62">
          <cell r="B62" t="str">
            <v>S180</v>
          </cell>
          <cell r="C62">
            <v>40586</v>
          </cell>
          <cell r="D62" t="str">
            <v>Dalugama</v>
          </cell>
          <cell r="E62">
            <v>3522071.7600000012</v>
          </cell>
          <cell r="F62">
            <v>2195050.13</v>
          </cell>
          <cell r="G62">
            <v>423121</v>
          </cell>
          <cell r="H62">
            <v>3088</v>
          </cell>
          <cell r="I62">
            <v>0</v>
          </cell>
          <cell r="J62">
            <v>0</v>
          </cell>
          <cell r="K62">
            <v>0</v>
          </cell>
          <cell r="L62">
            <v>6143330.8900000006</v>
          </cell>
          <cell r="M62">
            <v>6519</v>
          </cell>
          <cell r="N62" t="e">
            <v>#DIV/0!</v>
          </cell>
          <cell r="O62">
            <v>6143330.8900000006</v>
          </cell>
        </row>
        <row r="63">
          <cell r="B63" t="str">
            <v>S193</v>
          </cell>
          <cell r="C63" t="str">
            <v>21/10/2016</v>
          </cell>
          <cell r="D63" t="str">
            <v>Dambagalla</v>
          </cell>
          <cell r="E63">
            <v>2812934.92</v>
          </cell>
          <cell r="F63">
            <v>2104071.4099999997</v>
          </cell>
          <cell r="G63">
            <v>523327</v>
          </cell>
          <cell r="H63">
            <v>4529</v>
          </cell>
          <cell r="I63">
            <v>0</v>
          </cell>
          <cell r="J63">
            <v>0</v>
          </cell>
          <cell r="K63">
            <v>0</v>
          </cell>
          <cell r="L63">
            <v>5444862.3300000001</v>
          </cell>
          <cell r="M63">
            <v>6764</v>
          </cell>
          <cell r="N63" t="e">
            <v>#DIV/0!</v>
          </cell>
          <cell r="O63">
            <v>5444862.3300000001</v>
          </cell>
        </row>
        <row r="64">
          <cell r="B64" t="str">
            <v>S195</v>
          </cell>
          <cell r="C64">
            <v>42828</v>
          </cell>
          <cell r="D64" t="str">
            <v>Dambulla</v>
          </cell>
          <cell r="E64">
            <v>2439110.8599999994</v>
          </cell>
          <cell r="F64">
            <v>2768215.44</v>
          </cell>
          <cell r="G64">
            <v>646757.5</v>
          </cell>
          <cell r="H64">
            <v>6615</v>
          </cell>
          <cell r="I64">
            <v>0</v>
          </cell>
          <cell r="J64">
            <v>0</v>
          </cell>
          <cell r="K64">
            <v>0</v>
          </cell>
          <cell r="L64">
            <v>5860698.7999999989</v>
          </cell>
          <cell r="M64">
            <v>6894</v>
          </cell>
          <cell r="N64" t="e">
            <v>#DIV/0!</v>
          </cell>
          <cell r="O64">
            <v>5860698.7999999989</v>
          </cell>
        </row>
        <row r="65">
          <cell r="B65" t="str">
            <v>S027</v>
          </cell>
          <cell r="C65">
            <v>41457</v>
          </cell>
          <cell r="D65" t="str">
            <v>Dankotuwa</v>
          </cell>
          <cell r="E65">
            <v>2692461.36</v>
          </cell>
          <cell r="F65">
            <v>1019996.5</v>
          </cell>
          <cell r="G65">
            <v>150</v>
          </cell>
          <cell r="H65">
            <v>255</v>
          </cell>
          <cell r="I65">
            <v>0</v>
          </cell>
          <cell r="J65">
            <v>0</v>
          </cell>
          <cell r="K65">
            <v>0</v>
          </cell>
          <cell r="L65">
            <v>3712862.86</v>
          </cell>
          <cell r="M65">
            <v>5819</v>
          </cell>
          <cell r="N65" t="e">
            <v>#DIV/0!</v>
          </cell>
          <cell r="O65">
            <v>3712862.86</v>
          </cell>
        </row>
        <row r="66">
          <cell r="B66" t="str">
            <v>S181</v>
          </cell>
          <cell r="C66">
            <v>40405</v>
          </cell>
          <cell r="D66" t="str">
            <v>Debarawewa</v>
          </cell>
          <cell r="E66">
            <v>3362267.4200000004</v>
          </cell>
          <cell r="F66">
            <v>2806648.4000000008</v>
          </cell>
          <cell r="G66">
            <v>650740.5</v>
          </cell>
          <cell r="H66">
            <v>3198</v>
          </cell>
          <cell r="I66">
            <v>0</v>
          </cell>
          <cell r="J66">
            <v>0</v>
          </cell>
          <cell r="K66">
            <v>0</v>
          </cell>
          <cell r="L66">
            <v>6822854.3200000012</v>
          </cell>
          <cell r="M66">
            <v>9845</v>
          </cell>
          <cell r="N66" t="e">
            <v>#DIV/0!</v>
          </cell>
          <cell r="O66">
            <v>6822854.3200000012</v>
          </cell>
        </row>
        <row r="67">
          <cell r="B67" t="str">
            <v>S179</v>
          </cell>
          <cell r="C67">
            <v>42461</v>
          </cell>
          <cell r="D67" t="str">
            <v>Dehiaththakandiya</v>
          </cell>
          <cell r="E67">
            <v>4234124.26</v>
          </cell>
          <cell r="F67">
            <v>3841335.4400000004</v>
          </cell>
          <cell r="G67">
            <v>978475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9053934.6999999993</v>
          </cell>
          <cell r="M67">
            <v>9597</v>
          </cell>
          <cell r="N67" t="e">
            <v>#DIV/0!</v>
          </cell>
          <cell r="O67">
            <v>9053934.6999999993</v>
          </cell>
        </row>
        <row r="68">
          <cell r="B68" t="str">
            <v>S192</v>
          </cell>
          <cell r="C68">
            <v>42009</v>
          </cell>
          <cell r="D68" t="str">
            <v>Dehiowita</v>
          </cell>
          <cell r="E68">
            <v>2547765.7000000007</v>
          </cell>
          <cell r="F68">
            <v>1682680.1199999999</v>
          </cell>
          <cell r="G68">
            <v>398585</v>
          </cell>
          <cell r="H68">
            <v>2228</v>
          </cell>
          <cell r="I68">
            <v>0</v>
          </cell>
          <cell r="J68">
            <v>0</v>
          </cell>
          <cell r="K68">
            <v>0</v>
          </cell>
          <cell r="L68">
            <v>4631258.82</v>
          </cell>
          <cell r="M68">
            <v>4595</v>
          </cell>
          <cell r="N68" t="e">
            <v>#DIV/0!</v>
          </cell>
          <cell r="O68">
            <v>4631258.82</v>
          </cell>
        </row>
        <row r="69">
          <cell r="B69" t="str">
            <v>S194</v>
          </cell>
          <cell r="C69">
            <v>42828</v>
          </cell>
          <cell r="D69" t="str">
            <v>Dehiwala</v>
          </cell>
          <cell r="E69">
            <v>4798024.7899999991</v>
          </cell>
          <cell r="F69">
            <v>2505205.9300000002</v>
          </cell>
          <cell r="G69">
            <v>1242224</v>
          </cell>
          <cell r="H69">
            <v>535</v>
          </cell>
          <cell r="I69">
            <v>0</v>
          </cell>
          <cell r="J69">
            <v>0</v>
          </cell>
          <cell r="K69">
            <v>0</v>
          </cell>
          <cell r="L69">
            <v>8545989.7199999988</v>
          </cell>
          <cell r="M69">
            <v>11774</v>
          </cell>
          <cell r="N69" t="e">
            <v>#DIV/0!</v>
          </cell>
          <cell r="O69">
            <v>8545989.7199999988</v>
          </cell>
        </row>
        <row r="70">
          <cell r="B70" t="str">
            <v>S187</v>
          </cell>
          <cell r="C70">
            <v>41086</v>
          </cell>
          <cell r="D70" t="str">
            <v>Deiyandara (Non Operation Outlet)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 t="e">
            <v>#DIV/0!</v>
          </cell>
          <cell r="O70">
            <v>0</v>
          </cell>
        </row>
        <row r="71">
          <cell r="B71" t="str">
            <v>S182</v>
          </cell>
          <cell r="C71">
            <v>40844</v>
          </cell>
          <cell r="D71" t="str">
            <v>Delgoda</v>
          </cell>
          <cell r="E71">
            <v>3581784.0900000003</v>
          </cell>
          <cell r="F71">
            <v>2259660.5200000005</v>
          </cell>
          <cell r="G71">
            <v>751966</v>
          </cell>
          <cell r="H71">
            <v>1035</v>
          </cell>
          <cell r="I71">
            <v>0</v>
          </cell>
          <cell r="J71">
            <v>0</v>
          </cell>
          <cell r="K71">
            <v>0</v>
          </cell>
          <cell r="L71">
            <v>6594445.6100000013</v>
          </cell>
          <cell r="M71">
            <v>7620</v>
          </cell>
          <cell r="N71" t="e">
            <v>#DIV/0!</v>
          </cell>
          <cell r="O71">
            <v>6594445.6100000013</v>
          </cell>
        </row>
        <row r="72">
          <cell r="B72" t="str">
            <v>S005</v>
          </cell>
          <cell r="C72">
            <v>40861</v>
          </cell>
          <cell r="D72" t="str">
            <v>Dematagoda</v>
          </cell>
          <cell r="E72">
            <v>3879001.7700000005</v>
          </cell>
          <cell r="F72">
            <v>1688512.4200000006</v>
          </cell>
          <cell r="G72">
            <v>195025.5</v>
          </cell>
          <cell r="H72">
            <v>595</v>
          </cell>
          <cell r="I72">
            <v>0</v>
          </cell>
          <cell r="J72">
            <v>0</v>
          </cell>
          <cell r="K72">
            <v>0</v>
          </cell>
          <cell r="L72">
            <v>5763134.6900000013</v>
          </cell>
          <cell r="M72">
            <v>7962</v>
          </cell>
          <cell r="N72" t="e">
            <v>#DIV/0!</v>
          </cell>
          <cell r="O72">
            <v>5763134.6900000013</v>
          </cell>
        </row>
        <row r="73">
          <cell r="B73" t="str">
            <v>S184</v>
          </cell>
          <cell r="C73">
            <v>40216</v>
          </cell>
          <cell r="D73" t="str">
            <v>Deniyaya</v>
          </cell>
          <cell r="E73">
            <v>2979966.92</v>
          </cell>
          <cell r="F73">
            <v>2140140.0900000003</v>
          </cell>
          <cell r="G73">
            <v>664285.5</v>
          </cell>
          <cell r="H73">
            <v>2267</v>
          </cell>
          <cell r="I73">
            <v>0</v>
          </cell>
          <cell r="J73">
            <v>0</v>
          </cell>
          <cell r="K73">
            <v>0</v>
          </cell>
          <cell r="L73">
            <v>5786659.5099999998</v>
          </cell>
          <cell r="M73">
            <v>7010</v>
          </cell>
          <cell r="N73" t="e">
            <v>#DIV/0!</v>
          </cell>
          <cell r="O73">
            <v>5786659.5099999998</v>
          </cell>
        </row>
        <row r="74">
          <cell r="B74" t="str">
            <v>S185</v>
          </cell>
          <cell r="C74">
            <v>41501</v>
          </cell>
          <cell r="D74" t="str">
            <v>Deraniyagala</v>
          </cell>
          <cell r="E74">
            <v>3021356.0199999996</v>
          </cell>
          <cell r="F74">
            <v>1356778.0899999999</v>
          </cell>
          <cell r="G74">
            <v>427370.25</v>
          </cell>
          <cell r="H74">
            <v>2738</v>
          </cell>
          <cell r="I74">
            <v>0</v>
          </cell>
          <cell r="J74">
            <v>0</v>
          </cell>
          <cell r="K74">
            <v>0</v>
          </cell>
          <cell r="L74">
            <v>4808242.3599999994</v>
          </cell>
          <cell r="M74">
            <v>4708</v>
          </cell>
          <cell r="N74" t="e">
            <v>#DIV/0!</v>
          </cell>
          <cell r="O74">
            <v>4808242.3599999994</v>
          </cell>
        </row>
        <row r="75">
          <cell r="B75" t="str">
            <v>S196</v>
          </cell>
          <cell r="C75">
            <v>42828</v>
          </cell>
          <cell r="D75" t="str">
            <v>Devinuwara</v>
          </cell>
          <cell r="E75">
            <v>744557.92</v>
          </cell>
          <cell r="F75">
            <v>426782.49</v>
          </cell>
          <cell r="G75">
            <v>128627</v>
          </cell>
          <cell r="H75">
            <v>235</v>
          </cell>
          <cell r="I75">
            <v>0</v>
          </cell>
          <cell r="J75">
            <v>0</v>
          </cell>
          <cell r="K75">
            <v>0</v>
          </cell>
          <cell r="L75">
            <v>1300202.4100000001</v>
          </cell>
          <cell r="M75">
            <v>2707</v>
          </cell>
          <cell r="N75" t="e">
            <v>#DIV/0!</v>
          </cell>
          <cell r="O75">
            <v>1300202.4100000001</v>
          </cell>
        </row>
        <row r="76">
          <cell r="B76" t="str">
            <v>S189</v>
          </cell>
          <cell r="C76">
            <v>42292</v>
          </cell>
          <cell r="D76" t="str">
            <v>Dickwella</v>
          </cell>
          <cell r="E76">
            <v>3041742.8200000003</v>
          </cell>
          <cell r="F76">
            <v>2148633.3900000006</v>
          </cell>
          <cell r="G76">
            <v>895610</v>
          </cell>
          <cell r="H76">
            <v>18718</v>
          </cell>
          <cell r="I76">
            <v>0</v>
          </cell>
          <cell r="J76">
            <v>0</v>
          </cell>
          <cell r="K76">
            <v>0</v>
          </cell>
          <cell r="L76">
            <v>6104704.2100000009</v>
          </cell>
          <cell r="M76">
            <v>9737</v>
          </cell>
          <cell r="N76" t="e">
            <v>#DIV/0!</v>
          </cell>
          <cell r="O76">
            <v>6104704.2100000009</v>
          </cell>
        </row>
        <row r="77">
          <cell r="B77" t="str">
            <v>S188</v>
          </cell>
          <cell r="C77">
            <v>41194</v>
          </cell>
          <cell r="D77" t="str">
            <v>Digana</v>
          </cell>
          <cell r="E77">
            <v>3622960.0000000014</v>
          </cell>
          <cell r="F77">
            <v>1899713.0000000002</v>
          </cell>
          <cell r="G77">
            <v>633435.1</v>
          </cell>
          <cell r="H77">
            <v>9129</v>
          </cell>
          <cell r="I77">
            <v>0</v>
          </cell>
          <cell r="J77">
            <v>0</v>
          </cell>
          <cell r="K77">
            <v>0</v>
          </cell>
          <cell r="L77">
            <v>6165237.1000000015</v>
          </cell>
          <cell r="M77">
            <v>6392</v>
          </cell>
          <cell r="N77" t="e">
            <v>#DIV/0!</v>
          </cell>
          <cell r="O77">
            <v>6165237.1000000015</v>
          </cell>
        </row>
        <row r="78">
          <cell r="B78" t="str">
            <v>S197</v>
          </cell>
          <cell r="C78">
            <v>43098</v>
          </cell>
          <cell r="D78" t="str">
            <v>Dikkubura</v>
          </cell>
          <cell r="E78">
            <v>918021.20000000007</v>
          </cell>
          <cell r="F78">
            <v>822029.94000000006</v>
          </cell>
          <cell r="G78">
            <v>166417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1906468.1400000001</v>
          </cell>
          <cell r="M78">
            <v>2777</v>
          </cell>
          <cell r="N78" t="e">
            <v>#DIV/0!</v>
          </cell>
          <cell r="O78">
            <v>1906468.1400000001</v>
          </cell>
        </row>
        <row r="79">
          <cell r="B79" t="str">
            <v>S190</v>
          </cell>
          <cell r="C79">
            <v>40623</v>
          </cell>
          <cell r="D79" t="str">
            <v>Divlapitiya</v>
          </cell>
          <cell r="E79">
            <v>3048242.9700000007</v>
          </cell>
          <cell r="F79">
            <v>2549267.6599999997</v>
          </cell>
          <cell r="G79">
            <v>847708.24</v>
          </cell>
          <cell r="H79">
            <v>5607</v>
          </cell>
          <cell r="I79">
            <v>0</v>
          </cell>
          <cell r="J79">
            <v>0</v>
          </cell>
          <cell r="K79">
            <v>0</v>
          </cell>
          <cell r="L79">
            <v>6450825.870000001</v>
          </cell>
          <cell r="M79">
            <v>10297</v>
          </cell>
          <cell r="N79" t="e">
            <v>#DIV/0!</v>
          </cell>
          <cell r="O79">
            <v>6450825.870000001</v>
          </cell>
        </row>
        <row r="80">
          <cell r="B80" t="str">
            <v>S191</v>
          </cell>
          <cell r="C80">
            <v>40994</v>
          </cell>
          <cell r="D80" t="str">
            <v>Dodangoda</v>
          </cell>
          <cell r="E80">
            <v>2936104.35</v>
          </cell>
          <cell r="F80">
            <v>1423552.03</v>
          </cell>
          <cell r="G80">
            <v>360980</v>
          </cell>
          <cell r="H80">
            <v>5264</v>
          </cell>
          <cell r="I80">
            <v>0</v>
          </cell>
          <cell r="J80">
            <v>0</v>
          </cell>
          <cell r="K80">
            <v>0</v>
          </cell>
          <cell r="L80">
            <v>4725900.38</v>
          </cell>
          <cell r="M80">
            <v>6463</v>
          </cell>
          <cell r="N80" t="e">
            <v>#DIV/0!</v>
          </cell>
          <cell r="O80">
            <v>4725900.38</v>
          </cell>
        </row>
        <row r="81">
          <cell r="B81" t="str">
            <v>S011</v>
          </cell>
          <cell r="C81">
            <v>41367</v>
          </cell>
          <cell r="D81" t="str">
            <v>Edyeramulla</v>
          </cell>
          <cell r="E81">
            <v>4222750.42</v>
          </cell>
          <cell r="F81">
            <v>2604510.8899999997</v>
          </cell>
          <cell r="G81">
            <v>13692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6840953.3099999996</v>
          </cell>
          <cell r="M81">
            <v>10237</v>
          </cell>
          <cell r="N81" t="e">
            <v>#DIV/0!</v>
          </cell>
          <cell r="O81">
            <v>6840953.3099999996</v>
          </cell>
        </row>
        <row r="82">
          <cell r="B82" t="str">
            <v>S230</v>
          </cell>
          <cell r="C82">
            <v>42832</v>
          </cell>
          <cell r="D82" t="str">
            <v>Eheliyagoda 2</v>
          </cell>
          <cell r="E82">
            <v>2945578.4200000004</v>
          </cell>
          <cell r="F82">
            <v>1630505.1099999999</v>
          </cell>
          <cell r="G82">
            <v>194304.2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4770387.7300000004</v>
          </cell>
          <cell r="M82">
            <v>5910</v>
          </cell>
          <cell r="N82" t="e">
            <v>#DIV/0!</v>
          </cell>
          <cell r="O82">
            <v>4770387.7300000004</v>
          </cell>
        </row>
        <row r="83">
          <cell r="B83" t="str">
            <v>S236</v>
          </cell>
          <cell r="C83">
            <v>42832</v>
          </cell>
          <cell r="D83" t="str">
            <v>Eheliyagoda 3</v>
          </cell>
          <cell r="E83">
            <v>6160839.8899999987</v>
          </cell>
          <cell r="F83">
            <v>3299028.54</v>
          </cell>
          <cell r="G83">
            <v>958053.2</v>
          </cell>
          <cell r="H83">
            <v>385</v>
          </cell>
          <cell r="I83">
            <v>0</v>
          </cell>
          <cell r="J83">
            <v>0</v>
          </cell>
          <cell r="K83">
            <v>0</v>
          </cell>
          <cell r="L83">
            <v>10418306.629999999</v>
          </cell>
          <cell r="M83">
            <v>10576</v>
          </cell>
          <cell r="N83" t="e">
            <v>#DIV/0!</v>
          </cell>
          <cell r="O83">
            <v>10418306.629999999</v>
          </cell>
        </row>
        <row r="84">
          <cell r="B84" t="str">
            <v>S237</v>
          </cell>
          <cell r="C84">
            <v>43098</v>
          </cell>
          <cell r="D84" t="str">
            <v>Elabadagama</v>
          </cell>
          <cell r="E84">
            <v>1445041.64</v>
          </cell>
          <cell r="F84">
            <v>644266.77000000014</v>
          </cell>
          <cell r="G84">
            <v>199726</v>
          </cell>
          <cell r="H84">
            <v>6040</v>
          </cell>
          <cell r="I84">
            <v>0</v>
          </cell>
          <cell r="J84">
            <v>0</v>
          </cell>
          <cell r="K84">
            <v>0</v>
          </cell>
          <cell r="L84">
            <v>2295074.41</v>
          </cell>
          <cell r="M84">
            <v>3248</v>
          </cell>
          <cell r="N84" t="e">
            <v>#DIV/0!</v>
          </cell>
          <cell r="O84">
            <v>2295074.41</v>
          </cell>
        </row>
        <row r="85">
          <cell r="B85" t="str">
            <v>S231</v>
          </cell>
          <cell r="C85">
            <v>40089</v>
          </cell>
          <cell r="D85" t="str">
            <v>Elpitiya</v>
          </cell>
          <cell r="E85">
            <v>1634681.1600000004</v>
          </cell>
          <cell r="F85">
            <v>858831.67</v>
          </cell>
          <cell r="G85">
            <v>262966</v>
          </cell>
          <cell r="H85">
            <v>1614.24</v>
          </cell>
          <cell r="I85">
            <v>0</v>
          </cell>
          <cell r="J85">
            <v>0</v>
          </cell>
          <cell r="K85">
            <v>0</v>
          </cell>
          <cell r="L85">
            <v>2758093.0700000008</v>
          </cell>
          <cell r="M85">
            <v>4106</v>
          </cell>
          <cell r="N85" t="e">
            <v>#DIV/0!</v>
          </cell>
          <cell r="O85">
            <v>2758093.0700000008</v>
          </cell>
        </row>
        <row r="86">
          <cell r="B86" t="str">
            <v>S233</v>
          </cell>
          <cell r="C86">
            <v>38945</v>
          </cell>
          <cell r="D86" t="str">
            <v>Embilipitiya 1</v>
          </cell>
          <cell r="E86">
            <v>2627148.3200000003</v>
          </cell>
          <cell r="F86">
            <v>1598010.2300000004</v>
          </cell>
          <cell r="G86">
            <v>306352.5</v>
          </cell>
          <cell r="H86">
            <v>3454.5</v>
          </cell>
          <cell r="I86">
            <v>0</v>
          </cell>
          <cell r="J86">
            <v>0</v>
          </cell>
          <cell r="K86">
            <v>0</v>
          </cell>
          <cell r="L86">
            <v>4534965.5500000007</v>
          </cell>
          <cell r="M86">
            <v>5616</v>
          </cell>
          <cell r="N86" t="e">
            <v>#DIV/0!</v>
          </cell>
          <cell r="O86">
            <v>4534965.5500000007</v>
          </cell>
        </row>
        <row r="87">
          <cell r="B87" t="str">
            <v>S232</v>
          </cell>
          <cell r="C87">
            <v>40643</v>
          </cell>
          <cell r="D87" t="str">
            <v>Embilipitiya 2</v>
          </cell>
          <cell r="E87">
            <v>2802785.709999999</v>
          </cell>
          <cell r="F87">
            <v>1821946.5999999999</v>
          </cell>
          <cell r="G87">
            <v>457176.5</v>
          </cell>
          <cell r="H87">
            <v>7893</v>
          </cell>
          <cell r="I87">
            <v>0</v>
          </cell>
          <cell r="J87">
            <v>0</v>
          </cell>
          <cell r="K87">
            <v>0</v>
          </cell>
          <cell r="L87">
            <v>5089801.8099999987</v>
          </cell>
          <cell r="M87">
            <v>8610</v>
          </cell>
          <cell r="N87" t="e">
            <v>#DIV/0!</v>
          </cell>
          <cell r="O87">
            <v>5089801.8099999987</v>
          </cell>
        </row>
        <row r="88">
          <cell r="B88" t="str">
            <v>S234</v>
          </cell>
          <cell r="C88">
            <v>40190</v>
          </cell>
          <cell r="D88" t="str">
            <v>Ethgala</v>
          </cell>
          <cell r="E88">
            <v>3109175.5599999996</v>
          </cell>
          <cell r="F88">
            <v>1657687.31</v>
          </cell>
          <cell r="G88">
            <v>596589</v>
          </cell>
          <cell r="H88">
            <v>7521</v>
          </cell>
          <cell r="I88">
            <v>0</v>
          </cell>
          <cell r="J88">
            <v>0</v>
          </cell>
          <cell r="K88">
            <v>0</v>
          </cell>
          <cell r="L88">
            <v>5370972.8699999992</v>
          </cell>
          <cell r="M88">
            <v>7380</v>
          </cell>
          <cell r="N88" t="e">
            <v>#DIV/0!</v>
          </cell>
          <cell r="O88">
            <v>5370972.8699999992</v>
          </cell>
        </row>
        <row r="89">
          <cell r="B89" t="str">
            <v>S069</v>
          </cell>
          <cell r="C89">
            <v>42826</v>
          </cell>
          <cell r="D89" t="str">
            <v>Ethiliwewa</v>
          </cell>
          <cell r="E89">
            <v>1433222.7000000002</v>
          </cell>
          <cell r="F89">
            <v>1246790.5499999998</v>
          </cell>
          <cell r="G89">
            <v>194905</v>
          </cell>
          <cell r="H89">
            <v>2701</v>
          </cell>
          <cell r="I89">
            <v>0</v>
          </cell>
          <cell r="J89">
            <v>0</v>
          </cell>
          <cell r="K89">
            <v>0</v>
          </cell>
          <cell r="L89">
            <v>2877619.25</v>
          </cell>
          <cell r="M89">
            <v>5427</v>
          </cell>
          <cell r="N89" t="e">
            <v>#DIV/0!</v>
          </cell>
          <cell r="O89">
            <v>2877619.25</v>
          </cell>
        </row>
        <row r="90">
          <cell r="B90" t="str">
            <v>S271</v>
          </cell>
          <cell r="C90">
            <v>40274</v>
          </cell>
          <cell r="D90" t="str">
            <v>Galagedara (Kandy)</v>
          </cell>
          <cell r="E90">
            <v>4101060.5999999996</v>
          </cell>
          <cell r="F90">
            <v>2469170.17</v>
          </cell>
          <cell r="G90">
            <v>715014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7285244.7699999996</v>
          </cell>
          <cell r="M90">
            <v>8319</v>
          </cell>
          <cell r="N90" t="e">
            <v>#DIV/0!</v>
          </cell>
          <cell r="O90">
            <v>7285244.7699999996</v>
          </cell>
        </row>
        <row r="91">
          <cell r="B91" t="str">
            <v>S272</v>
          </cell>
          <cell r="C91">
            <v>41236</v>
          </cell>
          <cell r="D91" t="str">
            <v>Galenbindunuwewa</v>
          </cell>
          <cell r="E91">
            <v>4398856.9499999993</v>
          </cell>
          <cell r="F91">
            <v>2940040.3499999996</v>
          </cell>
          <cell r="G91">
            <v>764779</v>
          </cell>
          <cell r="H91">
            <v>19693.400000000001</v>
          </cell>
          <cell r="I91">
            <v>0</v>
          </cell>
          <cell r="J91">
            <v>0</v>
          </cell>
          <cell r="K91">
            <v>0</v>
          </cell>
          <cell r="L91">
            <v>8123369.6999999993</v>
          </cell>
          <cell r="M91">
            <v>7706</v>
          </cell>
          <cell r="N91" t="e">
            <v>#DIV/0!</v>
          </cell>
          <cell r="O91">
            <v>8123369.6999999993</v>
          </cell>
        </row>
        <row r="92">
          <cell r="B92" t="str">
            <v>S282</v>
          </cell>
          <cell r="C92">
            <v>42829</v>
          </cell>
          <cell r="D92" t="str">
            <v>Galewela</v>
          </cell>
          <cell r="E92">
            <v>1773128.8099999998</v>
          </cell>
          <cell r="F92">
            <v>1775877.16</v>
          </cell>
          <cell r="G92">
            <v>399705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3948710.9699999997</v>
          </cell>
          <cell r="M92">
            <v>4455</v>
          </cell>
          <cell r="N92" t="e">
            <v>#DIV/0!</v>
          </cell>
          <cell r="O92">
            <v>3948710.9699999997</v>
          </cell>
        </row>
        <row r="93">
          <cell r="B93" t="str">
            <v>S284</v>
          </cell>
          <cell r="C93">
            <v>43098</v>
          </cell>
          <cell r="D93" t="str">
            <v>Galewela 2</v>
          </cell>
          <cell r="E93">
            <v>936583.25000000023</v>
          </cell>
          <cell r="F93">
            <v>754286.2699999999</v>
          </cell>
          <cell r="G93">
            <v>130017</v>
          </cell>
          <cell r="H93">
            <v>240</v>
          </cell>
          <cell r="I93">
            <v>0</v>
          </cell>
          <cell r="J93">
            <v>0</v>
          </cell>
          <cell r="K93">
            <v>0</v>
          </cell>
          <cell r="L93">
            <v>1821126.52</v>
          </cell>
          <cell r="M93">
            <v>2523</v>
          </cell>
          <cell r="N93" t="e">
            <v>#DIV/0!</v>
          </cell>
          <cell r="O93">
            <v>1821126.52</v>
          </cell>
        </row>
        <row r="94">
          <cell r="B94" t="str">
            <v>S283</v>
          </cell>
          <cell r="C94">
            <v>43093</v>
          </cell>
          <cell r="D94" t="str">
            <v>Gallalla</v>
          </cell>
          <cell r="E94">
            <v>2377408.27</v>
          </cell>
          <cell r="F94">
            <v>1270129.3900000001</v>
          </cell>
          <cell r="G94">
            <v>301635</v>
          </cell>
          <cell r="H94">
            <v>8235</v>
          </cell>
          <cell r="I94">
            <v>0</v>
          </cell>
          <cell r="J94">
            <v>0</v>
          </cell>
          <cell r="K94">
            <v>0</v>
          </cell>
          <cell r="L94">
            <v>3957407.66</v>
          </cell>
          <cell r="M94">
            <v>3362</v>
          </cell>
          <cell r="N94" t="e">
            <v>#DIV/0!</v>
          </cell>
          <cell r="O94">
            <v>3957407.66</v>
          </cell>
        </row>
        <row r="95">
          <cell r="B95" t="str">
            <v>S150</v>
          </cell>
          <cell r="C95">
            <v>39806</v>
          </cell>
          <cell r="D95" t="str">
            <v>Galle 1</v>
          </cell>
          <cell r="E95">
            <v>2949002.0000000005</v>
          </cell>
          <cell r="F95">
            <v>1223944.7000000002</v>
          </cell>
          <cell r="G95">
            <v>280890.15000000002</v>
          </cell>
          <cell r="H95">
            <v>4510</v>
          </cell>
          <cell r="I95">
            <v>0</v>
          </cell>
          <cell r="J95">
            <v>0</v>
          </cell>
          <cell r="K95">
            <v>0</v>
          </cell>
          <cell r="L95">
            <v>4458346.8500000006</v>
          </cell>
          <cell r="M95">
            <v>6295</v>
          </cell>
          <cell r="N95" t="e">
            <v>#DIV/0!</v>
          </cell>
          <cell r="O95">
            <v>4458346.8500000006</v>
          </cell>
        </row>
        <row r="96">
          <cell r="B96" t="str">
            <v>S002</v>
          </cell>
          <cell r="C96">
            <v>40735</v>
          </cell>
          <cell r="D96" t="str">
            <v>Galle Bus-Stand</v>
          </cell>
          <cell r="E96">
            <v>3411765.2499999995</v>
          </cell>
          <cell r="F96">
            <v>2559276.9</v>
          </cell>
          <cell r="G96">
            <v>709793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6680835.1499999994</v>
          </cell>
          <cell r="M96">
            <v>11286</v>
          </cell>
          <cell r="N96" t="e">
            <v>#DIV/0!</v>
          </cell>
          <cell r="O96">
            <v>6680835.1499999994</v>
          </cell>
        </row>
        <row r="97">
          <cell r="B97" t="str">
            <v>S273</v>
          </cell>
          <cell r="C97">
            <v>39567</v>
          </cell>
          <cell r="D97" t="str">
            <v>Gampaha 1</v>
          </cell>
          <cell r="E97">
            <v>7023918.3300000019</v>
          </cell>
          <cell r="F97">
            <v>4802870.2315000007</v>
          </cell>
          <cell r="G97">
            <v>1120413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12947201.561500002</v>
          </cell>
          <cell r="M97">
            <v>14683</v>
          </cell>
          <cell r="N97" t="e">
            <v>#DIV/0!</v>
          </cell>
          <cell r="O97">
            <v>12947201.561500002</v>
          </cell>
        </row>
        <row r="98">
          <cell r="B98" t="str">
            <v>S275</v>
          </cell>
          <cell r="C98">
            <v>39690</v>
          </cell>
          <cell r="D98" t="str">
            <v>Gampola</v>
          </cell>
          <cell r="E98">
            <v>5004210.1400000006</v>
          </cell>
          <cell r="F98">
            <v>2175006.79</v>
          </cell>
          <cell r="G98">
            <v>548269.5</v>
          </cell>
          <cell r="H98">
            <v>11811</v>
          </cell>
          <cell r="I98">
            <v>0</v>
          </cell>
          <cell r="J98">
            <v>0</v>
          </cell>
          <cell r="K98">
            <v>0</v>
          </cell>
          <cell r="L98">
            <v>7739297.4300000006</v>
          </cell>
          <cell r="M98">
            <v>7795</v>
          </cell>
          <cell r="N98" t="e">
            <v>#DIV/0!</v>
          </cell>
          <cell r="O98">
            <v>7739297.4300000006</v>
          </cell>
        </row>
        <row r="99">
          <cell r="B99" t="str">
            <v>S009</v>
          </cell>
          <cell r="C99">
            <v>41337</v>
          </cell>
          <cell r="D99" t="str">
            <v>Gampola 3</v>
          </cell>
          <cell r="E99">
            <v>7426484</v>
          </cell>
          <cell r="F99">
            <v>3113647.28</v>
          </cell>
          <cell r="G99">
            <v>435365</v>
          </cell>
          <cell r="H99">
            <v>200</v>
          </cell>
          <cell r="I99">
            <v>0</v>
          </cell>
          <cell r="J99">
            <v>0</v>
          </cell>
          <cell r="K99">
            <v>0</v>
          </cell>
          <cell r="L99">
            <v>10975696.279999999</v>
          </cell>
          <cell r="M99">
            <v>11000</v>
          </cell>
          <cell r="N99" t="e">
            <v>#DIV/0!</v>
          </cell>
          <cell r="O99">
            <v>10975696.279999999</v>
          </cell>
        </row>
        <row r="100">
          <cell r="B100" t="str">
            <v>S276</v>
          </cell>
          <cell r="C100">
            <v>41428</v>
          </cell>
          <cell r="D100" t="str">
            <v>Ganemulla</v>
          </cell>
          <cell r="E100">
            <v>3919324.3499999992</v>
          </cell>
          <cell r="F100">
            <v>1878688.66</v>
          </cell>
          <cell r="G100">
            <v>467221</v>
          </cell>
          <cell r="H100">
            <v>4826</v>
          </cell>
          <cell r="I100">
            <v>0</v>
          </cell>
          <cell r="J100">
            <v>0</v>
          </cell>
          <cell r="K100">
            <v>0</v>
          </cell>
          <cell r="L100">
            <v>6270060.0099999988</v>
          </cell>
          <cell r="M100">
            <v>6396</v>
          </cell>
          <cell r="N100" t="e">
            <v>#DIV/0!</v>
          </cell>
          <cell r="O100">
            <v>6270060.0099999988</v>
          </cell>
        </row>
        <row r="101">
          <cell r="B101" t="str">
            <v>S015</v>
          </cell>
          <cell r="C101">
            <v>41400</v>
          </cell>
          <cell r="D101" t="str">
            <v>Ganewatte</v>
          </cell>
          <cell r="E101">
            <v>950909.13</v>
          </cell>
          <cell r="F101">
            <v>782376.72000000009</v>
          </cell>
          <cell r="G101">
            <v>0</v>
          </cell>
          <cell r="H101">
            <v>535</v>
          </cell>
          <cell r="I101">
            <v>0</v>
          </cell>
          <cell r="J101">
            <v>0</v>
          </cell>
          <cell r="K101">
            <v>0</v>
          </cell>
          <cell r="L101">
            <v>1733820.85</v>
          </cell>
          <cell r="M101">
            <v>2934</v>
          </cell>
          <cell r="N101" t="e">
            <v>#DIV/0!</v>
          </cell>
          <cell r="O101">
            <v>1733820.85</v>
          </cell>
        </row>
        <row r="102">
          <cell r="B102" t="str">
            <v>S279</v>
          </cell>
          <cell r="C102">
            <v>41876</v>
          </cell>
          <cell r="D102" t="str">
            <v>Gelioya</v>
          </cell>
          <cell r="E102">
            <v>4063711.4399999995</v>
          </cell>
          <cell r="F102">
            <v>2164523.33</v>
          </cell>
          <cell r="G102">
            <v>395323.5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6623558.2699999996</v>
          </cell>
          <cell r="M102">
            <v>5298</v>
          </cell>
          <cell r="N102" t="e">
            <v>#DIV/0!</v>
          </cell>
          <cell r="O102">
            <v>6623558.2699999996</v>
          </cell>
        </row>
        <row r="103">
          <cell r="B103" t="str">
            <v>S280</v>
          </cell>
          <cell r="C103">
            <v>41993</v>
          </cell>
          <cell r="D103" t="str">
            <v>Giriulla</v>
          </cell>
          <cell r="E103">
            <v>3918224.0700000008</v>
          </cell>
          <cell r="F103">
            <v>3150588.19</v>
          </cell>
          <cell r="G103">
            <v>0</v>
          </cell>
          <cell r="H103">
            <v>1874</v>
          </cell>
          <cell r="I103">
            <v>0</v>
          </cell>
          <cell r="J103">
            <v>0</v>
          </cell>
          <cell r="K103">
            <v>0</v>
          </cell>
          <cell r="L103">
            <v>7070686.2600000007</v>
          </cell>
          <cell r="M103">
            <v>10561</v>
          </cell>
          <cell r="N103" t="e">
            <v>#DIV/0!</v>
          </cell>
          <cell r="O103">
            <v>7070686.2600000007</v>
          </cell>
        </row>
        <row r="104">
          <cell r="B104" t="str">
            <v>S277</v>
          </cell>
          <cell r="C104">
            <v>40110</v>
          </cell>
          <cell r="D104" t="str">
            <v>Godagama</v>
          </cell>
          <cell r="E104">
            <v>2589229.0600000005</v>
          </cell>
          <cell r="F104">
            <v>1958177.02</v>
          </cell>
          <cell r="G104">
            <v>514089.25</v>
          </cell>
          <cell r="H104">
            <v>5077</v>
          </cell>
          <cell r="I104">
            <v>0</v>
          </cell>
          <cell r="J104">
            <v>0</v>
          </cell>
          <cell r="K104">
            <v>0</v>
          </cell>
          <cell r="L104">
            <v>5066572.33</v>
          </cell>
          <cell r="M104">
            <v>5616</v>
          </cell>
          <cell r="N104" t="e">
            <v>#DIV/0!</v>
          </cell>
          <cell r="O104">
            <v>5066572.33</v>
          </cell>
        </row>
        <row r="105">
          <cell r="B105" t="str">
            <v>S278</v>
          </cell>
          <cell r="C105">
            <v>40275</v>
          </cell>
          <cell r="D105" t="str">
            <v>Godakawela</v>
          </cell>
          <cell r="E105">
            <v>2483036.2500000005</v>
          </cell>
          <cell r="F105">
            <v>1143552.4999999998</v>
          </cell>
          <cell r="G105">
            <v>323598.8</v>
          </cell>
          <cell r="H105">
            <v>10127</v>
          </cell>
          <cell r="I105">
            <v>0</v>
          </cell>
          <cell r="J105">
            <v>0</v>
          </cell>
          <cell r="K105">
            <v>0</v>
          </cell>
          <cell r="L105">
            <v>3960314.55</v>
          </cell>
          <cell r="M105">
            <v>4637</v>
          </cell>
          <cell r="N105" t="e">
            <v>#DIV/0!</v>
          </cell>
          <cell r="O105">
            <v>3960314.55</v>
          </cell>
        </row>
        <row r="106">
          <cell r="B106" t="str">
            <v>S281</v>
          </cell>
          <cell r="C106">
            <v>42827</v>
          </cell>
          <cell r="D106" t="str">
            <v>Gonagaldeniya</v>
          </cell>
          <cell r="E106">
            <v>1806895.7500000002</v>
          </cell>
          <cell r="F106">
            <v>1004202.8099999999</v>
          </cell>
          <cell r="G106">
            <v>304824</v>
          </cell>
          <cell r="H106">
            <v>5243</v>
          </cell>
          <cell r="I106">
            <v>0</v>
          </cell>
          <cell r="J106">
            <v>0</v>
          </cell>
          <cell r="K106">
            <v>0</v>
          </cell>
          <cell r="L106">
            <v>3121165.56</v>
          </cell>
          <cell r="M106">
            <v>4159</v>
          </cell>
          <cell r="N106" t="e">
            <v>#DIV/0!</v>
          </cell>
          <cell r="O106">
            <v>3121165.56</v>
          </cell>
        </row>
        <row r="107">
          <cell r="B107" t="str">
            <v>S320</v>
          </cell>
          <cell r="C107">
            <v>40500</v>
          </cell>
          <cell r="D107" t="str">
            <v>Habaraduwa</v>
          </cell>
          <cell r="E107">
            <v>1360611.25</v>
          </cell>
          <cell r="F107">
            <v>1157390.5699999998</v>
          </cell>
          <cell r="G107">
            <v>256027</v>
          </cell>
          <cell r="H107">
            <v>2103</v>
          </cell>
          <cell r="I107">
            <v>0</v>
          </cell>
          <cell r="J107">
            <v>0</v>
          </cell>
          <cell r="K107">
            <v>0</v>
          </cell>
          <cell r="L107">
            <v>2776131.82</v>
          </cell>
          <cell r="M107">
            <v>3238</v>
          </cell>
          <cell r="N107" t="e">
            <v>#DIV/0!</v>
          </cell>
          <cell r="O107">
            <v>2776131.82</v>
          </cell>
        </row>
        <row r="108">
          <cell r="B108" t="str">
            <v>S321</v>
          </cell>
          <cell r="C108">
            <v>40171</v>
          </cell>
          <cell r="D108" t="str">
            <v>Habarakada</v>
          </cell>
          <cell r="E108">
            <v>2898604.05</v>
          </cell>
          <cell r="F108">
            <v>2188397.1399999992</v>
          </cell>
          <cell r="G108">
            <v>550854</v>
          </cell>
          <cell r="H108">
            <v>5961</v>
          </cell>
          <cell r="I108">
            <v>0</v>
          </cell>
          <cell r="J108">
            <v>0</v>
          </cell>
          <cell r="K108">
            <v>0</v>
          </cell>
          <cell r="L108">
            <v>5643816.1899999995</v>
          </cell>
          <cell r="M108">
            <v>7010</v>
          </cell>
          <cell r="N108" t="e">
            <v>#DIV/0!</v>
          </cell>
          <cell r="O108">
            <v>5643816.1899999995</v>
          </cell>
        </row>
        <row r="109">
          <cell r="B109" t="str">
            <v>S341</v>
          </cell>
          <cell r="C109">
            <v>42834</v>
          </cell>
          <cell r="D109" t="str">
            <v>Habarana</v>
          </cell>
          <cell r="E109">
            <v>2945543.7800000003</v>
          </cell>
          <cell r="F109">
            <v>1759542.0599999996</v>
          </cell>
          <cell r="G109">
            <v>310329</v>
          </cell>
          <cell r="H109">
            <v>8791</v>
          </cell>
          <cell r="I109">
            <v>0</v>
          </cell>
          <cell r="J109">
            <v>0</v>
          </cell>
          <cell r="K109">
            <v>0</v>
          </cell>
          <cell r="L109">
            <v>5024205.84</v>
          </cell>
          <cell r="M109">
            <v>4831</v>
          </cell>
          <cell r="N109" t="e">
            <v>#DIV/0!</v>
          </cell>
          <cell r="O109">
            <v>5024205.84</v>
          </cell>
        </row>
        <row r="110">
          <cell r="B110" t="str">
            <v>S342</v>
          </cell>
          <cell r="C110">
            <v>42828</v>
          </cell>
          <cell r="D110" t="str">
            <v>Haguranketha</v>
          </cell>
          <cell r="E110">
            <v>2362070.0700000003</v>
          </cell>
          <cell r="F110">
            <v>1368813.8800000001</v>
          </cell>
          <cell r="G110">
            <v>371476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4102359.95</v>
          </cell>
          <cell r="M110">
            <v>4560</v>
          </cell>
          <cell r="N110" t="e">
            <v>#DIV/0!</v>
          </cell>
          <cell r="O110">
            <v>4102359.95</v>
          </cell>
        </row>
        <row r="111">
          <cell r="B111" t="str">
            <v>S322</v>
          </cell>
          <cell r="C111">
            <v>41529</v>
          </cell>
          <cell r="D111" t="str">
            <v>Hakmana</v>
          </cell>
          <cell r="E111">
            <v>1937317.6599999997</v>
          </cell>
          <cell r="F111">
            <v>1609056.55</v>
          </cell>
          <cell r="G111">
            <v>515859</v>
          </cell>
          <cell r="H111">
            <v>5620</v>
          </cell>
          <cell r="I111">
            <v>0</v>
          </cell>
          <cell r="J111">
            <v>0</v>
          </cell>
          <cell r="K111">
            <v>0</v>
          </cell>
          <cell r="L111">
            <v>4067853.21</v>
          </cell>
          <cell r="M111">
            <v>6628</v>
          </cell>
          <cell r="N111" t="e">
            <v>#DIV/0!</v>
          </cell>
          <cell r="O111">
            <v>4067853.21</v>
          </cell>
        </row>
        <row r="112">
          <cell r="B112" t="str">
            <v>S338</v>
          </cell>
          <cell r="C112">
            <v>42098</v>
          </cell>
          <cell r="D112" t="str">
            <v>Haliela</v>
          </cell>
          <cell r="E112">
            <v>6392095.3900000015</v>
          </cell>
          <cell r="F112">
            <v>5559836.620000001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11951932.010000002</v>
          </cell>
          <cell r="M112">
            <v>11061</v>
          </cell>
          <cell r="N112" t="e">
            <v>#DIV/0!</v>
          </cell>
          <cell r="O112">
            <v>11951932.010000002</v>
          </cell>
        </row>
        <row r="113">
          <cell r="B113" t="str">
            <v>S323</v>
          </cell>
          <cell r="C113">
            <v>38957</v>
          </cell>
          <cell r="D113" t="str">
            <v>Hambantota</v>
          </cell>
          <cell r="E113">
            <v>4545394.540000001</v>
          </cell>
          <cell r="F113">
            <v>3211426.94</v>
          </cell>
          <cell r="G113">
            <v>911937</v>
          </cell>
          <cell r="H113">
            <v>4299</v>
          </cell>
          <cell r="I113">
            <v>0</v>
          </cell>
          <cell r="J113">
            <v>0</v>
          </cell>
          <cell r="K113">
            <v>0</v>
          </cell>
          <cell r="L113">
            <v>8673057.4800000004</v>
          </cell>
          <cell r="M113">
            <v>12928</v>
          </cell>
          <cell r="N113" t="e">
            <v>#DIV/0!</v>
          </cell>
          <cell r="O113">
            <v>8673057.4800000004</v>
          </cell>
        </row>
        <row r="114">
          <cell r="B114" t="str">
            <v>S324</v>
          </cell>
          <cell r="C114">
            <v>41627</v>
          </cell>
          <cell r="D114" t="str">
            <v>Hanwella</v>
          </cell>
          <cell r="E114">
            <v>6534599.2199999997</v>
          </cell>
          <cell r="F114">
            <v>5323400.9899999993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11858000.209999999</v>
          </cell>
          <cell r="M114">
            <v>13024</v>
          </cell>
          <cell r="N114" t="e">
            <v>#DIV/0!</v>
          </cell>
          <cell r="O114">
            <v>11858000.209999999</v>
          </cell>
        </row>
        <row r="115">
          <cell r="B115" t="str">
            <v>S325</v>
          </cell>
          <cell r="C115">
            <v>40411</v>
          </cell>
          <cell r="D115" t="str">
            <v>Hatharaliyadda</v>
          </cell>
          <cell r="E115">
            <v>3571251.26</v>
          </cell>
          <cell r="F115">
            <v>1900306.0699999998</v>
          </cell>
          <cell r="G115">
            <v>466101</v>
          </cell>
          <cell r="H115">
            <v>525</v>
          </cell>
          <cell r="I115">
            <v>0</v>
          </cell>
          <cell r="J115">
            <v>0</v>
          </cell>
          <cell r="K115">
            <v>0</v>
          </cell>
          <cell r="L115">
            <v>5938183.3300000001</v>
          </cell>
          <cell r="M115">
            <v>6788</v>
          </cell>
          <cell r="N115" t="e">
            <v>#DIV/0!</v>
          </cell>
          <cell r="O115">
            <v>5938183.3300000001</v>
          </cell>
        </row>
        <row r="116">
          <cell r="B116" t="str">
            <v>S326</v>
          </cell>
          <cell r="C116">
            <v>40337</v>
          </cell>
          <cell r="D116" t="str">
            <v>Hatton</v>
          </cell>
          <cell r="E116">
            <v>4427482.0899999989</v>
          </cell>
          <cell r="F116">
            <v>1576722.22</v>
          </cell>
          <cell r="G116">
            <v>592534.71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6596739.0199999986</v>
          </cell>
          <cell r="M116">
            <v>4900</v>
          </cell>
          <cell r="N116" t="e">
            <v>#DIV/0!</v>
          </cell>
          <cell r="O116">
            <v>6596739.0199999986</v>
          </cell>
        </row>
        <row r="117">
          <cell r="B117" t="str">
            <v>S337</v>
          </cell>
          <cell r="C117">
            <v>41922</v>
          </cell>
          <cell r="D117" t="str">
            <v>Hatton 2</v>
          </cell>
          <cell r="E117">
            <v>10180210.959999999</v>
          </cell>
          <cell r="F117">
            <v>5760073.8099999996</v>
          </cell>
          <cell r="G117">
            <v>1674021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17614305.77</v>
          </cell>
          <cell r="M117">
            <v>16912</v>
          </cell>
          <cell r="N117" t="e">
            <v>#DIV/0!</v>
          </cell>
          <cell r="O117">
            <v>17614305.77</v>
          </cell>
        </row>
        <row r="118">
          <cell r="B118" t="str">
            <v>S339</v>
          </cell>
          <cell r="C118">
            <v>42231</v>
          </cell>
          <cell r="D118" t="str">
            <v>Hemmathagama</v>
          </cell>
          <cell r="E118">
            <v>5983879.3299999991</v>
          </cell>
          <cell r="F118">
            <v>1752721.99</v>
          </cell>
          <cell r="G118">
            <v>714124.25</v>
          </cell>
          <cell r="H118">
            <v>8069.85</v>
          </cell>
          <cell r="I118">
            <v>0</v>
          </cell>
          <cell r="J118">
            <v>0</v>
          </cell>
          <cell r="K118">
            <v>0</v>
          </cell>
          <cell r="L118">
            <v>8458795.4199999999</v>
          </cell>
          <cell r="M118">
            <v>9258</v>
          </cell>
          <cell r="N118" t="e">
            <v>#DIV/0!</v>
          </cell>
          <cell r="O118">
            <v>8458795.4199999999</v>
          </cell>
        </row>
        <row r="119">
          <cell r="B119" t="str">
            <v>S327</v>
          </cell>
          <cell r="C119">
            <v>40567</v>
          </cell>
          <cell r="D119" t="str">
            <v>Hettipola</v>
          </cell>
          <cell r="E119">
            <v>1803952.1799999997</v>
          </cell>
          <cell r="F119">
            <v>1191416.9700000002</v>
          </cell>
          <cell r="G119">
            <v>314041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3309410.15</v>
          </cell>
          <cell r="M119">
            <v>5530</v>
          </cell>
          <cell r="N119" t="e">
            <v>#DIV/0!</v>
          </cell>
          <cell r="O119">
            <v>3309410.15</v>
          </cell>
        </row>
        <row r="120">
          <cell r="B120" t="str">
            <v>S328</v>
          </cell>
          <cell r="C120">
            <v>40542</v>
          </cell>
          <cell r="D120" t="str">
            <v>Higurakgoda</v>
          </cell>
          <cell r="E120">
            <v>4300990.25</v>
          </cell>
          <cell r="F120">
            <v>4134695.5</v>
          </cell>
          <cell r="G120">
            <v>721150</v>
          </cell>
          <cell r="H120">
            <v>6201</v>
          </cell>
          <cell r="I120">
            <v>0</v>
          </cell>
          <cell r="J120">
            <v>0</v>
          </cell>
          <cell r="K120">
            <v>0</v>
          </cell>
          <cell r="L120">
            <v>9163036.75</v>
          </cell>
          <cell r="M120">
            <v>8196</v>
          </cell>
          <cell r="N120" t="e">
            <v>#DIV/0!</v>
          </cell>
          <cell r="O120">
            <v>9163036.75</v>
          </cell>
        </row>
        <row r="121">
          <cell r="B121" t="str">
            <v>S329</v>
          </cell>
          <cell r="C121">
            <v>40267</v>
          </cell>
          <cell r="D121" t="str">
            <v>Hikkaduwa</v>
          </cell>
          <cell r="E121">
            <v>4487300.45</v>
          </cell>
          <cell r="F121">
            <v>2311533.91</v>
          </cell>
          <cell r="G121">
            <v>484009</v>
          </cell>
          <cell r="H121">
            <v>1294</v>
          </cell>
          <cell r="I121">
            <v>0</v>
          </cell>
          <cell r="J121">
            <v>0</v>
          </cell>
          <cell r="K121">
            <v>0</v>
          </cell>
          <cell r="L121">
            <v>7284137.3600000003</v>
          </cell>
          <cell r="M121">
            <v>8181</v>
          </cell>
          <cell r="N121" t="e">
            <v>#DIV/0!</v>
          </cell>
          <cell r="O121">
            <v>7284137.3600000003</v>
          </cell>
        </row>
        <row r="122">
          <cell r="B122" t="str">
            <v>S330</v>
          </cell>
          <cell r="C122">
            <v>41176</v>
          </cell>
          <cell r="D122" t="str">
            <v>Hingurana</v>
          </cell>
          <cell r="E122">
            <v>3316768.5600000005</v>
          </cell>
          <cell r="F122">
            <v>1783509.9799999995</v>
          </cell>
          <cell r="G122">
            <v>507527</v>
          </cell>
          <cell r="H122">
            <v>343.55</v>
          </cell>
          <cell r="I122">
            <v>0</v>
          </cell>
          <cell r="J122">
            <v>0</v>
          </cell>
          <cell r="K122">
            <v>0</v>
          </cell>
          <cell r="L122">
            <v>5608149.0899999999</v>
          </cell>
          <cell r="M122">
            <v>7594</v>
          </cell>
          <cell r="N122" t="e">
            <v>#DIV/0!</v>
          </cell>
          <cell r="O122">
            <v>5608149.0899999999</v>
          </cell>
        </row>
        <row r="123">
          <cell r="B123" t="str">
            <v>S335</v>
          </cell>
          <cell r="C123">
            <v>41719</v>
          </cell>
          <cell r="D123" t="str">
            <v>Hiripitiya</v>
          </cell>
          <cell r="E123">
            <v>1709165.7000000002</v>
          </cell>
          <cell r="F123">
            <v>2203918.6500000004</v>
          </cell>
          <cell r="G123">
            <v>0</v>
          </cell>
          <cell r="H123">
            <v>440</v>
          </cell>
          <cell r="I123">
            <v>0</v>
          </cell>
          <cell r="J123">
            <v>0</v>
          </cell>
          <cell r="K123">
            <v>0</v>
          </cell>
          <cell r="L123">
            <v>3913524.3500000006</v>
          </cell>
          <cell r="M123">
            <v>5317</v>
          </cell>
          <cell r="N123" t="e">
            <v>#DIV/0!</v>
          </cell>
          <cell r="O123">
            <v>3913524.3500000006</v>
          </cell>
        </row>
        <row r="124">
          <cell r="B124" t="str">
            <v>S331</v>
          </cell>
          <cell r="C124">
            <v>39706</v>
          </cell>
          <cell r="D124" t="str">
            <v>Hokandara</v>
          </cell>
          <cell r="E124">
            <v>4220949.07</v>
          </cell>
          <cell r="F124">
            <v>2508622.08</v>
          </cell>
          <cell r="G124">
            <v>602820</v>
          </cell>
          <cell r="H124">
            <v>3109</v>
          </cell>
          <cell r="I124">
            <v>0</v>
          </cell>
          <cell r="J124">
            <v>0</v>
          </cell>
          <cell r="K124">
            <v>0</v>
          </cell>
          <cell r="L124">
            <v>7335500.1500000004</v>
          </cell>
          <cell r="M124">
            <v>8493</v>
          </cell>
          <cell r="N124" t="e">
            <v>#DIV/0!</v>
          </cell>
          <cell r="O124">
            <v>7335500.1500000004</v>
          </cell>
        </row>
        <row r="125">
          <cell r="B125" t="str">
            <v>S332</v>
          </cell>
          <cell r="C125">
            <v>38750</v>
          </cell>
          <cell r="D125" t="str">
            <v>Homagama</v>
          </cell>
          <cell r="E125">
            <v>4146507.0499999989</v>
          </cell>
          <cell r="F125">
            <v>3027199.4699999997</v>
          </cell>
          <cell r="G125">
            <v>724245</v>
          </cell>
          <cell r="H125">
            <v>10470.5</v>
          </cell>
          <cell r="I125">
            <v>0</v>
          </cell>
          <cell r="J125">
            <v>0</v>
          </cell>
          <cell r="K125">
            <v>0</v>
          </cell>
          <cell r="L125">
            <v>7908422.0199999986</v>
          </cell>
          <cell r="M125">
            <v>13655</v>
          </cell>
          <cell r="N125" t="e">
            <v>#DIV/0!</v>
          </cell>
          <cell r="O125">
            <v>7908422.0199999986</v>
          </cell>
        </row>
        <row r="126">
          <cell r="B126" t="str">
            <v>S336</v>
          </cell>
          <cell r="C126">
            <v>41867</v>
          </cell>
          <cell r="D126" t="str">
            <v>Horana</v>
          </cell>
          <cell r="E126">
            <v>5610693.4300000006</v>
          </cell>
          <cell r="F126">
            <v>3077294.0199999996</v>
          </cell>
          <cell r="G126">
            <v>601436</v>
          </cell>
          <cell r="H126">
            <v>5958</v>
          </cell>
          <cell r="I126">
            <v>0</v>
          </cell>
          <cell r="J126">
            <v>0</v>
          </cell>
          <cell r="K126">
            <v>0</v>
          </cell>
          <cell r="L126">
            <v>9295381.4499999993</v>
          </cell>
          <cell r="M126">
            <v>10865</v>
          </cell>
          <cell r="N126" t="e">
            <v>#DIV/0!</v>
          </cell>
          <cell r="O126">
            <v>9295381.4499999993</v>
          </cell>
        </row>
        <row r="127">
          <cell r="B127" t="str">
            <v>S340</v>
          </cell>
          <cell r="C127">
            <v>42637</v>
          </cell>
          <cell r="D127" t="str">
            <v>Hungama</v>
          </cell>
          <cell r="E127">
            <v>1511384.8199999998</v>
          </cell>
          <cell r="F127">
            <v>1483522.04</v>
          </cell>
          <cell r="G127">
            <v>406402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3401308.86</v>
          </cell>
          <cell r="M127">
            <v>5175</v>
          </cell>
          <cell r="N127" t="e">
            <v>#DIV/0!</v>
          </cell>
          <cell r="O127">
            <v>3401308.86</v>
          </cell>
        </row>
        <row r="128">
          <cell r="B128" t="str">
            <v>S334</v>
          </cell>
          <cell r="C128">
            <v>40003</v>
          </cell>
          <cell r="D128" t="str">
            <v>Hunupitiya</v>
          </cell>
          <cell r="E128">
            <v>4267783.1100000003</v>
          </cell>
          <cell r="F128">
            <v>2148611.0400000005</v>
          </cell>
          <cell r="G128">
            <v>510408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6926802.1500000004</v>
          </cell>
          <cell r="M128">
            <v>9975</v>
          </cell>
          <cell r="N128" t="e">
            <v>#DIV/0!</v>
          </cell>
          <cell r="O128">
            <v>6926802.1500000004</v>
          </cell>
        </row>
        <row r="129">
          <cell r="B129" t="str">
            <v>S380</v>
          </cell>
          <cell r="C129">
            <v>40539</v>
          </cell>
          <cell r="D129" t="str">
            <v>Ibbagamuwa</v>
          </cell>
          <cell r="E129">
            <v>2690699.18</v>
          </cell>
          <cell r="F129">
            <v>1568257.73</v>
          </cell>
          <cell r="G129">
            <v>445767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4704723.91</v>
          </cell>
          <cell r="M129">
            <v>5501</v>
          </cell>
          <cell r="N129" t="e">
            <v>#DIV/0!</v>
          </cell>
          <cell r="O129">
            <v>4704723.91</v>
          </cell>
        </row>
        <row r="130">
          <cell r="B130" t="str">
            <v>S351</v>
          </cell>
          <cell r="C130">
            <v>41376</v>
          </cell>
          <cell r="D130" t="str">
            <v xml:space="preserve">Imaduwa </v>
          </cell>
          <cell r="E130">
            <v>1897128.9300000002</v>
          </cell>
          <cell r="F130">
            <v>1223467.3700000001</v>
          </cell>
          <cell r="G130">
            <v>486291</v>
          </cell>
          <cell r="H130">
            <v>939</v>
          </cell>
          <cell r="I130">
            <v>0</v>
          </cell>
          <cell r="J130">
            <v>0</v>
          </cell>
          <cell r="K130">
            <v>0</v>
          </cell>
          <cell r="L130">
            <v>3607826.3000000003</v>
          </cell>
          <cell r="M130">
            <v>5761</v>
          </cell>
          <cell r="N130" t="e">
            <v>#DIV/0!</v>
          </cell>
          <cell r="O130">
            <v>3607826.3000000003</v>
          </cell>
        </row>
        <row r="131">
          <cell r="B131" t="str">
            <v>S013</v>
          </cell>
          <cell r="C131">
            <v>41369</v>
          </cell>
          <cell r="D131" t="str">
            <v>Ingiriya</v>
          </cell>
          <cell r="E131">
            <v>4236332.1500000004</v>
          </cell>
          <cell r="F131">
            <v>2462285.7299999995</v>
          </cell>
          <cell r="G131">
            <v>383495</v>
          </cell>
          <cell r="H131">
            <v>5383</v>
          </cell>
          <cell r="I131">
            <v>0</v>
          </cell>
          <cell r="J131">
            <v>0</v>
          </cell>
          <cell r="K131">
            <v>0</v>
          </cell>
          <cell r="L131">
            <v>7087495.8799999999</v>
          </cell>
          <cell r="M131">
            <v>6297</v>
          </cell>
          <cell r="N131" t="e">
            <v>#DIV/0!</v>
          </cell>
          <cell r="O131">
            <v>7087495.8799999999</v>
          </cell>
        </row>
        <row r="132">
          <cell r="B132" t="str">
            <v>S350</v>
          </cell>
          <cell r="C132">
            <v>39801</v>
          </cell>
          <cell r="D132" t="str">
            <v>Ja-ela</v>
          </cell>
          <cell r="E132">
            <v>6588211.4299999997</v>
          </cell>
          <cell r="F132">
            <v>6363464.2799999984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12951675.709999997</v>
          </cell>
          <cell r="M132">
            <v>12803</v>
          </cell>
          <cell r="N132" t="e">
            <v>#DIV/0!</v>
          </cell>
          <cell r="O132">
            <v>12951675.709999997</v>
          </cell>
        </row>
        <row r="133">
          <cell r="B133" t="str">
            <v>S381</v>
          </cell>
          <cell r="C133">
            <v>41968</v>
          </cell>
          <cell r="D133" t="str">
            <v>Jaffna</v>
          </cell>
          <cell r="E133">
            <v>4274719.0000000009</v>
          </cell>
          <cell r="F133">
            <v>1500571.6099999994</v>
          </cell>
          <cell r="G133">
            <v>0</v>
          </cell>
          <cell r="H133">
            <v>1506</v>
          </cell>
          <cell r="I133">
            <v>0</v>
          </cell>
          <cell r="J133">
            <v>0</v>
          </cell>
          <cell r="K133">
            <v>0</v>
          </cell>
          <cell r="L133">
            <v>5776796.6100000003</v>
          </cell>
          <cell r="M133">
            <v>7325</v>
          </cell>
          <cell r="N133" t="e">
            <v>#DIV/0!</v>
          </cell>
          <cell r="O133">
            <v>5776796.6100000003</v>
          </cell>
        </row>
        <row r="134">
          <cell r="B134" t="str">
            <v>S449</v>
          </cell>
          <cell r="C134">
            <v>41518</v>
          </cell>
          <cell r="D134" t="str">
            <v>Kabithigolawa</v>
          </cell>
          <cell r="E134">
            <v>2317740.52</v>
          </cell>
          <cell r="F134">
            <v>2981081.81</v>
          </cell>
          <cell r="G134">
            <v>0</v>
          </cell>
          <cell r="H134">
            <v>4187</v>
          </cell>
          <cell r="I134">
            <v>0</v>
          </cell>
          <cell r="J134">
            <v>0</v>
          </cell>
          <cell r="K134">
            <v>0</v>
          </cell>
          <cell r="L134">
            <v>5303009.33</v>
          </cell>
          <cell r="M134">
            <v>5966</v>
          </cell>
          <cell r="N134" t="e">
            <v>#DIV/0!</v>
          </cell>
          <cell r="O134">
            <v>5303009.33</v>
          </cell>
        </row>
        <row r="135">
          <cell r="B135" t="str">
            <v>S410</v>
          </cell>
          <cell r="C135">
            <v>41215</v>
          </cell>
          <cell r="D135" t="str">
            <v>Kadawatha</v>
          </cell>
          <cell r="E135">
            <v>3433266.6200000006</v>
          </cell>
          <cell r="F135">
            <v>1770702.71</v>
          </cell>
          <cell r="G135">
            <v>555610</v>
          </cell>
          <cell r="H135">
            <v>4351</v>
          </cell>
          <cell r="I135">
            <v>0</v>
          </cell>
          <cell r="J135">
            <v>0</v>
          </cell>
          <cell r="K135">
            <v>0</v>
          </cell>
          <cell r="L135">
            <v>5763930.3300000001</v>
          </cell>
          <cell r="M135">
            <v>7452</v>
          </cell>
          <cell r="N135" t="e">
            <v>#DIV/0!</v>
          </cell>
          <cell r="O135">
            <v>5763930.3300000001</v>
          </cell>
        </row>
        <row r="136">
          <cell r="B136" t="str">
            <v>S411</v>
          </cell>
          <cell r="C136">
            <v>41256</v>
          </cell>
          <cell r="D136" t="str">
            <v>Kaduwela</v>
          </cell>
          <cell r="E136">
            <v>4272195.67</v>
          </cell>
          <cell r="F136">
            <v>3647939.2100000004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7920134.8800000008</v>
          </cell>
          <cell r="M136">
            <v>7541</v>
          </cell>
          <cell r="N136" t="e">
            <v>#DIV/0!</v>
          </cell>
          <cell r="O136">
            <v>7920134.8800000008</v>
          </cell>
        </row>
        <row r="137">
          <cell r="B137" t="str">
            <v>S465</v>
          </cell>
          <cell r="C137">
            <v>42826</v>
          </cell>
          <cell r="D137" t="str">
            <v>Kahatagasdigiliya</v>
          </cell>
          <cell r="E137">
            <v>2088811.13</v>
          </cell>
          <cell r="F137">
            <v>2633601.33</v>
          </cell>
          <cell r="G137">
            <v>552512.30000000005</v>
          </cell>
          <cell r="H137">
            <v>9837</v>
          </cell>
          <cell r="I137">
            <v>0</v>
          </cell>
          <cell r="J137">
            <v>0</v>
          </cell>
          <cell r="K137">
            <v>0</v>
          </cell>
          <cell r="L137">
            <v>5284761.76</v>
          </cell>
          <cell r="M137">
            <v>5522</v>
          </cell>
          <cell r="N137" t="e">
            <v>#DIV/0!</v>
          </cell>
          <cell r="O137">
            <v>5284761.76</v>
          </cell>
        </row>
        <row r="138">
          <cell r="B138" t="str">
            <v>S413</v>
          </cell>
          <cell r="C138">
            <v>40274</v>
          </cell>
          <cell r="D138" t="str">
            <v>Kahawatta</v>
          </cell>
          <cell r="E138">
            <v>1820779.1700000002</v>
          </cell>
          <cell r="F138">
            <v>1200053.6299999999</v>
          </cell>
          <cell r="G138">
            <v>392893</v>
          </cell>
          <cell r="H138">
            <v>8373</v>
          </cell>
          <cell r="I138">
            <v>0</v>
          </cell>
          <cell r="J138">
            <v>0</v>
          </cell>
          <cell r="K138">
            <v>0</v>
          </cell>
          <cell r="L138">
            <v>3422098.8</v>
          </cell>
          <cell r="M138">
            <v>4492</v>
          </cell>
          <cell r="N138" t="e">
            <v>#DIV/0!</v>
          </cell>
          <cell r="O138">
            <v>3422098.8</v>
          </cell>
        </row>
        <row r="139">
          <cell r="B139" t="str">
            <v>S463</v>
          </cell>
          <cell r="C139">
            <v>42827</v>
          </cell>
          <cell r="D139" t="str">
            <v>Kahawatta 2</v>
          </cell>
          <cell r="E139">
            <v>1435295.1099999999</v>
          </cell>
          <cell r="F139">
            <v>1136528.8700000001</v>
          </cell>
          <cell r="G139">
            <v>320291</v>
          </cell>
          <cell r="H139">
            <v>4416</v>
          </cell>
          <cell r="I139">
            <v>0</v>
          </cell>
          <cell r="J139">
            <v>0</v>
          </cell>
          <cell r="K139">
            <v>0</v>
          </cell>
          <cell r="L139">
            <v>2896530.98</v>
          </cell>
          <cell r="M139">
            <v>3296</v>
          </cell>
          <cell r="N139" t="e">
            <v>#DIV/0!</v>
          </cell>
          <cell r="O139">
            <v>2896530.98</v>
          </cell>
        </row>
        <row r="140">
          <cell r="B140" t="str">
            <v>S414</v>
          </cell>
          <cell r="C140">
            <v>40398</v>
          </cell>
          <cell r="D140" t="str">
            <v>Kalawana</v>
          </cell>
          <cell r="E140">
            <v>4498690.05</v>
          </cell>
          <cell r="F140">
            <v>2638220.5199999996</v>
          </cell>
          <cell r="G140">
            <v>744512</v>
          </cell>
          <cell r="H140">
            <v>5208</v>
          </cell>
          <cell r="I140">
            <v>0</v>
          </cell>
          <cell r="J140">
            <v>0</v>
          </cell>
          <cell r="K140">
            <v>0</v>
          </cell>
          <cell r="L140">
            <v>7886630.5699999994</v>
          </cell>
          <cell r="M140">
            <v>9427</v>
          </cell>
          <cell r="N140" t="e">
            <v>#DIV/0!</v>
          </cell>
          <cell r="O140">
            <v>7886630.5699999994</v>
          </cell>
        </row>
        <row r="141">
          <cell r="B141" t="str">
            <v>S467</v>
          </cell>
          <cell r="C141" t="str">
            <v>30/06/2013</v>
          </cell>
          <cell r="D141" t="str">
            <v>Kalegana / Kahaduwawatte</v>
          </cell>
          <cell r="E141">
            <v>1706534.2700000003</v>
          </cell>
          <cell r="F141">
            <v>777877.47</v>
          </cell>
          <cell r="G141">
            <v>132907</v>
          </cell>
          <cell r="H141">
            <v>2350</v>
          </cell>
          <cell r="I141">
            <v>0</v>
          </cell>
          <cell r="J141">
            <v>0</v>
          </cell>
          <cell r="K141">
            <v>0</v>
          </cell>
          <cell r="L141">
            <v>2619668.7400000002</v>
          </cell>
          <cell r="M141">
            <v>3320</v>
          </cell>
          <cell r="N141" t="e">
            <v>#DIV/0!</v>
          </cell>
          <cell r="O141">
            <v>2619668.7400000002</v>
          </cell>
        </row>
        <row r="142">
          <cell r="B142" t="str">
            <v>S458</v>
          </cell>
          <cell r="C142">
            <v>42834</v>
          </cell>
          <cell r="D142" t="str">
            <v>Kalmunai</v>
          </cell>
          <cell r="E142">
            <v>1438050.42</v>
          </cell>
          <cell r="F142">
            <v>615888.6399999999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2053939.0599999998</v>
          </cell>
          <cell r="M142">
            <v>2293</v>
          </cell>
          <cell r="N142" t="e">
            <v>#DIV/0!</v>
          </cell>
          <cell r="O142">
            <v>2053939.0599999998</v>
          </cell>
        </row>
        <row r="143">
          <cell r="B143" t="str">
            <v>S456</v>
          </cell>
          <cell r="C143">
            <v>42827</v>
          </cell>
          <cell r="D143" t="str">
            <v>Kalpitiya</v>
          </cell>
          <cell r="E143">
            <v>2632440.54</v>
          </cell>
          <cell r="F143">
            <v>1330970.72</v>
          </cell>
          <cell r="G143">
            <v>206386</v>
          </cell>
          <cell r="H143">
            <v>700</v>
          </cell>
          <cell r="I143">
            <v>0</v>
          </cell>
          <cell r="J143">
            <v>0</v>
          </cell>
          <cell r="K143">
            <v>0</v>
          </cell>
          <cell r="L143">
            <v>4170497.26</v>
          </cell>
          <cell r="M143">
            <v>4055</v>
          </cell>
          <cell r="N143" t="e">
            <v>#DIV/0!</v>
          </cell>
          <cell r="O143">
            <v>4170497.26</v>
          </cell>
        </row>
        <row r="144">
          <cell r="B144" t="str">
            <v>S451</v>
          </cell>
          <cell r="C144" t="str">
            <v>23/05/2014</v>
          </cell>
          <cell r="D144" t="str">
            <v>Kaluthara 2 (Kaluthara North)</v>
          </cell>
          <cell r="E144">
            <v>2508183.7899999996</v>
          </cell>
          <cell r="F144">
            <v>1336344.7100000004</v>
          </cell>
          <cell r="G144">
            <v>488921.8</v>
          </cell>
          <cell r="H144">
            <v>560</v>
          </cell>
          <cell r="I144">
            <v>0</v>
          </cell>
          <cell r="J144">
            <v>0</v>
          </cell>
          <cell r="K144">
            <v>0</v>
          </cell>
          <cell r="L144">
            <v>4334010.3</v>
          </cell>
          <cell r="M144">
            <v>5631</v>
          </cell>
          <cell r="N144" t="e">
            <v>#DIV/0!</v>
          </cell>
          <cell r="O144">
            <v>4334010.3</v>
          </cell>
        </row>
        <row r="145">
          <cell r="B145" t="str">
            <v>S006</v>
          </cell>
          <cell r="C145">
            <v>39259</v>
          </cell>
          <cell r="D145" t="str">
            <v>Kaluthara South</v>
          </cell>
          <cell r="E145">
            <v>16042024.060000001</v>
          </cell>
          <cell r="F145">
            <v>9169747.1700000018</v>
          </cell>
          <cell r="G145">
            <v>1716414.9500000004</v>
          </cell>
          <cell r="H145">
            <v>1717</v>
          </cell>
          <cell r="I145">
            <v>0</v>
          </cell>
          <cell r="J145">
            <v>0</v>
          </cell>
          <cell r="K145">
            <v>0</v>
          </cell>
          <cell r="L145">
            <v>26929903.180000003</v>
          </cell>
          <cell r="M145">
            <v>23824</v>
          </cell>
          <cell r="N145" t="e">
            <v>#DIV/0!</v>
          </cell>
          <cell r="O145">
            <v>26929903.180000003</v>
          </cell>
        </row>
        <row r="146">
          <cell r="B146" t="str">
            <v>S417</v>
          </cell>
          <cell r="C146" t="str">
            <v>19/02/2010</v>
          </cell>
          <cell r="D146" t="str">
            <v>Kamburupitiya</v>
          </cell>
          <cell r="E146">
            <v>3069431.4300000006</v>
          </cell>
          <cell r="F146">
            <v>2764355.7699999996</v>
          </cell>
          <cell r="G146">
            <v>345463.5</v>
          </cell>
          <cell r="H146">
            <v>1276</v>
          </cell>
          <cell r="I146">
            <v>0</v>
          </cell>
          <cell r="J146">
            <v>0</v>
          </cell>
          <cell r="K146">
            <v>0</v>
          </cell>
          <cell r="L146">
            <v>6180526.7000000002</v>
          </cell>
          <cell r="M146">
            <v>7320</v>
          </cell>
          <cell r="N146" t="e">
            <v>#DIV/0!</v>
          </cell>
          <cell r="O146">
            <v>6180526.7000000002</v>
          </cell>
        </row>
        <row r="147">
          <cell r="B147" t="str">
            <v>S007</v>
          </cell>
          <cell r="C147" t="str">
            <v>06/10/2007</v>
          </cell>
          <cell r="D147" t="str">
            <v>Kandana</v>
          </cell>
          <cell r="E147">
            <v>4659885.629999998</v>
          </cell>
          <cell r="F147">
            <v>3895528.5300000003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8555414.1599999983</v>
          </cell>
          <cell r="M147">
            <v>9489</v>
          </cell>
          <cell r="N147" t="e">
            <v>#DIV/0!</v>
          </cell>
          <cell r="O147">
            <v>8555414.1599999983</v>
          </cell>
        </row>
        <row r="148">
          <cell r="B148" t="str">
            <v>S469</v>
          </cell>
          <cell r="C148">
            <v>43105</v>
          </cell>
          <cell r="D148" t="str">
            <v>Kandeketiya</v>
          </cell>
          <cell r="E148">
            <v>1063466.9199999997</v>
          </cell>
          <cell r="F148">
            <v>1458022.9300000002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2521489.8499999996</v>
          </cell>
          <cell r="M148">
            <v>3457</v>
          </cell>
          <cell r="N148" t="e">
            <v>#DIV/0!</v>
          </cell>
          <cell r="O148">
            <v>2521489.8499999996</v>
          </cell>
        </row>
        <row r="149">
          <cell r="B149" t="str">
            <v>S003</v>
          </cell>
          <cell r="C149" t="str">
            <v>10/10/2014</v>
          </cell>
          <cell r="D149" t="str">
            <v>Kandy</v>
          </cell>
          <cell r="E149">
            <v>17115275.77</v>
          </cell>
          <cell r="F149">
            <v>10960929.240000002</v>
          </cell>
          <cell r="G149">
            <v>2888294.5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30964499.510000002</v>
          </cell>
          <cell r="M149">
            <v>22220</v>
          </cell>
          <cell r="N149" t="e">
            <v>#DIV/0!</v>
          </cell>
          <cell r="O149">
            <v>30964499.510000002</v>
          </cell>
        </row>
        <row r="150">
          <cell r="B150" t="str">
            <v>S409</v>
          </cell>
          <cell r="C150" t="str">
            <v>14/12/2016</v>
          </cell>
          <cell r="D150" t="str">
            <v>Kannattota</v>
          </cell>
          <cell r="E150">
            <v>1856611.6400000006</v>
          </cell>
          <cell r="F150">
            <v>694483.27000000025</v>
          </cell>
          <cell r="G150">
            <v>254222</v>
          </cell>
          <cell r="H150">
            <v>4637.3</v>
          </cell>
          <cell r="I150">
            <v>0</v>
          </cell>
          <cell r="J150">
            <v>0</v>
          </cell>
          <cell r="K150">
            <v>0</v>
          </cell>
          <cell r="L150">
            <v>2809954.2100000009</v>
          </cell>
          <cell r="M150">
            <v>2572</v>
          </cell>
          <cell r="N150" t="e">
            <v>#DIV/0!</v>
          </cell>
          <cell r="O150">
            <v>2809954.2100000009</v>
          </cell>
        </row>
        <row r="151">
          <cell r="B151" t="str">
            <v>S418</v>
          </cell>
          <cell r="C151" t="str">
            <v>15/08/2010</v>
          </cell>
          <cell r="D151" t="str">
            <v>Karapitiya</v>
          </cell>
          <cell r="E151">
            <v>3000579.64</v>
          </cell>
          <cell r="F151">
            <v>1272213.9500000004</v>
          </cell>
          <cell r="G151">
            <v>453287</v>
          </cell>
          <cell r="H151">
            <v>5172</v>
          </cell>
          <cell r="I151">
            <v>0</v>
          </cell>
          <cell r="J151">
            <v>0</v>
          </cell>
          <cell r="K151">
            <v>0</v>
          </cell>
          <cell r="L151">
            <v>4731252.5900000008</v>
          </cell>
          <cell r="M151">
            <v>7444</v>
          </cell>
          <cell r="N151" t="e">
            <v>#DIV/0!</v>
          </cell>
          <cell r="O151">
            <v>4731252.5900000008</v>
          </cell>
        </row>
        <row r="152">
          <cell r="B152" t="str">
            <v>S460</v>
          </cell>
          <cell r="C152">
            <v>42827</v>
          </cell>
          <cell r="D152" t="str">
            <v>Karawanalla</v>
          </cell>
          <cell r="E152">
            <v>1411185.07</v>
          </cell>
          <cell r="F152">
            <v>929268.76</v>
          </cell>
          <cell r="G152">
            <v>271388.75</v>
          </cell>
          <cell r="H152">
            <v>1062</v>
          </cell>
          <cell r="I152">
            <v>0</v>
          </cell>
          <cell r="J152">
            <v>0</v>
          </cell>
          <cell r="K152">
            <v>0</v>
          </cell>
          <cell r="L152">
            <v>2612904.58</v>
          </cell>
          <cell r="M152">
            <v>3402</v>
          </cell>
          <cell r="N152" t="e">
            <v>#DIV/0!</v>
          </cell>
          <cell r="O152">
            <v>2612904.58</v>
          </cell>
        </row>
        <row r="153">
          <cell r="B153" t="str">
            <v>S419</v>
          </cell>
          <cell r="C153" t="str">
            <v>01/01/2013</v>
          </cell>
          <cell r="D153" t="str">
            <v>Kataragama</v>
          </cell>
          <cell r="E153">
            <v>4319938.8499999996</v>
          </cell>
          <cell r="F153">
            <v>3133916.7199999997</v>
          </cell>
          <cell r="G153">
            <v>696810</v>
          </cell>
          <cell r="H153">
            <v>7675.5</v>
          </cell>
          <cell r="I153">
            <v>0</v>
          </cell>
          <cell r="J153">
            <v>0</v>
          </cell>
          <cell r="K153">
            <v>0</v>
          </cell>
          <cell r="L153">
            <v>8158341.0699999994</v>
          </cell>
          <cell r="M153">
            <v>9339</v>
          </cell>
          <cell r="N153" t="e">
            <v>#DIV/0!</v>
          </cell>
          <cell r="O153">
            <v>8158341.0699999994</v>
          </cell>
        </row>
        <row r="154">
          <cell r="B154" t="str">
            <v>S459</v>
          </cell>
          <cell r="C154">
            <v>42896</v>
          </cell>
          <cell r="D154" t="str">
            <v xml:space="preserve">Kaththankudy </v>
          </cell>
          <cell r="E154">
            <v>3244642.4899999993</v>
          </cell>
          <cell r="F154">
            <v>891760.25</v>
          </cell>
          <cell r="G154">
            <v>145790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4282192.7399999993</v>
          </cell>
          <cell r="M154">
            <v>4173</v>
          </cell>
          <cell r="N154" t="e">
            <v>#DIV/0!</v>
          </cell>
          <cell r="O154">
            <v>4282192.7399999993</v>
          </cell>
        </row>
        <row r="155">
          <cell r="B155" t="str">
            <v>S450</v>
          </cell>
          <cell r="C155" t="str">
            <v>29/10/2008</v>
          </cell>
          <cell r="D155" t="str">
            <v>Kattuwa</v>
          </cell>
          <cell r="E155">
            <v>3460369.3600000008</v>
          </cell>
          <cell r="F155">
            <v>3006147.2099999995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6466516.5700000003</v>
          </cell>
          <cell r="M155">
            <v>8192</v>
          </cell>
          <cell r="N155" t="e">
            <v>#DIV/0!</v>
          </cell>
          <cell r="O155">
            <v>6466516.5700000003</v>
          </cell>
        </row>
        <row r="156">
          <cell r="B156" t="str">
            <v>S022</v>
          </cell>
          <cell r="C156" t="str">
            <v>24/03/2010</v>
          </cell>
          <cell r="D156" t="str">
            <v>Katugastota</v>
          </cell>
          <cell r="E156">
            <v>6030907.4999999991</v>
          </cell>
          <cell r="F156">
            <v>3352391.9399999995</v>
          </cell>
          <cell r="G156">
            <v>269099</v>
          </cell>
          <cell r="H156">
            <v>2836</v>
          </cell>
          <cell r="I156">
            <v>0</v>
          </cell>
          <cell r="J156">
            <v>0</v>
          </cell>
          <cell r="K156">
            <v>0</v>
          </cell>
          <cell r="L156">
            <v>9655234.4399999976</v>
          </cell>
          <cell r="M156">
            <v>9487</v>
          </cell>
          <cell r="N156" t="e">
            <v>#DIV/0!</v>
          </cell>
          <cell r="O156">
            <v>9655234.4399999976</v>
          </cell>
        </row>
        <row r="157">
          <cell r="B157" t="str">
            <v>S420</v>
          </cell>
          <cell r="C157" t="str">
            <v>12/06/2006</v>
          </cell>
          <cell r="D157" t="str">
            <v>Katunayake 1</v>
          </cell>
          <cell r="E157">
            <v>2249327.6799999997</v>
          </cell>
          <cell r="F157">
            <v>4183748.96</v>
          </cell>
          <cell r="G157">
            <v>581575.5</v>
          </cell>
          <cell r="H157">
            <v>3128</v>
          </cell>
          <cell r="I157">
            <v>0</v>
          </cell>
          <cell r="J157">
            <v>0</v>
          </cell>
          <cell r="K157">
            <v>0</v>
          </cell>
          <cell r="L157">
            <v>7017780.1399999997</v>
          </cell>
          <cell r="M157">
            <v>8788</v>
          </cell>
          <cell r="N157" t="e">
            <v>#DIV/0!</v>
          </cell>
          <cell r="O157">
            <v>7017780.1399999997</v>
          </cell>
        </row>
        <row r="158">
          <cell r="B158" t="str">
            <v>S421</v>
          </cell>
          <cell r="C158" t="str">
            <v>12/02/2011</v>
          </cell>
          <cell r="D158" t="str">
            <v>Katunayake 2</v>
          </cell>
          <cell r="E158">
            <v>1572905.8200000005</v>
          </cell>
          <cell r="F158">
            <v>1380975.0299999998</v>
          </cell>
          <cell r="G158">
            <v>347375</v>
          </cell>
          <cell r="H158">
            <v>1667</v>
          </cell>
          <cell r="I158">
            <v>0</v>
          </cell>
          <cell r="J158">
            <v>0</v>
          </cell>
          <cell r="K158">
            <v>0</v>
          </cell>
          <cell r="L158">
            <v>3302922.8500000006</v>
          </cell>
          <cell r="M158">
            <v>4342</v>
          </cell>
          <cell r="N158" t="e">
            <v>#DIV/0!</v>
          </cell>
          <cell r="O158">
            <v>3302922.8500000006</v>
          </cell>
        </row>
        <row r="159">
          <cell r="B159" t="str">
            <v>S457</v>
          </cell>
          <cell r="C159">
            <v>42676</v>
          </cell>
          <cell r="D159" t="str">
            <v>Katuneriya</v>
          </cell>
          <cell r="E159">
            <v>1799645</v>
          </cell>
          <cell r="F159">
            <v>792212.14000000013</v>
          </cell>
          <cell r="G159">
            <v>227876</v>
          </cell>
          <cell r="H159">
            <v>1309</v>
          </cell>
          <cell r="I159">
            <v>0</v>
          </cell>
          <cell r="J159">
            <v>0</v>
          </cell>
          <cell r="K159">
            <v>0</v>
          </cell>
          <cell r="L159">
            <v>2821042.14</v>
          </cell>
          <cell r="M159">
            <v>3733</v>
          </cell>
          <cell r="N159" t="e">
            <v>#DIV/0!</v>
          </cell>
          <cell r="O159">
            <v>2821042.14</v>
          </cell>
        </row>
        <row r="160">
          <cell r="B160" t="str">
            <v>S422</v>
          </cell>
          <cell r="C160" t="str">
            <v>10/04/2010</v>
          </cell>
          <cell r="D160" t="str">
            <v>Katupotha</v>
          </cell>
          <cell r="E160">
            <v>1127523.9500000002</v>
          </cell>
          <cell r="F160">
            <v>537469.84000000008</v>
          </cell>
          <cell r="G160">
            <v>131370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1796363.7900000003</v>
          </cell>
          <cell r="M160">
            <v>3446</v>
          </cell>
          <cell r="N160" t="e">
            <v>#DIV/0!</v>
          </cell>
          <cell r="O160">
            <v>1796363.7900000003</v>
          </cell>
        </row>
        <row r="161">
          <cell r="B161" t="str">
            <v>S382</v>
          </cell>
          <cell r="C161">
            <v>42828</v>
          </cell>
          <cell r="D161" t="str">
            <v>Katuwana</v>
          </cell>
          <cell r="E161">
            <v>906129.67999999993</v>
          </cell>
          <cell r="F161">
            <v>892704.95</v>
          </cell>
          <cell r="G161">
            <v>240411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2039245.63</v>
          </cell>
          <cell r="M161">
            <v>3140</v>
          </cell>
          <cell r="N161" t="e">
            <v>#DIV/0!</v>
          </cell>
          <cell r="O161">
            <v>2039245.63</v>
          </cell>
        </row>
        <row r="162">
          <cell r="B162" t="str">
            <v>S423</v>
          </cell>
          <cell r="C162" t="str">
            <v>28/08/2006</v>
          </cell>
          <cell r="D162" t="str">
            <v>Katuwawala</v>
          </cell>
          <cell r="E162">
            <v>2979296.2800000003</v>
          </cell>
          <cell r="F162">
            <v>1930377.7300000007</v>
          </cell>
          <cell r="G162">
            <v>512938</v>
          </cell>
          <cell r="H162">
            <v>6459</v>
          </cell>
          <cell r="I162">
            <v>0</v>
          </cell>
          <cell r="J162">
            <v>0</v>
          </cell>
          <cell r="K162">
            <v>0</v>
          </cell>
          <cell r="L162">
            <v>5429071.0100000007</v>
          </cell>
          <cell r="M162">
            <v>7221</v>
          </cell>
          <cell r="N162" t="e">
            <v>#DIV/0!</v>
          </cell>
          <cell r="O162">
            <v>5429071.0100000007</v>
          </cell>
        </row>
        <row r="163">
          <cell r="B163" t="str">
            <v>S424</v>
          </cell>
          <cell r="C163" t="str">
            <v>23/10/2010</v>
          </cell>
          <cell r="D163" t="str">
            <v>Kegalla</v>
          </cell>
          <cell r="E163">
            <v>3995608.77</v>
          </cell>
          <cell r="F163">
            <v>2166158.1700000004</v>
          </cell>
          <cell r="G163">
            <v>465043.5</v>
          </cell>
          <cell r="H163">
            <v>3885</v>
          </cell>
          <cell r="I163">
            <v>0</v>
          </cell>
          <cell r="J163">
            <v>0</v>
          </cell>
          <cell r="K163">
            <v>0</v>
          </cell>
          <cell r="L163">
            <v>6630695.4400000004</v>
          </cell>
          <cell r="M163">
            <v>6554</v>
          </cell>
          <cell r="N163" t="e">
            <v>#DIV/0!</v>
          </cell>
          <cell r="O163">
            <v>6630695.4400000004</v>
          </cell>
        </row>
        <row r="164">
          <cell r="B164" t="str">
            <v>S425</v>
          </cell>
          <cell r="C164" t="str">
            <v>11/04/2011</v>
          </cell>
          <cell r="D164" t="str">
            <v>Kekanadura</v>
          </cell>
          <cell r="E164">
            <v>2657564.3300000005</v>
          </cell>
          <cell r="F164">
            <v>1905938.24</v>
          </cell>
          <cell r="G164">
            <v>752816</v>
          </cell>
          <cell r="H164">
            <v>3450</v>
          </cell>
          <cell r="I164">
            <v>0</v>
          </cell>
          <cell r="J164">
            <v>0</v>
          </cell>
          <cell r="K164">
            <v>0</v>
          </cell>
          <cell r="L164">
            <v>5319768.57</v>
          </cell>
          <cell r="M164">
            <v>8739</v>
          </cell>
          <cell r="N164" t="e">
            <v>#DIV/0!</v>
          </cell>
          <cell r="O164">
            <v>5319768.57</v>
          </cell>
        </row>
        <row r="165">
          <cell r="B165" t="str">
            <v>S426</v>
          </cell>
          <cell r="C165" t="str">
            <v>01/12/2012</v>
          </cell>
          <cell r="D165" t="str">
            <v>Kekirawa</v>
          </cell>
          <cell r="E165">
            <v>2570720.1600000006</v>
          </cell>
          <cell r="F165">
            <v>3311576.149999999</v>
          </cell>
          <cell r="G165">
            <v>0</v>
          </cell>
          <cell r="H165">
            <v>535</v>
          </cell>
          <cell r="I165">
            <v>0</v>
          </cell>
          <cell r="J165">
            <v>0</v>
          </cell>
          <cell r="K165">
            <v>0</v>
          </cell>
          <cell r="L165">
            <v>5882831.3099999996</v>
          </cell>
          <cell r="M165">
            <v>5922</v>
          </cell>
          <cell r="N165" t="e">
            <v>#DIV/0!</v>
          </cell>
          <cell r="O165">
            <v>5882831.3099999996</v>
          </cell>
        </row>
        <row r="166">
          <cell r="B166" t="str">
            <v>S427</v>
          </cell>
          <cell r="C166">
            <v>42829</v>
          </cell>
          <cell r="D166" t="str">
            <v>Kelaniya</v>
          </cell>
          <cell r="E166">
            <v>6106508.1500000013</v>
          </cell>
          <cell r="F166">
            <v>4627575.4799999995</v>
          </cell>
          <cell r="G166">
            <v>889287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11623370.630000001</v>
          </cell>
          <cell r="M166">
            <v>12210</v>
          </cell>
          <cell r="N166" t="e">
            <v>#DIV/0!</v>
          </cell>
          <cell r="O166">
            <v>11623370.630000001</v>
          </cell>
        </row>
        <row r="167">
          <cell r="B167" t="str">
            <v>S428</v>
          </cell>
          <cell r="C167" t="str">
            <v>28/09/2006</v>
          </cell>
          <cell r="D167" t="str">
            <v>Kesbewa</v>
          </cell>
          <cell r="E167">
            <v>3919017.4199999995</v>
          </cell>
          <cell r="F167">
            <v>2917906.6599999997</v>
          </cell>
          <cell r="G167">
            <v>986319.5</v>
          </cell>
          <cell r="H167">
            <v>5833</v>
          </cell>
          <cell r="I167">
            <v>0</v>
          </cell>
          <cell r="J167">
            <v>0</v>
          </cell>
          <cell r="K167">
            <v>0</v>
          </cell>
          <cell r="L167">
            <v>7829076.5799999991</v>
          </cell>
          <cell r="M167">
            <v>8687</v>
          </cell>
          <cell r="N167" t="e">
            <v>#DIV/0!</v>
          </cell>
          <cell r="O167">
            <v>7829076.5799999991</v>
          </cell>
        </row>
        <row r="168">
          <cell r="B168" t="str">
            <v>S429</v>
          </cell>
          <cell r="C168">
            <v>42213</v>
          </cell>
          <cell r="D168" t="str">
            <v>Kilinochchi Mega</v>
          </cell>
          <cell r="E168">
            <v>4882337.5299999993</v>
          </cell>
          <cell r="F168">
            <v>1527421.4700000002</v>
          </cell>
          <cell r="G168">
            <v>426209.06999999995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6835968.0700000003</v>
          </cell>
          <cell r="M168">
            <v>6051</v>
          </cell>
          <cell r="N168" t="e">
            <v>#DIV/0!</v>
          </cell>
          <cell r="O168">
            <v>6835968.0700000003</v>
          </cell>
        </row>
        <row r="169">
          <cell r="B169" t="str">
            <v>S455</v>
          </cell>
          <cell r="C169">
            <v>42456</v>
          </cell>
          <cell r="D169" t="str">
            <v>Kinniya</v>
          </cell>
          <cell r="E169">
            <v>6509533.8200000003</v>
          </cell>
          <cell r="F169">
            <v>1608691.6599999997</v>
          </cell>
          <cell r="G169">
            <v>380249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8498474.4800000004</v>
          </cell>
          <cell r="M169">
            <v>8411</v>
          </cell>
          <cell r="N169" t="e">
            <v>#DIV/0!</v>
          </cell>
          <cell r="O169">
            <v>8498474.4800000004</v>
          </cell>
        </row>
        <row r="170">
          <cell r="B170" t="str">
            <v>S430</v>
          </cell>
          <cell r="C170" t="str">
            <v>07/04/2010</v>
          </cell>
          <cell r="D170" t="str">
            <v>Kiribathgoda</v>
          </cell>
          <cell r="E170">
            <v>4164792.2999999993</v>
          </cell>
          <cell r="F170">
            <v>2525692.9499999997</v>
          </cell>
          <cell r="G170">
            <v>698222.5</v>
          </cell>
          <cell r="H170">
            <v>6628</v>
          </cell>
          <cell r="I170">
            <v>0</v>
          </cell>
          <cell r="J170">
            <v>0</v>
          </cell>
          <cell r="K170">
            <v>0</v>
          </cell>
          <cell r="L170">
            <v>7395335.7499999991</v>
          </cell>
          <cell r="M170">
            <v>9586</v>
          </cell>
          <cell r="N170" t="e">
            <v>#DIV/0!</v>
          </cell>
          <cell r="O170">
            <v>7395335.7499999991</v>
          </cell>
        </row>
        <row r="171">
          <cell r="B171" t="str">
            <v>S431</v>
          </cell>
          <cell r="C171" t="str">
            <v>02/01/2014</v>
          </cell>
          <cell r="D171" t="str">
            <v>Kiriella</v>
          </cell>
          <cell r="E171">
            <v>4065886.3200000003</v>
          </cell>
          <cell r="F171">
            <v>2318314.21</v>
          </cell>
          <cell r="G171">
            <v>644335</v>
          </cell>
          <cell r="H171">
            <v>7611.5</v>
          </cell>
          <cell r="I171">
            <v>0</v>
          </cell>
          <cell r="J171">
            <v>0</v>
          </cell>
          <cell r="K171">
            <v>0</v>
          </cell>
          <cell r="L171">
            <v>7036147.0300000003</v>
          </cell>
          <cell r="M171">
            <v>8584</v>
          </cell>
          <cell r="N171" t="e">
            <v>#DIV/0!</v>
          </cell>
          <cell r="O171">
            <v>7036147.0300000003</v>
          </cell>
        </row>
        <row r="172">
          <cell r="B172" t="str">
            <v>S432</v>
          </cell>
          <cell r="C172" t="str">
            <v>15/08/2013</v>
          </cell>
          <cell r="D172" t="str">
            <v>Kirillawala</v>
          </cell>
          <cell r="E172">
            <v>2391619.8999999994</v>
          </cell>
          <cell r="F172">
            <v>1527499.6</v>
          </cell>
          <cell r="G172">
            <v>527489.5</v>
          </cell>
          <cell r="H172">
            <v>9965</v>
          </cell>
          <cell r="I172">
            <v>0</v>
          </cell>
          <cell r="J172">
            <v>0</v>
          </cell>
          <cell r="K172">
            <v>0</v>
          </cell>
          <cell r="L172">
            <v>4456574</v>
          </cell>
          <cell r="M172">
            <v>4637</v>
          </cell>
          <cell r="N172" t="e">
            <v>#DIV/0!</v>
          </cell>
          <cell r="O172">
            <v>4456574</v>
          </cell>
        </row>
        <row r="173">
          <cell r="B173" t="str">
            <v>S433</v>
          </cell>
          <cell r="C173" t="str">
            <v>29/11/2008</v>
          </cell>
          <cell r="D173" t="str">
            <v>Kirindiwela</v>
          </cell>
          <cell r="E173">
            <v>6431816.2899999991</v>
          </cell>
          <cell r="F173">
            <v>4890461.8899999987</v>
          </cell>
          <cell r="G173">
            <v>0</v>
          </cell>
          <cell r="H173">
            <v>961</v>
          </cell>
          <cell r="I173">
            <v>0</v>
          </cell>
          <cell r="J173">
            <v>0</v>
          </cell>
          <cell r="K173">
            <v>0</v>
          </cell>
          <cell r="L173">
            <v>11323239.179999998</v>
          </cell>
          <cell r="M173">
            <v>13729</v>
          </cell>
          <cell r="N173" t="e">
            <v>#DIV/0!</v>
          </cell>
          <cell r="O173">
            <v>11323239.179999998</v>
          </cell>
        </row>
        <row r="174">
          <cell r="B174" t="str">
            <v>S462</v>
          </cell>
          <cell r="C174">
            <v>42827</v>
          </cell>
          <cell r="D174" t="str">
            <v>Kithulgala</v>
          </cell>
          <cell r="E174">
            <v>3001241.03</v>
          </cell>
          <cell r="F174">
            <v>1360860.17</v>
          </cell>
          <cell r="G174">
            <v>461088</v>
          </cell>
          <cell r="H174">
            <v>3934.5</v>
          </cell>
          <cell r="I174">
            <v>0</v>
          </cell>
          <cell r="J174">
            <v>0</v>
          </cell>
          <cell r="K174">
            <v>0</v>
          </cell>
          <cell r="L174">
            <v>4827123.6999999993</v>
          </cell>
          <cell r="M174">
            <v>4158</v>
          </cell>
          <cell r="N174" t="e">
            <v>#DIV/0!</v>
          </cell>
          <cell r="O174">
            <v>4827123.6999999993</v>
          </cell>
        </row>
        <row r="175">
          <cell r="B175" t="str">
            <v>S468</v>
          </cell>
          <cell r="C175">
            <v>43093</v>
          </cell>
          <cell r="D175" t="str">
            <v>Kiwlawatte</v>
          </cell>
          <cell r="E175">
            <v>1865977.5</v>
          </cell>
          <cell r="F175">
            <v>928847.53999999992</v>
          </cell>
          <cell r="G175">
            <v>133307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2928132.04</v>
          </cell>
          <cell r="M175">
            <v>3553</v>
          </cell>
          <cell r="N175" t="e">
            <v>#DIV/0!</v>
          </cell>
          <cell r="O175">
            <v>2928132.04</v>
          </cell>
        </row>
        <row r="176">
          <cell r="B176" t="str">
            <v>S434</v>
          </cell>
          <cell r="C176" t="str">
            <v>12/06/2006</v>
          </cell>
          <cell r="D176" t="str">
            <v>Kochchikade</v>
          </cell>
          <cell r="E176">
            <v>3888309.1900000004</v>
          </cell>
          <cell r="F176">
            <v>3231199.9000000004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7119509.0900000008</v>
          </cell>
          <cell r="M176">
            <v>8515</v>
          </cell>
          <cell r="N176" t="e">
            <v>#DIV/0!</v>
          </cell>
          <cell r="O176">
            <v>7119509.0900000008</v>
          </cell>
        </row>
        <row r="177">
          <cell r="B177" t="str">
            <v>S461</v>
          </cell>
          <cell r="C177">
            <v>42896</v>
          </cell>
          <cell r="D177" t="str">
            <v>Kockkadicholai</v>
          </cell>
          <cell r="E177">
            <v>994783.97</v>
          </cell>
          <cell r="F177">
            <v>465850.18</v>
          </cell>
          <cell r="G177">
            <v>59499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1520133.15</v>
          </cell>
          <cell r="M177">
            <v>2692</v>
          </cell>
          <cell r="N177" t="e">
            <v>#DIV/0!</v>
          </cell>
          <cell r="O177">
            <v>1520133.15</v>
          </cell>
        </row>
        <row r="178">
          <cell r="B178" t="str">
            <v>S435</v>
          </cell>
          <cell r="C178" t="str">
            <v>23/11/2011</v>
          </cell>
          <cell r="D178" t="str">
            <v>Kohuwala</v>
          </cell>
          <cell r="E178">
            <v>1074386.3600000003</v>
          </cell>
          <cell r="F178">
            <v>587021.36</v>
          </cell>
          <cell r="G178">
            <v>168548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1829955.7200000002</v>
          </cell>
          <cell r="M178">
            <v>3599</v>
          </cell>
          <cell r="N178" t="e">
            <v>#DIV/0!</v>
          </cell>
          <cell r="O178">
            <v>1829955.7200000002</v>
          </cell>
        </row>
        <row r="179">
          <cell r="B179" t="str">
            <v>S383</v>
          </cell>
          <cell r="C179" t="str">
            <v>28/03/2017</v>
          </cell>
          <cell r="D179" t="str">
            <v>Kohuwala 2</v>
          </cell>
          <cell r="E179">
            <v>2346907.92</v>
          </cell>
          <cell r="F179">
            <v>1894941.6699999995</v>
          </cell>
          <cell r="G179">
            <v>333075</v>
          </cell>
          <cell r="H179">
            <v>4340</v>
          </cell>
          <cell r="I179">
            <v>0</v>
          </cell>
          <cell r="J179">
            <v>0</v>
          </cell>
          <cell r="K179">
            <v>0</v>
          </cell>
          <cell r="L179">
            <v>4579264.59</v>
          </cell>
          <cell r="M179">
            <v>7048</v>
          </cell>
          <cell r="N179" t="e">
            <v>#DIV/0!</v>
          </cell>
          <cell r="O179">
            <v>4579264.59</v>
          </cell>
        </row>
        <row r="180">
          <cell r="B180" t="str">
            <v>S436</v>
          </cell>
          <cell r="C180" t="str">
            <v>06/04/2009</v>
          </cell>
          <cell r="D180" t="str">
            <v>Kosgama</v>
          </cell>
          <cell r="E180">
            <v>3124841.040000001</v>
          </cell>
          <cell r="F180">
            <v>2608005.2300000004</v>
          </cell>
          <cell r="G180">
            <v>746273</v>
          </cell>
          <cell r="H180">
            <v>2323</v>
          </cell>
          <cell r="I180">
            <v>0</v>
          </cell>
          <cell r="J180">
            <v>0</v>
          </cell>
          <cell r="K180">
            <v>0</v>
          </cell>
          <cell r="L180">
            <v>6481442.2700000014</v>
          </cell>
          <cell r="M180">
            <v>7488</v>
          </cell>
          <cell r="N180" t="e">
            <v>#DIV/0!</v>
          </cell>
          <cell r="O180">
            <v>6481442.2700000014</v>
          </cell>
        </row>
        <row r="181">
          <cell r="B181" t="str">
            <v>S384</v>
          </cell>
          <cell r="C181">
            <v>43097</v>
          </cell>
          <cell r="D181" t="str">
            <v>Kosgashandiya</v>
          </cell>
          <cell r="E181">
            <v>2023547.7</v>
          </cell>
          <cell r="F181">
            <v>1648822.07</v>
          </cell>
          <cell r="G181">
            <v>457173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4129542.77</v>
          </cell>
          <cell r="M181">
            <v>5113</v>
          </cell>
          <cell r="N181" t="e">
            <v>#DIV/0!</v>
          </cell>
          <cell r="O181">
            <v>4129542.77</v>
          </cell>
        </row>
        <row r="182">
          <cell r="B182" t="str">
            <v>S453</v>
          </cell>
          <cell r="C182" t="str">
            <v>24/04/2016</v>
          </cell>
          <cell r="D182" t="str">
            <v>Koswaththa</v>
          </cell>
          <cell r="E182">
            <v>1307907.3700000001</v>
          </cell>
          <cell r="F182">
            <v>1165839.57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2473746.9400000004</v>
          </cell>
          <cell r="M182">
            <v>4444</v>
          </cell>
          <cell r="N182" t="e">
            <v>#DIV/0!</v>
          </cell>
          <cell r="O182">
            <v>2473746.9400000004</v>
          </cell>
        </row>
        <row r="183">
          <cell r="B183" t="str">
            <v>S437</v>
          </cell>
          <cell r="C183" t="str">
            <v>18/10/2007</v>
          </cell>
          <cell r="D183" t="str">
            <v>Kotadeniyawa</v>
          </cell>
          <cell r="E183">
            <v>2716041.5199999996</v>
          </cell>
          <cell r="F183">
            <v>1621835.4999999998</v>
          </cell>
          <cell r="G183">
            <v>573081</v>
          </cell>
          <cell r="H183">
            <v>7725.3</v>
          </cell>
          <cell r="I183">
            <v>0</v>
          </cell>
          <cell r="J183">
            <v>0</v>
          </cell>
          <cell r="K183">
            <v>0</v>
          </cell>
          <cell r="L183">
            <v>4918683.3199999994</v>
          </cell>
          <cell r="M183">
            <v>7504</v>
          </cell>
          <cell r="N183" t="e">
            <v>#DIV/0!</v>
          </cell>
          <cell r="O183">
            <v>4918683.3199999994</v>
          </cell>
        </row>
        <row r="184">
          <cell r="B184" t="str">
            <v>S446</v>
          </cell>
          <cell r="C184" t="str">
            <v>08/04/2015</v>
          </cell>
          <cell r="D184" t="str">
            <v>Kotagala</v>
          </cell>
          <cell r="E184">
            <v>7370719.2999999989</v>
          </cell>
          <cell r="F184">
            <v>5003641.3600000003</v>
          </cell>
          <cell r="G184">
            <v>1323366.3500000001</v>
          </cell>
          <cell r="H184">
            <v>9731</v>
          </cell>
          <cell r="I184">
            <v>0</v>
          </cell>
          <cell r="J184">
            <v>0</v>
          </cell>
          <cell r="K184">
            <v>0</v>
          </cell>
          <cell r="L184">
            <v>13707458.01</v>
          </cell>
          <cell r="M184">
            <v>11106</v>
          </cell>
          <cell r="N184" t="e">
            <v>#DIV/0!</v>
          </cell>
          <cell r="O184">
            <v>13707458.01</v>
          </cell>
        </row>
        <row r="185">
          <cell r="B185" t="str">
            <v>S439</v>
          </cell>
          <cell r="C185" t="str">
            <v>01/09/2013</v>
          </cell>
          <cell r="D185" t="str">
            <v>Kotahena</v>
          </cell>
          <cell r="E185">
            <v>4651127.3900000006</v>
          </cell>
          <cell r="F185">
            <v>1785663.4400000002</v>
          </cell>
          <cell r="G185">
            <v>663173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7099963.830000001</v>
          </cell>
          <cell r="M185">
            <v>9916</v>
          </cell>
          <cell r="N185" t="e">
            <v>#DIV/0!</v>
          </cell>
          <cell r="O185">
            <v>7099963.830000001</v>
          </cell>
        </row>
        <row r="186">
          <cell r="B186" t="str">
            <v>S440</v>
          </cell>
          <cell r="C186" t="str">
            <v>24/12/2010</v>
          </cell>
          <cell r="D186" t="str">
            <v>Kotapola</v>
          </cell>
          <cell r="E186">
            <v>2159238.9300000002</v>
          </cell>
          <cell r="F186">
            <v>1488140.1799999997</v>
          </cell>
          <cell r="G186">
            <v>404505</v>
          </cell>
          <cell r="H186">
            <v>2084.5</v>
          </cell>
          <cell r="I186">
            <v>0</v>
          </cell>
          <cell r="J186">
            <v>0</v>
          </cell>
          <cell r="K186">
            <v>0</v>
          </cell>
          <cell r="L186">
            <v>4053968.61</v>
          </cell>
          <cell r="M186">
            <v>6228</v>
          </cell>
          <cell r="N186" t="e">
            <v>#DIV/0!</v>
          </cell>
          <cell r="O186">
            <v>4053968.61</v>
          </cell>
        </row>
        <row r="187">
          <cell r="B187" t="str">
            <v>S441</v>
          </cell>
          <cell r="C187" t="str">
            <v>26/03/2012</v>
          </cell>
          <cell r="D187" t="str">
            <v>Kotiya Kubura</v>
          </cell>
          <cell r="E187">
            <v>2695881.5600000005</v>
          </cell>
          <cell r="F187">
            <v>1362192.5099999998</v>
          </cell>
          <cell r="G187">
            <v>479784.55</v>
          </cell>
          <cell r="H187">
            <v>3018</v>
          </cell>
          <cell r="I187">
            <v>0</v>
          </cell>
          <cell r="J187">
            <v>0</v>
          </cell>
          <cell r="K187">
            <v>0</v>
          </cell>
          <cell r="L187">
            <v>4540876.62</v>
          </cell>
          <cell r="M187">
            <v>6620</v>
          </cell>
          <cell r="N187" t="e">
            <v>#DIV/0!</v>
          </cell>
          <cell r="O187">
            <v>4540876.62</v>
          </cell>
        </row>
        <row r="188">
          <cell r="B188" t="str">
            <v>S442</v>
          </cell>
          <cell r="C188" t="str">
            <v>05/01/2015</v>
          </cell>
          <cell r="D188" t="str">
            <v xml:space="preserve">Kottawa 1 </v>
          </cell>
          <cell r="E188">
            <v>2601474.21</v>
          </cell>
          <cell r="F188">
            <v>2030543.95</v>
          </cell>
          <cell r="G188">
            <v>508690.05</v>
          </cell>
          <cell r="H188">
            <v>2182</v>
          </cell>
          <cell r="I188">
            <v>0</v>
          </cell>
          <cell r="J188">
            <v>0</v>
          </cell>
          <cell r="K188">
            <v>0</v>
          </cell>
          <cell r="L188">
            <v>5142890.21</v>
          </cell>
          <cell r="M188">
            <v>8648</v>
          </cell>
          <cell r="N188" t="e">
            <v>#DIV/0!</v>
          </cell>
          <cell r="O188">
            <v>5142890.21</v>
          </cell>
        </row>
        <row r="189">
          <cell r="B189" t="str">
            <v>S443</v>
          </cell>
          <cell r="C189" t="str">
            <v>24/03/2014</v>
          </cell>
          <cell r="D189" t="str">
            <v>Kottawa 2</v>
          </cell>
          <cell r="E189">
            <v>4317708.459999999</v>
          </cell>
          <cell r="F189">
            <v>2678418.98</v>
          </cell>
          <cell r="G189">
            <v>740705</v>
          </cell>
          <cell r="H189">
            <v>600</v>
          </cell>
          <cell r="I189">
            <v>0</v>
          </cell>
          <cell r="J189">
            <v>0</v>
          </cell>
          <cell r="K189">
            <v>0</v>
          </cell>
          <cell r="L189">
            <v>7737432.4399999995</v>
          </cell>
          <cell r="M189">
            <v>9170</v>
          </cell>
          <cell r="N189" t="e">
            <v>#DIV/0!</v>
          </cell>
          <cell r="O189">
            <v>7737432.4399999995</v>
          </cell>
        </row>
        <row r="190">
          <cell r="B190" t="str">
            <v>S444</v>
          </cell>
          <cell r="C190" t="str">
            <v>29/04/2008</v>
          </cell>
          <cell r="D190" t="str">
            <v>Kottawa 3</v>
          </cell>
          <cell r="E190">
            <v>2966453.1399999997</v>
          </cell>
          <cell r="F190">
            <v>2190237.7900000005</v>
          </cell>
          <cell r="G190">
            <v>591642</v>
          </cell>
          <cell r="H190">
            <v>2811</v>
          </cell>
          <cell r="I190">
            <v>0</v>
          </cell>
          <cell r="J190">
            <v>0</v>
          </cell>
          <cell r="K190">
            <v>0</v>
          </cell>
          <cell r="L190">
            <v>5751143.9299999997</v>
          </cell>
          <cell r="M190">
            <v>7760</v>
          </cell>
          <cell r="N190" t="e">
            <v>#DIV/0!</v>
          </cell>
          <cell r="O190">
            <v>5751143.9299999997</v>
          </cell>
        </row>
        <row r="191">
          <cell r="B191" t="str">
            <v>S445</v>
          </cell>
          <cell r="C191" t="str">
            <v>22/09/2006</v>
          </cell>
          <cell r="D191" t="str">
            <v>Kuliyapitiya</v>
          </cell>
          <cell r="E191">
            <v>2879131.91</v>
          </cell>
          <cell r="F191">
            <v>1797957.7400000002</v>
          </cell>
          <cell r="G191">
            <v>408842</v>
          </cell>
          <cell r="H191">
            <v>3760</v>
          </cell>
          <cell r="I191">
            <v>0</v>
          </cell>
          <cell r="J191">
            <v>0</v>
          </cell>
          <cell r="K191">
            <v>0</v>
          </cell>
          <cell r="L191">
            <v>5089691.6500000004</v>
          </cell>
          <cell r="M191">
            <v>7138</v>
          </cell>
          <cell r="N191" t="e">
            <v>#DIV/0!</v>
          </cell>
          <cell r="O191">
            <v>5089691.6500000004</v>
          </cell>
        </row>
        <row r="192">
          <cell r="B192" t="str">
            <v>S454</v>
          </cell>
          <cell r="C192">
            <v>42217</v>
          </cell>
          <cell r="D192" t="str">
            <v>Kumarakanda</v>
          </cell>
          <cell r="E192">
            <v>963741.03999999992</v>
          </cell>
          <cell r="F192">
            <v>799088.22</v>
          </cell>
          <cell r="G192">
            <v>209313</v>
          </cell>
          <cell r="H192">
            <v>2785</v>
          </cell>
          <cell r="I192">
            <v>0</v>
          </cell>
          <cell r="J192">
            <v>0</v>
          </cell>
          <cell r="K192">
            <v>0</v>
          </cell>
          <cell r="L192">
            <v>1974927.2599999998</v>
          </cell>
          <cell r="M192">
            <v>3541</v>
          </cell>
          <cell r="N192" t="e">
            <v>#DIV/0!</v>
          </cell>
          <cell r="O192">
            <v>1974927.2599999998</v>
          </cell>
        </row>
        <row r="193">
          <cell r="B193" t="str">
            <v>S438</v>
          </cell>
          <cell r="C193" t="str">
            <v>08/08/2008</v>
          </cell>
          <cell r="D193" t="str">
            <v>Kumbukgate</v>
          </cell>
          <cell r="E193">
            <v>1824612.5499999998</v>
          </cell>
          <cell r="F193">
            <v>1037661.2799999998</v>
          </cell>
          <cell r="G193">
            <v>302136</v>
          </cell>
          <cell r="H193">
            <v>339</v>
          </cell>
          <cell r="I193">
            <v>0</v>
          </cell>
          <cell r="J193">
            <v>0</v>
          </cell>
          <cell r="K193">
            <v>0</v>
          </cell>
          <cell r="L193">
            <v>3164748.8299999996</v>
          </cell>
          <cell r="M193">
            <v>4445</v>
          </cell>
          <cell r="N193" t="e">
            <v>#DIV/0!</v>
          </cell>
          <cell r="O193">
            <v>3164748.8299999996</v>
          </cell>
        </row>
        <row r="194">
          <cell r="B194" t="str">
            <v>S385</v>
          </cell>
          <cell r="C194">
            <v>43105</v>
          </cell>
          <cell r="D194" t="str">
            <v>Kundasale</v>
          </cell>
          <cell r="E194">
            <v>5097630.0500000007</v>
          </cell>
          <cell r="F194">
            <v>2955913.96</v>
          </cell>
          <cell r="G194">
            <v>736540.5</v>
          </cell>
          <cell r="H194">
            <v>18844</v>
          </cell>
          <cell r="I194">
            <v>0</v>
          </cell>
          <cell r="J194">
            <v>0</v>
          </cell>
          <cell r="K194">
            <v>0</v>
          </cell>
          <cell r="L194">
            <v>8808928.5100000016</v>
          </cell>
          <cell r="M194">
            <v>7721</v>
          </cell>
          <cell r="N194" t="e">
            <v>#DIV/0!</v>
          </cell>
          <cell r="O194">
            <v>8808928.5100000016</v>
          </cell>
        </row>
        <row r="195">
          <cell r="B195" t="str">
            <v>S379</v>
          </cell>
          <cell r="C195">
            <v>43102</v>
          </cell>
          <cell r="D195" t="str">
            <v>Kurudugaha Hatapma</v>
          </cell>
          <cell r="E195">
            <v>863467.21000000008</v>
          </cell>
          <cell r="F195">
            <v>626094.79</v>
          </cell>
          <cell r="G195">
            <v>171500.5</v>
          </cell>
          <cell r="H195">
            <v>10150</v>
          </cell>
          <cell r="I195">
            <v>0</v>
          </cell>
          <cell r="J195">
            <v>0</v>
          </cell>
          <cell r="K195">
            <v>0</v>
          </cell>
          <cell r="L195">
            <v>1671212.5</v>
          </cell>
          <cell r="M195">
            <v>3153</v>
          </cell>
          <cell r="N195" t="e">
            <v>#DIV/0!</v>
          </cell>
          <cell r="O195">
            <v>1671212.5</v>
          </cell>
        </row>
        <row r="196">
          <cell r="B196" t="str">
            <v>S448</v>
          </cell>
          <cell r="C196" t="str">
            <v>08/06/2010</v>
          </cell>
          <cell r="D196" t="str">
            <v>Kurunduwaththa</v>
          </cell>
          <cell r="E196">
            <v>3914408.9199999995</v>
          </cell>
          <cell r="F196">
            <v>1572240.8800000004</v>
          </cell>
          <cell r="G196">
            <v>182063</v>
          </cell>
          <cell r="H196">
            <v>1020</v>
          </cell>
          <cell r="I196">
            <v>0</v>
          </cell>
          <cell r="J196">
            <v>0</v>
          </cell>
          <cell r="K196">
            <v>0</v>
          </cell>
          <cell r="L196">
            <v>5669732.7999999998</v>
          </cell>
          <cell r="M196">
            <v>6541</v>
          </cell>
          <cell r="N196" t="e">
            <v>#DIV/0!</v>
          </cell>
          <cell r="O196">
            <v>5669732.7999999998</v>
          </cell>
        </row>
        <row r="197">
          <cell r="B197" t="str">
            <v>S670</v>
          </cell>
          <cell r="C197" t="str">
            <v>24/12/2012</v>
          </cell>
          <cell r="D197" t="str">
            <v>Kurunegala 2</v>
          </cell>
          <cell r="E197">
            <v>2270948.71</v>
          </cell>
          <cell r="F197">
            <v>1953431.09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4224379.8</v>
          </cell>
          <cell r="M197">
            <v>6179</v>
          </cell>
          <cell r="N197" t="e">
            <v>#DIV/0!</v>
          </cell>
          <cell r="O197">
            <v>4224379.8</v>
          </cell>
        </row>
        <row r="198">
          <cell r="B198" t="str">
            <v>S466</v>
          </cell>
          <cell r="C198">
            <v>42827</v>
          </cell>
          <cell r="D198" t="str">
            <v>Kuruwita</v>
          </cell>
          <cell r="E198">
            <v>5708326.5100000007</v>
          </cell>
          <cell r="F198">
            <v>3376861.9199999995</v>
          </cell>
          <cell r="G198">
            <v>790464.05</v>
          </cell>
          <cell r="H198">
            <v>2603</v>
          </cell>
          <cell r="I198">
            <v>0</v>
          </cell>
          <cell r="J198">
            <v>0</v>
          </cell>
          <cell r="K198">
            <v>0</v>
          </cell>
          <cell r="L198">
            <v>9878255.4800000004</v>
          </cell>
          <cell r="M198">
            <v>10091</v>
          </cell>
          <cell r="N198" t="e">
            <v>#DIV/0!</v>
          </cell>
          <cell r="O198">
            <v>9878255.4800000004</v>
          </cell>
        </row>
        <row r="199">
          <cell r="B199" t="str">
            <v>S470</v>
          </cell>
          <cell r="C199" t="str">
            <v>29/10/2007</v>
          </cell>
          <cell r="D199" t="str">
            <v>Lunugala</v>
          </cell>
          <cell r="E199">
            <v>2302270.1100000003</v>
          </cell>
          <cell r="F199">
            <v>1405044.0899999999</v>
          </cell>
          <cell r="G199">
            <v>360269</v>
          </cell>
          <cell r="H199">
            <v>1438</v>
          </cell>
          <cell r="I199">
            <v>0</v>
          </cell>
          <cell r="J199">
            <v>0</v>
          </cell>
          <cell r="K199">
            <v>0</v>
          </cell>
          <cell r="L199">
            <v>4069021.2</v>
          </cell>
          <cell r="M199">
            <v>5074</v>
          </cell>
          <cell r="N199" t="e">
            <v>#DIV/0!</v>
          </cell>
          <cell r="O199">
            <v>4069021.2</v>
          </cell>
        </row>
        <row r="200">
          <cell r="B200" t="str">
            <v>S471</v>
          </cell>
          <cell r="C200">
            <v>42348</v>
          </cell>
          <cell r="D200" t="str">
            <v>Lunugamwehera</v>
          </cell>
          <cell r="E200">
            <v>1531822.8800000001</v>
          </cell>
          <cell r="F200">
            <v>1207648.5999999999</v>
          </cell>
          <cell r="G200">
            <v>322214</v>
          </cell>
          <cell r="H200">
            <v>682.5</v>
          </cell>
          <cell r="I200">
            <v>0</v>
          </cell>
          <cell r="J200">
            <v>0</v>
          </cell>
          <cell r="K200">
            <v>0</v>
          </cell>
          <cell r="L200">
            <v>3062367.98</v>
          </cell>
          <cell r="M200">
            <v>3549</v>
          </cell>
          <cell r="N200" t="e">
            <v>#DIV/0!</v>
          </cell>
          <cell r="O200">
            <v>3062367.98</v>
          </cell>
        </row>
        <row r="201">
          <cell r="B201" t="str">
            <v>S222</v>
          </cell>
          <cell r="C201" t="str">
            <v>10/12/2013</v>
          </cell>
          <cell r="D201" t="str">
            <v>Macullum</v>
          </cell>
          <cell r="E201">
            <v>1567457.0000000002</v>
          </cell>
          <cell r="F201">
            <v>1009589.0200000001</v>
          </cell>
          <cell r="G201">
            <v>585179.30000000005</v>
          </cell>
          <cell r="H201">
            <v>175</v>
          </cell>
          <cell r="I201">
            <v>0</v>
          </cell>
          <cell r="J201">
            <v>0</v>
          </cell>
          <cell r="K201">
            <v>0</v>
          </cell>
          <cell r="L201">
            <v>3162400.3200000003</v>
          </cell>
          <cell r="M201">
            <v>3201</v>
          </cell>
          <cell r="N201" t="e">
            <v>#DIV/0!</v>
          </cell>
          <cell r="O201">
            <v>3162400.3200000003</v>
          </cell>
        </row>
        <row r="202">
          <cell r="B202" t="str">
            <v>S500</v>
          </cell>
          <cell r="C202" t="str">
            <v>19/12/2013</v>
          </cell>
          <cell r="D202" t="str">
            <v>Madagama</v>
          </cell>
          <cell r="E202">
            <v>2495574.5499999998</v>
          </cell>
          <cell r="F202">
            <v>1651378.14</v>
          </cell>
          <cell r="G202">
            <v>271009.15000000002</v>
          </cell>
          <cell r="H202">
            <v>9152</v>
          </cell>
          <cell r="I202">
            <v>0</v>
          </cell>
          <cell r="J202">
            <v>0</v>
          </cell>
          <cell r="K202">
            <v>0</v>
          </cell>
          <cell r="L202">
            <v>4427113.84</v>
          </cell>
          <cell r="M202">
            <v>6210</v>
          </cell>
          <cell r="N202" t="e">
            <v>#DIV/0!</v>
          </cell>
          <cell r="O202">
            <v>4427113.84</v>
          </cell>
        </row>
        <row r="203">
          <cell r="B203" t="str">
            <v>S501</v>
          </cell>
          <cell r="C203" t="str">
            <v>15/07/2012</v>
          </cell>
          <cell r="D203" t="str">
            <v>Madapatha</v>
          </cell>
          <cell r="E203">
            <v>4330504.24</v>
          </cell>
          <cell r="F203">
            <v>3525890.62</v>
          </cell>
          <cell r="G203">
            <v>935969</v>
          </cell>
          <cell r="H203">
            <v>9620</v>
          </cell>
          <cell r="I203">
            <v>0</v>
          </cell>
          <cell r="J203">
            <v>0</v>
          </cell>
          <cell r="K203">
            <v>0</v>
          </cell>
          <cell r="L203">
            <v>8801983.8599999994</v>
          </cell>
          <cell r="M203">
            <v>11718</v>
          </cell>
          <cell r="N203" t="e">
            <v>#DIV/0!</v>
          </cell>
          <cell r="O203">
            <v>8801983.8599999994</v>
          </cell>
        </row>
        <row r="204">
          <cell r="B204" t="str">
            <v>S551</v>
          </cell>
          <cell r="C204">
            <v>42829</v>
          </cell>
          <cell r="D204" t="str">
            <v>Madapatha Express</v>
          </cell>
          <cell r="E204">
            <v>2076219.85</v>
          </cell>
          <cell r="F204">
            <v>1325269.6800000002</v>
          </cell>
          <cell r="G204">
            <v>331288</v>
          </cell>
          <cell r="H204">
            <v>135</v>
          </cell>
          <cell r="I204">
            <v>0</v>
          </cell>
          <cell r="J204">
            <v>0</v>
          </cell>
          <cell r="K204">
            <v>0</v>
          </cell>
          <cell r="L204">
            <v>3732912.5300000003</v>
          </cell>
          <cell r="M204">
            <v>5249</v>
          </cell>
          <cell r="N204" t="e">
            <v>#DIV/0!</v>
          </cell>
          <cell r="O204">
            <v>3732912.5300000003</v>
          </cell>
        </row>
        <row r="205">
          <cell r="B205" t="str">
            <v>S548</v>
          </cell>
          <cell r="C205">
            <v>42828</v>
          </cell>
          <cell r="D205" t="str">
            <v>Madawala Bazaar</v>
          </cell>
          <cell r="E205">
            <v>3075737.89</v>
          </cell>
          <cell r="F205">
            <v>2072409.9599999997</v>
          </cell>
          <cell r="G205">
            <v>590043.5</v>
          </cell>
          <cell r="H205">
            <v>2256</v>
          </cell>
          <cell r="I205">
            <v>0</v>
          </cell>
          <cell r="J205">
            <v>0</v>
          </cell>
          <cell r="K205">
            <v>0</v>
          </cell>
          <cell r="L205">
            <v>5740447.3499999996</v>
          </cell>
          <cell r="M205">
            <v>4726</v>
          </cell>
          <cell r="N205" t="e">
            <v>#DIV/0!</v>
          </cell>
          <cell r="O205">
            <v>5740447.3499999996</v>
          </cell>
        </row>
        <row r="206">
          <cell r="B206" t="str">
            <v>S542</v>
          </cell>
          <cell r="C206" t="str">
            <v>30/08/2013</v>
          </cell>
          <cell r="D206" t="str">
            <v>Madawala Ulpatha</v>
          </cell>
          <cell r="E206">
            <v>1473665.1099999999</v>
          </cell>
          <cell r="F206">
            <v>1253698.6199999999</v>
          </cell>
          <cell r="G206">
            <v>198446</v>
          </cell>
          <cell r="H206">
            <v>3595</v>
          </cell>
          <cell r="I206">
            <v>0</v>
          </cell>
          <cell r="J206">
            <v>0</v>
          </cell>
          <cell r="K206">
            <v>0</v>
          </cell>
          <cell r="L206">
            <v>2929404.7299999995</v>
          </cell>
          <cell r="M206">
            <v>2561</v>
          </cell>
          <cell r="N206" t="e">
            <v>#DIV/0!</v>
          </cell>
          <cell r="O206">
            <v>2929404.7299999995</v>
          </cell>
        </row>
        <row r="207">
          <cell r="B207" t="str">
            <v>S543</v>
          </cell>
          <cell r="C207">
            <v>42129</v>
          </cell>
          <cell r="D207" t="str">
            <v>Madu</v>
          </cell>
          <cell r="E207">
            <v>842460.09999999986</v>
          </cell>
          <cell r="F207">
            <v>367065.86000000004</v>
          </cell>
          <cell r="G207">
            <v>129268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1338793.96</v>
          </cell>
          <cell r="M207">
            <v>2018</v>
          </cell>
          <cell r="N207" t="e">
            <v>#DIV/0!</v>
          </cell>
          <cell r="O207">
            <v>1338793.96</v>
          </cell>
        </row>
        <row r="208">
          <cell r="B208" t="str">
            <v>S555</v>
          </cell>
          <cell r="C208">
            <v>42738</v>
          </cell>
          <cell r="D208" t="str">
            <v>Madurankuli</v>
          </cell>
          <cell r="E208">
            <v>2233857.4300000002</v>
          </cell>
          <cell r="F208">
            <v>1680243.77</v>
          </cell>
          <cell r="G208">
            <v>257131.5</v>
          </cell>
          <cell r="H208">
            <v>8254</v>
          </cell>
          <cell r="I208">
            <v>0</v>
          </cell>
          <cell r="J208">
            <v>0</v>
          </cell>
          <cell r="K208">
            <v>0</v>
          </cell>
          <cell r="L208">
            <v>4179486.7</v>
          </cell>
          <cell r="M208">
            <v>3869</v>
          </cell>
          <cell r="N208" t="e">
            <v>#DIV/0!</v>
          </cell>
          <cell r="O208">
            <v>4179486.7</v>
          </cell>
        </row>
        <row r="209">
          <cell r="B209" t="str">
            <v>S028</v>
          </cell>
          <cell r="C209" t="str">
            <v>11/03/2007</v>
          </cell>
          <cell r="D209" t="str">
            <v>Maggona</v>
          </cell>
          <cell r="E209">
            <v>5146646.8600000003</v>
          </cell>
          <cell r="F209">
            <v>2898056.4500000007</v>
          </cell>
          <cell r="G209">
            <v>413664</v>
          </cell>
          <cell r="H209">
            <v>1281</v>
          </cell>
          <cell r="I209">
            <v>0</v>
          </cell>
          <cell r="J209">
            <v>0</v>
          </cell>
          <cell r="K209">
            <v>0</v>
          </cell>
          <cell r="L209">
            <v>8459648.3100000005</v>
          </cell>
          <cell r="M209">
            <v>8948</v>
          </cell>
          <cell r="N209" t="e">
            <v>#DIV/0!</v>
          </cell>
          <cell r="O209">
            <v>8459648.3100000005</v>
          </cell>
        </row>
        <row r="210">
          <cell r="B210" t="str">
            <v>S505</v>
          </cell>
          <cell r="C210" t="str">
            <v>02/02/2006</v>
          </cell>
          <cell r="D210" t="str">
            <v>Maharagama 1</v>
          </cell>
          <cell r="E210">
            <v>3872588.35</v>
          </cell>
          <cell r="F210">
            <v>2215623.4899999998</v>
          </cell>
          <cell r="G210">
            <v>427460</v>
          </cell>
          <cell r="H210">
            <v>959</v>
          </cell>
          <cell r="I210">
            <v>0</v>
          </cell>
          <cell r="J210">
            <v>0</v>
          </cell>
          <cell r="K210">
            <v>0</v>
          </cell>
          <cell r="L210">
            <v>6516630.8399999999</v>
          </cell>
          <cell r="M210">
            <v>8004</v>
          </cell>
          <cell r="N210" t="e">
            <v>#DIV/0!</v>
          </cell>
          <cell r="O210">
            <v>6516630.8399999999</v>
          </cell>
        </row>
        <row r="211">
          <cell r="B211" t="str">
            <v>S506</v>
          </cell>
          <cell r="C211" t="str">
            <v>16/05/2009</v>
          </cell>
          <cell r="D211" t="str">
            <v>Maharagama 2</v>
          </cell>
          <cell r="E211">
            <v>3811942.17</v>
          </cell>
          <cell r="F211">
            <v>2872178.43</v>
          </cell>
          <cell r="G211">
            <v>927930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7612050.5999999996</v>
          </cell>
          <cell r="M211">
            <v>15344</v>
          </cell>
          <cell r="N211" t="e">
            <v>#DIV/0!</v>
          </cell>
          <cell r="O211">
            <v>7612050.5999999996</v>
          </cell>
        </row>
        <row r="212">
          <cell r="B212" t="str">
            <v>S473</v>
          </cell>
          <cell r="C212">
            <v>43099</v>
          </cell>
          <cell r="D212" t="str">
            <v>Mahawaskaduwa</v>
          </cell>
          <cell r="E212">
            <v>1096192.94</v>
          </cell>
          <cell r="F212">
            <v>512520.17000000004</v>
          </cell>
          <cell r="G212">
            <v>106227.05</v>
          </cell>
          <cell r="H212">
            <v>4734.5</v>
          </cell>
          <cell r="I212">
            <v>0</v>
          </cell>
          <cell r="J212">
            <v>0</v>
          </cell>
          <cell r="K212">
            <v>0</v>
          </cell>
          <cell r="L212">
            <v>1719674.66</v>
          </cell>
          <cell r="M212">
            <v>2630</v>
          </cell>
          <cell r="N212" t="e">
            <v>#DIV/0!</v>
          </cell>
          <cell r="O212">
            <v>1719674.66</v>
          </cell>
        </row>
        <row r="213">
          <cell r="B213" t="str">
            <v>S544</v>
          </cell>
          <cell r="C213">
            <v>42469</v>
          </cell>
          <cell r="D213" t="str">
            <v>Mahiyanganaya</v>
          </cell>
          <cell r="E213">
            <v>2915904.8099999996</v>
          </cell>
          <cell r="F213">
            <v>1846263.96</v>
          </cell>
          <cell r="G213">
            <v>467835</v>
          </cell>
          <cell r="H213">
            <v>4713</v>
          </cell>
          <cell r="I213">
            <v>0</v>
          </cell>
          <cell r="J213">
            <v>0</v>
          </cell>
          <cell r="K213">
            <v>0</v>
          </cell>
          <cell r="L213">
            <v>5234716.7699999996</v>
          </cell>
          <cell r="M213">
            <v>6896</v>
          </cell>
          <cell r="N213" t="e">
            <v>#DIV/0!</v>
          </cell>
          <cell r="O213">
            <v>5234716.7699999996</v>
          </cell>
        </row>
        <row r="214">
          <cell r="B214" t="str">
            <v>S507</v>
          </cell>
          <cell r="C214" t="str">
            <v>29/09/2009</v>
          </cell>
          <cell r="D214" t="str">
            <v>Maho</v>
          </cell>
          <cell r="E214">
            <v>4003299.8999999994</v>
          </cell>
          <cell r="F214">
            <v>2664306.1399999997</v>
          </cell>
          <cell r="G214">
            <v>770416.66999999993</v>
          </cell>
          <cell r="H214">
            <v>16540</v>
          </cell>
          <cell r="I214">
            <v>0</v>
          </cell>
          <cell r="J214">
            <v>0</v>
          </cell>
          <cell r="K214">
            <v>0</v>
          </cell>
          <cell r="L214">
            <v>7454562.709999999</v>
          </cell>
          <cell r="M214">
            <v>7792</v>
          </cell>
          <cell r="N214" t="e">
            <v>#DIV/0!</v>
          </cell>
          <cell r="O214">
            <v>7454562.709999999</v>
          </cell>
        </row>
        <row r="215">
          <cell r="B215" t="str">
            <v>S508</v>
          </cell>
          <cell r="C215" t="str">
            <v>20/11/2010</v>
          </cell>
          <cell r="D215" t="str">
            <v xml:space="preserve">Makandura </v>
          </cell>
          <cell r="E215">
            <v>1888938.37</v>
          </cell>
          <cell r="F215">
            <v>1825003.28</v>
          </cell>
          <cell r="G215">
            <v>408012</v>
          </cell>
          <cell r="H215">
            <v>6416</v>
          </cell>
          <cell r="I215">
            <v>0</v>
          </cell>
          <cell r="J215">
            <v>0</v>
          </cell>
          <cell r="K215">
            <v>0</v>
          </cell>
          <cell r="L215">
            <v>4128369.6500000004</v>
          </cell>
          <cell r="M215">
            <v>7039</v>
          </cell>
          <cell r="N215" t="e">
            <v>#DIV/0!</v>
          </cell>
          <cell r="O215">
            <v>4128369.6500000004</v>
          </cell>
        </row>
        <row r="216">
          <cell r="B216" t="str">
            <v>S509</v>
          </cell>
          <cell r="C216" t="str">
            <v>05/03/2013</v>
          </cell>
          <cell r="D216" t="str">
            <v>Makola</v>
          </cell>
          <cell r="E216">
            <v>5153535.8300000019</v>
          </cell>
          <cell r="F216">
            <v>3313729.2199999997</v>
          </cell>
          <cell r="G216">
            <v>988219.1</v>
          </cell>
          <cell r="H216">
            <v>2193</v>
          </cell>
          <cell r="I216">
            <v>0</v>
          </cell>
          <cell r="J216">
            <v>0</v>
          </cell>
          <cell r="K216">
            <v>0</v>
          </cell>
          <cell r="L216">
            <v>9457677.1500000004</v>
          </cell>
          <cell r="M216">
            <v>12716</v>
          </cell>
          <cell r="N216" t="e">
            <v>#DIV/0!</v>
          </cell>
          <cell r="O216">
            <v>9457677.1500000004</v>
          </cell>
        </row>
        <row r="217">
          <cell r="B217" t="str">
            <v>S510</v>
          </cell>
          <cell r="C217" t="str">
            <v>23/11/2012</v>
          </cell>
          <cell r="D217" t="str">
            <v>Makubura</v>
          </cell>
          <cell r="E217">
            <v>2456942.67</v>
          </cell>
          <cell r="F217">
            <v>1450660.6599999997</v>
          </cell>
          <cell r="G217">
            <v>407056</v>
          </cell>
          <cell r="H217">
            <v>5233</v>
          </cell>
          <cell r="I217">
            <v>0</v>
          </cell>
          <cell r="J217">
            <v>0</v>
          </cell>
          <cell r="K217">
            <v>0</v>
          </cell>
          <cell r="L217">
            <v>4319892.33</v>
          </cell>
          <cell r="M217">
            <v>4930</v>
          </cell>
          <cell r="N217" t="e">
            <v>#DIV/0!</v>
          </cell>
          <cell r="O217">
            <v>4319892.33</v>
          </cell>
        </row>
        <row r="218">
          <cell r="B218" t="str">
            <v>S020</v>
          </cell>
          <cell r="C218" t="str">
            <v>10/04/2010</v>
          </cell>
          <cell r="D218" t="str">
            <v>Malabe</v>
          </cell>
          <cell r="E218">
            <v>5466900.3499999996</v>
          </cell>
          <cell r="F218">
            <v>4846471.38</v>
          </cell>
          <cell r="G218">
            <v>0</v>
          </cell>
          <cell r="H218">
            <v>6371</v>
          </cell>
          <cell r="I218">
            <v>0</v>
          </cell>
          <cell r="J218">
            <v>0</v>
          </cell>
          <cell r="K218">
            <v>0</v>
          </cell>
          <cell r="L218">
            <v>10319742.73</v>
          </cell>
          <cell r="M218">
            <v>12336</v>
          </cell>
          <cell r="N218" t="e">
            <v>#DIV/0!</v>
          </cell>
          <cell r="O218">
            <v>10319742.73</v>
          </cell>
        </row>
        <row r="219">
          <cell r="B219" t="str">
            <v>S511</v>
          </cell>
          <cell r="C219" t="str">
            <v>14/01/2009</v>
          </cell>
          <cell r="D219" t="str">
            <v>Maligawatte</v>
          </cell>
          <cell r="E219">
            <v>5477081.0999999996</v>
          </cell>
          <cell r="F219">
            <v>2775834.13</v>
          </cell>
          <cell r="G219">
            <v>582165</v>
          </cell>
          <cell r="H219">
            <v>3912</v>
          </cell>
          <cell r="I219">
            <v>0</v>
          </cell>
          <cell r="J219">
            <v>0</v>
          </cell>
          <cell r="K219">
            <v>0</v>
          </cell>
          <cell r="L219">
            <v>8838992.2300000004</v>
          </cell>
          <cell r="M219">
            <v>7922</v>
          </cell>
          <cell r="N219" t="e">
            <v>#DIV/0!</v>
          </cell>
          <cell r="O219">
            <v>8838992.2300000004</v>
          </cell>
        </row>
        <row r="220">
          <cell r="B220" t="str">
            <v>S512</v>
          </cell>
          <cell r="C220" t="str">
            <v>19/10/2017</v>
          </cell>
          <cell r="D220" t="str">
            <v>Malimboda</v>
          </cell>
          <cell r="E220">
            <v>1992878.27</v>
          </cell>
          <cell r="F220">
            <v>1812873.0999999996</v>
          </cell>
          <cell r="G220">
            <v>533092.83000000007</v>
          </cell>
          <cell r="H220">
            <v>7594</v>
          </cell>
          <cell r="I220">
            <v>0</v>
          </cell>
          <cell r="J220">
            <v>0</v>
          </cell>
          <cell r="K220">
            <v>0</v>
          </cell>
          <cell r="L220">
            <v>4346438.1999999993</v>
          </cell>
          <cell r="M220">
            <v>6423</v>
          </cell>
          <cell r="N220" t="e">
            <v>#DIV/0!</v>
          </cell>
          <cell r="O220">
            <v>4346438.1999999993</v>
          </cell>
        </row>
        <row r="221">
          <cell r="B221" t="str">
            <v>S513</v>
          </cell>
          <cell r="C221" t="str">
            <v>19/11/2015</v>
          </cell>
          <cell r="D221" t="str">
            <v>Mallawapitiya</v>
          </cell>
          <cell r="E221">
            <v>4718448.33</v>
          </cell>
          <cell r="F221">
            <v>2960682.4900000012</v>
          </cell>
          <cell r="G221">
            <v>759788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8438918.8200000003</v>
          </cell>
          <cell r="M221">
            <v>8611</v>
          </cell>
          <cell r="N221" t="e">
            <v>#DIV/0!</v>
          </cell>
          <cell r="O221">
            <v>8438918.8200000003</v>
          </cell>
        </row>
        <row r="222">
          <cell r="B222" t="str">
            <v>S514</v>
          </cell>
          <cell r="C222" t="str">
            <v>28/03/2010</v>
          </cell>
          <cell r="D222" t="str">
            <v>Mannar</v>
          </cell>
          <cell r="E222">
            <v>2945680.7399999998</v>
          </cell>
          <cell r="F222">
            <v>689190.04999999993</v>
          </cell>
          <cell r="G222">
            <v>293712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3928582.7899999996</v>
          </cell>
          <cell r="M222">
            <v>5279</v>
          </cell>
          <cell r="N222" t="e">
            <v>#DIV/0!</v>
          </cell>
          <cell r="O222">
            <v>3928582.7899999996</v>
          </cell>
        </row>
        <row r="223">
          <cell r="B223" t="str">
            <v>S554</v>
          </cell>
          <cell r="C223">
            <v>43098</v>
          </cell>
          <cell r="D223" t="str">
            <v>Maradagahamula</v>
          </cell>
          <cell r="E223">
            <v>1240030.3</v>
          </cell>
          <cell r="F223">
            <v>882897.74000000022</v>
          </cell>
          <cell r="G223">
            <v>244827</v>
          </cell>
          <cell r="H223">
            <v>9380</v>
          </cell>
          <cell r="I223">
            <v>0</v>
          </cell>
          <cell r="J223">
            <v>0</v>
          </cell>
          <cell r="K223">
            <v>0</v>
          </cell>
          <cell r="L223">
            <v>2377135.04</v>
          </cell>
          <cell r="M223">
            <v>2506</v>
          </cell>
          <cell r="N223" t="e">
            <v>#DIV/0!</v>
          </cell>
          <cell r="O223">
            <v>2377135.04</v>
          </cell>
        </row>
        <row r="224">
          <cell r="B224" t="str">
            <v>S515</v>
          </cell>
          <cell r="C224" t="str">
            <v>02/12/2013</v>
          </cell>
          <cell r="D224" t="str">
            <v>Maravila</v>
          </cell>
          <cell r="E224">
            <v>4611960.01</v>
          </cell>
          <cell r="F224">
            <v>3821952.2399999998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8433912.25</v>
          </cell>
          <cell r="M224">
            <v>10818</v>
          </cell>
          <cell r="N224" t="e">
            <v>#DIV/0!</v>
          </cell>
          <cell r="O224">
            <v>8433912.25</v>
          </cell>
        </row>
        <row r="225">
          <cell r="B225" t="str">
            <v>S472</v>
          </cell>
          <cell r="C225">
            <v>42834</v>
          </cell>
          <cell r="D225" t="str">
            <v>Marudamunai</v>
          </cell>
          <cell r="E225">
            <v>459514.49000000011</v>
          </cell>
          <cell r="F225">
            <v>286415</v>
          </cell>
          <cell r="G225">
            <v>43888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789817.49000000011</v>
          </cell>
          <cell r="M225">
            <v>1286</v>
          </cell>
          <cell r="N225" t="e">
            <v>#DIV/0!</v>
          </cell>
          <cell r="O225">
            <v>789817.49000000011</v>
          </cell>
        </row>
        <row r="226">
          <cell r="B226" t="str">
            <v>S023</v>
          </cell>
          <cell r="C226" t="str">
            <v>20/05/2012</v>
          </cell>
          <cell r="D226" t="str">
            <v>Matale</v>
          </cell>
          <cell r="E226">
            <v>10281543.690000003</v>
          </cell>
          <cell r="F226">
            <v>6189673.4799999995</v>
          </cell>
          <cell r="G226">
            <v>1343172</v>
          </cell>
          <cell r="H226">
            <v>3875</v>
          </cell>
          <cell r="I226">
            <v>0</v>
          </cell>
          <cell r="J226">
            <v>0</v>
          </cell>
          <cell r="K226">
            <v>0</v>
          </cell>
          <cell r="L226">
            <v>17818264.170000002</v>
          </cell>
          <cell r="M226">
            <v>16455</v>
          </cell>
          <cell r="N226" t="e">
            <v>#DIV/0!</v>
          </cell>
          <cell r="O226">
            <v>17818264.170000002</v>
          </cell>
        </row>
        <row r="227">
          <cell r="B227" t="str">
            <v>S546</v>
          </cell>
          <cell r="C227">
            <v>42828</v>
          </cell>
          <cell r="D227" t="str">
            <v>Matale 2</v>
          </cell>
          <cell r="E227">
            <v>3817420.9499999997</v>
          </cell>
          <cell r="F227">
            <v>2215439.5400000005</v>
          </cell>
          <cell r="G227">
            <v>611898</v>
          </cell>
          <cell r="H227">
            <v>8929</v>
          </cell>
          <cell r="I227">
            <v>0</v>
          </cell>
          <cell r="J227">
            <v>0</v>
          </cell>
          <cell r="K227">
            <v>0</v>
          </cell>
          <cell r="L227">
            <v>6653687.4900000002</v>
          </cell>
          <cell r="M227">
            <v>6110</v>
          </cell>
          <cell r="N227" t="e">
            <v>#DIV/0!</v>
          </cell>
          <cell r="O227">
            <v>6653687.4900000002</v>
          </cell>
        </row>
        <row r="228">
          <cell r="B228" t="str">
            <v>S516</v>
          </cell>
          <cell r="C228" t="str">
            <v>08/04/2011</v>
          </cell>
          <cell r="D228" t="str">
            <v>Matara 1</v>
          </cell>
          <cell r="E228">
            <v>2961520.4099999992</v>
          </cell>
          <cell r="F228">
            <v>1077287.8100000003</v>
          </cell>
          <cell r="G228">
            <v>400769</v>
          </cell>
          <cell r="H228">
            <v>2821</v>
          </cell>
          <cell r="I228">
            <v>0</v>
          </cell>
          <cell r="J228">
            <v>0</v>
          </cell>
          <cell r="K228">
            <v>0</v>
          </cell>
          <cell r="L228">
            <v>4442398.22</v>
          </cell>
          <cell r="M228">
            <v>7095</v>
          </cell>
          <cell r="N228" t="e">
            <v>#DIV/0!</v>
          </cell>
          <cell r="O228">
            <v>4442398.22</v>
          </cell>
        </row>
        <row r="229">
          <cell r="B229" t="str">
            <v>S517</v>
          </cell>
          <cell r="C229" t="str">
            <v>25/11/2013</v>
          </cell>
          <cell r="D229" t="str">
            <v xml:space="preserve">Matara 2 </v>
          </cell>
          <cell r="E229">
            <v>4797911.9899999984</v>
          </cell>
          <cell r="F229">
            <v>2444144.3599999994</v>
          </cell>
          <cell r="G229">
            <v>973479</v>
          </cell>
          <cell r="H229">
            <v>6745</v>
          </cell>
          <cell r="I229">
            <v>0</v>
          </cell>
          <cell r="J229">
            <v>0</v>
          </cell>
          <cell r="K229">
            <v>0</v>
          </cell>
          <cell r="L229">
            <v>8222280.3499999978</v>
          </cell>
          <cell r="M229">
            <v>9853</v>
          </cell>
          <cell r="N229" t="e">
            <v>#DIV/0!</v>
          </cell>
          <cell r="O229">
            <v>8222280.3499999978</v>
          </cell>
        </row>
        <row r="230">
          <cell r="B230" t="str">
            <v>S541</v>
          </cell>
          <cell r="C230" t="str">
            <v>08/04/2014</v>
          </cell>
          <cell r="D230" t="str">
            <v>Mathugama 2</v>
          </cell>
          <cell r="E230">
            <v>4642408</v>
          </cell>
          <cell r="F230">
            <v>1743582.38</v>
          </cell>
          <cell r="G230">
            <v>283665</v>
          </cell>
          <cell r="H230">
            <v>3190</v>
          </cell>
          <cell r="I230">
            <v>0</v>
          </cell>
          <cell r="J230">
            <v>0</v>
          </cell>
          <cell r="K230">
            <v>0</v>
          </cell>
          <cell r="L230">
            <v>6672845.3799999999</v>
          </cell>
          <cell r="M230">
            <v>8097</v>
          </cell>
          <cell r="N230" t="e">
            <v>#DIV/0!</v>
          </cell>
          <cell r="O230">
            <v>6672845.3799999999</v>
          </cell>
        </row>
        <row r="231">
          <cell r="B231" t="str">
            <v>S519</v>
          </cell>
          <cell r="C231" t="str">
            <v>04/04/2010</v>
          </cell>
          <cell r="D231" t="str">
            <v>Mattegoda</v>
          </cell>
          <cell r="E231">
            <v>3282674.8200000008</v>
          </cell>
          <cell r="F231">
            <v>2211337.4500000002</v>
          </cell>
          <cell r="G231">
            <v>646544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6140556.2700000014</v>
          </cell>
          <cell r="M231">
            <v>7186</v>
          </cell>
          <cell r="N231" t="e">
            <v>#DIV/0!</v>
          </cell>
          <cell r="O231">
            <v>6140556.2700000014</v>
          </cell>
        </row>
        <row r="232">
          <cell r="B232" t="str">
            <v>S520</v>
          </cell>
          <cell r="C232">
            <v>40228</v>
          </cell>
          <cell r="D232" t="str">
            <v>Mawanella</v>
          </cell>
          <cell r="E232">
            <v>7096115.3099999996</v>
          </cell>
          <cell r="F232">
            <v>3475354.6000000006</v>
          </cell>
          <cell r="G232">
            <v>1318406.9500000002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11889876.859999999</v>
          </cell>
          <cell r="M232">
            <v>12139</v>
          </cell>
          <cell r="N232" t="e">
            <v>#DIV/0!</v>
          </cell>
          <cell r="O232">
            <v>11889876.859999999</v>
          </cell>
        </row>
        <row r="233">
          <cell r="B233" t="str">
            <v>S521</v>
          </cell>
          <cell r="C233" t="str">
            <v>15/02/2011</v>
          </cell>
          <cell r="D233" t="str">
            <v>Mawaramandiya</v>
          </cell>
          <cell r="E233">
            <v>3897597.8400000003</v>
          </cell>
          <cell r="F233">
            <v>1843490.72</v>
          </cell>
          <cell r="G233">
            <v>666004</v>
          </cell>
          <cell r="H233">
            <v>2348</v>
          </cell>
          <cell r="I233">
            <v>0</v>
          </cell>
          <cell r="J233">
            <v>0</v>
          </cell>
          <cell r="K233">
            <v>0</v>
          </cell>
          <cell r="L233">
            <v>6409440.5600000005</v>
          </cell>
          <cell r="M233">
            <v>9775</v>
          </cell>
          <cell r="N233" t="e">
            <v>#DIV/0!</v>
          </cell>
          <cell r="O233">
            <v>6409440.5600000005</v>
          </cell>
        </row>
        <row r="234">
          <cell r="B234" t="str">
            <v>S539</v>
          </cell>
          <cell r="C234" t="str">
            <v>10/11/2007</v>
          </cell>
          <cell r="D234" t="str">
            <v>Mawathagama</v>
          </cell>
          <cell r="E234">
            <v>5598028.5799999991</v>
          </cell>
          <cell r="F234">
            <v>3450695.5999999996</v>
          </cell>
          <cell r="G234">
            <v>2335588.2399999998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11384312.42</v>
          </cell>
          <cell r="M234">
            <v>10905</v>
          </cell>
          <cell r="N234" t="e">
            <v>#DIV/0!</v>
          </cell>
          <cell r="O234">
            <v>11384312.42</v>
          </cell>
        </row>
        <row r="235">
          <cell r="B235" t="str">
            <v>S502</v>
          </cell>
          <cell r="C235" t="str">
            <v>05/04/2010</v>
          </cell>
          <cell r="D235" t="str">
            <v>Medavachchiya</v>
          </cell>
          <cell r="E235">
            <v>3275869.81</v>
          </cell>
          <cell r="F235">
            <v>2058797.1400000001</v>
          </cell>
          <cell r="G235">
            <v>444514.7</v>
          </cell>
          <cell r="H235">
            <v>7221</v>
          </cell>
          <cell r="I235">
            <v>0</v>
          </cell>
          <cell r="J235">
            <v>0</v>
          </cell>
          <cell r="K235">
            <v>0</v>
          </cell>
          <cell r="L235">
            <v>5786402.6500000004</v>
          </cell>
          <cell r="M235">
            <v>5319</v>
          </cell>
          <cell r="N235" t="e">
            <v>#DIV/0!</v>
          </cell>
          <cell r="O235">
            <v>5786402.6500000004</v>
          </cell>
        </row>
        <row r="236">
          <cell r="B236" t="str">
            <v>S503</v>
          </cell>
          <cell r="C236" t="str">
            <v>11/07/2007</v>
          </cell>
          <cell r="D236" t="str">
            <v>Medirigiriya</v>
          </cell>
          <cell r="E236">
            <v>2852056.4399999995</v>
          </cell>
          <cell r="F236">
            <v>2040902.6</v>
          </cell>
          <cell r="G236">
            <v>525818</v>
          </cell>
          <cell r="H236">
            <v>10607.75</v>
          </cell>
          <cell r="I236">
            <v>0</v>
          </cell>
          <cell r="J236">
            <v>0</v>
          </cell>
          <cell r="K236">
            <v>0</v>
          </cell>
          <cell r="L236">
            <v>5429384.7899999991</v>
          </cell>
          <cell r="M236">
            <v>5202</v>
          </cell>
          <cell r="N236" t="e">
            <v>#DIV/0!</v>
          </cell>
          <cell r="O236">
            <v>5429384.7899999991</v>
          </cell>
        </row>
        <row r="237">
          <cell r="B237" t="str">
            <v>S553</v>
          </cell>
          <cell r="C237">
            <v>43105</v>
          </cell>
          <cell r="D237" t="str">
            <v>Meegahakiwla</v>
          </cell>
          <cell r="E237">
            <v>1852730.5800000005</v>
          </cell>
          <cell r="F237">
            <v>1781743.8599999999</v>
          </cell>
          <cell r="G237">
            <v>360532.5</v>
          </cell>
          <cell r="H237">
            <v>11016</v>
          </cell>
          <cell r="I237">
            <v>0</v>
          </cell>
          <cell r="J237">
            <v>0</v>
          </cell>
          <cell r="K237">
            <v>0</v>
          </cell>
          <cell r="L237">
            <v>4006022.9400000004</v>
          </cell>
          <cell r="M237">
            <v>4486</v>
          </cell>
          <cell r="N237" t="e">
            <v>#DIV/0!</v>
          </cell>
          <cell r="O237">
            <v>4006022.9400000004</v>
          </cell>
        </row>
        <row r="238">
          <cell r="B238" t="str">
            <v>S523</v>
          </cell>
          <cell r="C238" t="str">
            <v>30/12/2009</v>
          </cell>
          <cell r="D238" t="str">
            <v>Meegoda</v>
          </cell>
          <cell r="E238">
            <v>3083173.7899999996</v>
          </cell>
          <cell r="F238">
            <v>2498777.84</v>
          </cell>
          <cell r="G238">
            <v>689790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6271741.629999999</v>
          </cell>
          <cell r="M238">
            <v>7466</v>
          </cell>
          <cell r="N238" t="e">
            <v>#DIV/0!</v>
          </cell>
          <cell r="O238">
            <v>6271741.629999999</v>
          </cell>
        </row>
        <row r="239">
          <cell r="B239" t="str">
            <v>S540</v>
          </cell>
          <cell r="C239" t="str">
            <v>24/12/2008</v>
          </cell>
          <cell r="D239" t="str">
            <v>Meegoda 2</v>
          </cell>
          <cell r="E239">
            <v>2676115.27</v>
          </cell>
          <cell r="F239">
            <v>1712944.0999999999</v>
          </cell>
          <cell r="G239">
            <v>511219.39</v>
          </cell>
          <cell r="H239">
            <v>5582</v>
          </cell>
          <cell r="I239">
            <v>0</v>
          </cell>
          <cell r="J239">
            <v>0</v>
          </cell>
          <cell r="K239">
            <v>0</v>
          </cell>
          <cell r="L239">
            <v>4905860.76</v>
          </cell>
          <cell r="M239">
            <v>5329</v>
          </cell>
          <cell r="N239" t="e">
            <v>#DIV/0!</v>
          </cell>
          <cell r="O239">
            <v>4905860.76</v>
          </cell>
        </row>
        <row r="240">
          <cell r="B240" t="str">
            <v>S524</v>
          </cell>
          <cell r="C240" t="str">
            <v>16/08/2006</v>
          </cell>
          <cell r="D240" t="str">
            <v>Meepe</v>
          </cell>
          <cell r="E240">
            <v>3948769.5500000003</v>
          </cell>
          <cell r="F240">
            <v>2348314.1700000004</v>
          </cell>
          <cell r="G240">
            <v>741815</v>
          </cell>
          <cell r="H240">
            <v>81</v>
          </cell>
          <cell r="I240">
            <v>0</v>
          </cell>
          <cell r="J240">
            <v>0</v>
          </cell>
          <cell r="K240">
            <v>0</v>
          </cell>
          <cell r="L240">
            <v>7038979.7200000007</v>
          </cell>
          <cell r="M240">
            <v>10683</v>
          </cell>
          <cell r="N240" t="e">
            <v>#DIV/0!</v>
          </cell>
          <cell r="O240">
            <v>7038979.7200000007</v>
          </cell>
        </row>
        <row r="241">
          <cell r="B241" t="str">
            <v>S527</v>
          </cell>
          <cell r="C241" t="str">
            <v>22/11/2013</v>
          </cell>
          <cell r="D241" t="str">
            <v>Meerigama</v>
          </cell>
          <cell r="E241">
            <v>4621714.8499999996</v>
          </cell>
          <cell r="F241">
            <v>3711777.8400000008</v>
          </cell>
          <cell r="G241">
            <v>997051</v>
          </cell>
          <cell r="H241">
            <v>17578.14</v>
          </cell>
          <cell r="I241">
            <v>0</v>
          </cell>
          <cell r="J241">
            <v>0</v>
          </cell>
          <cell r="K241">
            <v>0</v>
          </cell>
          <cell r="L241">
            <v>9348121.8300000019</v>
          </cell>
          <cell r="M241">
            <v>11549</v>
          </cell>
          <cell r="N241" t="e">
            <v>#DIV/0!</v>
          </cell>
          <cell r="O241">
            <v>9348121.8300000019</v>
          </cell>
        </row>
        <row r="242">
          <cell r="B242" t="str">
            <v>S525</v>
          </cell>
          <cell r="C242" t="str">
            <v>03/04/2013</v>
          </cell>
          <cell r="D242" t="str">
            <v>Menikhinna</v>
          </cell>
          <cell r="E242">
            <v>2469042.8600000003</v>
          </cell>
          <cell r="F242">
            <v>1931742.9699999995</v>
          </cell>
          <cell r="G242">
            <v>430561.5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4831347.33</v>
          </cell>
          <cell r="M242">
            <v>14191</v>
          </cell>
          <cell r="N242" t="e">
            <v>#DIV/0!</v>
          </cell>
          <cell r="O242">
            <v>4831347.33</v>
          </cell>
        </row>
        <row r="243">
          <cell r="B243" t="str">
            <v>S526</v>
          </cell>
          <cell r="C243">
            <v>42833</v>
          </cell>
          <cell r="D243" t="str">
            <v>Middeniya</v>
          </cell>
          <cell r="E243">
            <v>1662489.78</v>
          </cell>
          <cell r="F243">
            <v>1201333.5699999998</v>
          </cell>
          <cell r="G243">
            <v>316845.5</v>
          </cell>
          <cell r="H243">
            <v>540</v>
          </cell>
          <cell r="I243">
            <v>0</v>
          </cell>
          <cell r="J243">
            <v>0</v>
          </cell>
          <cell r="K243">
            <v>0</v>
          </cell>
          <cell r="L243">
            <v>3181208.8499999996</v>
          </cell>
          <cell r="M243">
            <v>5122</v>
          </cell>
          <cell r="N243" t="e">
            <v>#DIV/0!</v>
          </cell>
          <cell r="O243">
            <v>3181208.8499999996</v>
          </cell>
        </row>
        <row r="244">
          <cell r="B244" t="str">
            <v>S529</v>
          </cell>
          <cell r="C244" t="str">
            <v>19/10/2011</v>
          </cell>
          <cell r="D244" t="str">
            <v>Mirihana 2</v>
          </cell>
          <cell r="E244">
            <v>3893964.4499999997</v>
          </cell>
          <cell r="F244">
            <v>2013016.2400000002</v>
          </cell>
          <cell r="G244">
            <v>517352</v>
          </cell>
          <cell r="H244">
            <v>5354</v>
          </cell>
          <cell r="I244">
            <v>0</v>
          </cell>
          <cell r="J244">
            <v>0</v>
          </cell>
          <cell r="K244">
            <v>0</v>
          </cell>
          <cell r="L244">
            <v>6429686.6899999995</v>
          </cell>
          <cell r="M244">
            <v>7455</v>
          </cell>
          <cell r="N244" t="e">
            <v>#DIV/0!</v>
          </cell>
          <cell r="O244">
            <v>6429686.6899999995</v>
          </cell>
        </row>
        <row r="245">
          <cell r="B245" t="str">
            <v>S550</v>
          </cell>
          <cell r="C245">
            <v>42827</v>
          </cell>
          <cell r="D245" t="str">
            <v>Molagoda</v>
          </cell>
          <cell r="E245">
            <v>1659378.01</v>
          </cell>
          <cell r="F245">
            <v>864458.47999999986</v>
          </cell>
          <cell r="G245">
            <v>294809.09999999998</v>
          </cell>
          <cell r="H245">
            <v>4162.1400000000003</v>
          </cell>
          <cell r="I245">
            <v>0</v>
          </cell>
          <cell r="J245">
            <v>0</v>
          </cell>
          <cell r="K245">
            <v>0</v>
          </cell>
          <cell r="L245">
            <v>2822807.73</v>
          </cell>
          <cell r="M245">
            <v>3661</v>
          </cell>
          <cell r="N245" t="e">
            <v>#DIV/0!</v>
          </cell>
          <cell r="O245">
            <v>2822807.73</v>
          </cell>
        </row>
        <row r="246">
          <cell r="B246" t="str">
            <v>S530</v>
          </cell>
          <cell r="C246">
            <v>42824</v>
          </cell>
          <cell r="D246" t="str">
            <v>Monaragala 2</v>
          </cell>
          <cell r="E246">
            <v>3624296.6399999997</v>
          </cell>
          <cell r="F246">
            <v>2861477.1799999997</v>
          </cell>
          <cell r="G246">
            <v>702860.5</v>
          </cell>
          <cell r="H246">
            <v>1810.5</v>
          </cell>
          <cell r="I246">
            <v>0</v>
          </cell>
          <cell r="J246">
            <v>0</v>
          </cell>
          <cell r="K246">
            <v>0</v>
          </cell>
          <cell r="L246">
            <v>7190444.8199999994</v>
          </cell>
          <cell r="M246">
            <v>8230</v>
          </cell>
          <cell r="N246" t="e">
            <v>#DIV/0!</v>
          </cell>
          <cell r="O246">
            <v>7190444.8199999994</v>
          </cell>
        </row>
        <row r="247">
          <cell r="B247" t="str">
            <v>S531</v>
          </cell>
          <cell r="C247">
            <v>42824</v>
          </cell>
          <cell r="D247" t="str">
            <v>Monaragala 3</v>
          </cell>
          <cell r="E247">
            <v>4695774.6900000004</v>
          </cell>
          <cell r="F247">
            <v>1835802.63</v>
          </cell>
          <cell r="G247">
            <v>481570</v>
          </cell>
          <cell r="H247">
            <v>9284</v>
          </cell>
          <cell r="I247">
            <v>0</v>
          </cell>
          <cell r="J247">
            <v>0</v>
          </cell>
          <cell r="K247">
            <v>0</v>
          </cell>
          <cell r="L247">
            <v>7022431.3200000003</v>
          </cell>
          <cell r="M247">
            <v>6836</v>
          </cell>
          <cell r="N247" t="e">
            <v>#DIV/0!</v>
          </cell>
          <cell r="O247">
            <v>7022431.3200000003</v>
          </cell>
        </row>
        <row r="248">
          <cell r="B248" t="str">
            <v>S532</v>
          </cell>
          <cell r="C248" t="str">
            <v>05/04/2010</v>
          </cell>
          <cell r="D248" t="str">
            <v>Moranthuduwa</v>
          </cell>
          <cell r="E248">
            <v>3650021.2300000004</v>
          </cell>
          <cell r="F248">
            <v>1859279.83</v>
          </cell>
          <cell r="G248">
            <v>378481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5887782.0600000005</v>
          </cell>
          <cell r="M248">
            <v>6796</v>
          </cell>
          <cell r="N248" t="e">
            <v>#DIV/0!</v>
          </cell>
          <cell r="O248">
            <v>5887782.0600000005</v>
          </cell>
        </row>
        <row r="249">
          <cell r="B249" t="str">
            <v>S019</v>
          </cell>
          <cell r="C249" t="str">
            <v>28/04/2013</v>
          </cell>
          <cell r="D249" t="str">
            <v>Moratumulla</v>
          </cell>
          <cell r="E249">
            <v>2669780.8599999994</v>
          </cell>
          <cell r="F249">
            <v>1222183.8700000003</v>
          </cell>
          <cell r="G249">
            <v>263614</v>
          </cell>
          <cell r="H249">
            <v>3230</v>
          </cell>
          <cell r="I249">
            <v>0</v>
          </cell>
          <cell r="J249">
            <v>0</v>
          </cell>
          <cell r="K249">
            <v>0</v>
          </cell>
          <cell r="L249">
            <v>4158808.7299999995</v>
          </cell>
          <cell r="M249">
            <v>9022</v>
          </cell>
          <cell r="N249" t="e">
            <v>#DIV/0!</v>
          </cell>
          <cell r="O249">
            <v>4158808.7299999995</v>
          </cell>
        </row>
        <row r="250">
          <cell r="B250" t="str">
            <v>S533</v>
          </cell>
          <cell r="C250" t="str">
            <v>12/06/2006</v>
          </cell>
          <cell r="D250" t="str">
            <v>Moratuwa</v>
          </cell>
          <cell r="E250">
            <v>3834727.9600000004</v>
          </cell>
          <cell r="F250">
            <v>1789165.47</v>
          </cell>
          <cell r="G250">
            <v>808557.5</v>
          </cell>
          <cell r="H250">
            <v>405</v>
          </cell>
          <cell r="I250">
            <v>0</v>
          </cell>
          <cell r="J250">
            <v>0</v>
          </cell>
          <cell r="K250">
            <v>0</v>
          </cell>
          <cell r="L250">
            <v>6432855.9300000006</v>
          </cell>
          <cell r="M250">
            <v>6703</v>
          </cell>
          <cell r="N250" t="e">
            <v>#DIV/0!</v>
          </cell>
          <cell r="O250">
            <v>6432855.9300000006</v>
          </cell>
        </row>
        <row r="251">
          <cell r="B251" t="str">
            <v>S535</v>
          </cell>
          <cell r="C251" t="str">
            <v>15/10/2012</v>
          </cell>
          <cell r="D251" t="str">
            <v>Morawaka</v>
          </cell>
          <cell r="E251">
            <v>1573940.3299999996</v>
          </cell>
          <cell r="F251">
            <v>837287.72000000009</v>
          </cell>
          <cell r="G251">
            <v>264322</v>
          </cell>
          <cell r="H251">
            <v>2500.5</v>
          </cell>
          <cell r="I251">
            <v>0</v>
          </cell>
          <cell r="J251">
            <v>0</v>
          </cell>
          <cell r="K251">
            <v>0</v>
          </cell>
          <cell r="L251">
            <v>2678050.5499999998</v>
          </cell>
          <cell r="M251">
            <v>4197</v>
          </cell>
          <cell r="N251" t="e">
            <v>#DIV/0!</v>
          </cell>
          <cell r="O251">
            <v>2678050.5499999998</v>
          </cell>
        </row>
        <row r="252">
          <cell r="B252" t="str">
            <v>S536</v>
          </cell>
          <cell r="C252" t="str">
            <v>11/03/2007</v>
          </cell>
          <cell r="D252" t="str">
            <v>Mt.Lavinia 1 (Non Operation Outlet)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 t="e">
            <v>#DIV/0!</v>
          </cell>
          <cell r="O252">
            <v>0</v>
          </cell>
        </row>
        <row r="253">
          <cell r="B253" t="str">
            <v>S537</v>
          </cell>
          <cell r="C253" t="str">
            <v>11/04/2010</v>
          </cell>
          <cell r="D253" t="str">
            <v>Mt.Lavinia 2</v>
          </cell>
          <cell r="E253">
            <v>2602103.8500000006</v>
          </cell>
          <cell r="F253">
            <v>1366311.4499999997</v>
          </cell>
          <cell r="G253">
            <v>454492.75</v>
          </cell>
          <cell r="H253">
            <v>285</v>
          </cell>
          <cell r="I253">
            <v>0</v>
          </cell>
          <cell r="J253">
            <v>0</v>
          </cell>
          <cell r="K253">
            <v>0</v>
          </cell>
          <cell r="L253">
            <v>4423193.0500000007</v>
          </cell>
          <cell r="M253">
            <v>7197</v>
          </cell>
          <cell r="N253" t="e">
            <v>#DIV/0!</v>
          </cell>
          <cell r="O253">
            <v>4423193.0500000007</v>
          </cell>
        </row>
        <row r="254">
          <cell r="B254" t="str">
            <v>S538</v>
          </cell>
          <cell r="C254" t="str">
            <v>01/04/2011</v>
          </cell>
          <cell r="D254" t="str">
            <v>Mulleriyawa</v>
          </cell>
          <cell r="E254">
            <v>4219362.2199999988</v>
          </cell>
          <cell r="F254">
            <v>4196974.0599999987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8416336.2799999975</v>
          </cell>
          <cell r="M254">
            <v>7756</v>
          </cell>
          <cell r="N254" t="e">
            <v>#DIV/0!</v>
          </cell>
          <cell r="O254">
            <v>8416336.2799999975</v>
          </cell>
        </row>
        <row r="255">
          <cell r="B255" t="str">
            <v>S549</v>
          </cell>
          <cell r="C255">
            <v>42829</v>
          </cell>
          <cell r="D255" t="str">
            <v>Mulleriyawa 2</v>
          </cell>
          <cell r="E255">
            <v>2633713.9699999997</v>
          </cell>
          <cell r="F255">
            <v>1610546.3999999997</v>
          </cell>
          <cell r="G255">
            <v>459014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4703274.3699999992</v>
          </cell>
          <cell r="M255">
            <v>4839</v>
          </cell>
          <cell r="N255" t="e">
            <v>#DIV/0!</v>
          </cell>
          <cell r="O255">
            <v>4703274.3699999992</v>
          </cell>
        </row>
        <row r="256">
          <cell r="B256" t="str">
            <v>S547</v>
          </cell>
          <cell r="C256">
            <v>42778</v>
          </cell>
          <cell r="D256" t="str">
            <v>Mutur</v>
          </cell>
          <cell r="E256">
            <v>1855017.7199999997</v>
          </cell>
          <cell r="F256">
            <v>1100583.0900000003</v>
          </cell>
          <cell r="G256">
            <v>28717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2984317.81</v>
          </cell>
          <cell r="M256">
            <v>4110</v>
          </cell>
          <cell r="N256" t="e">
            <v>#DIV/0!</v>
          </cell>
          <cell r="O256">
            <v>2984317.81</v>
          </cell>
        </row>
        <row r="257">
          <cell r="B257" t="str">
            <v>S567</v>
          </cell>
          <cell r="C257" t="str">
            <v>19/11/2015</v>
          </cell>
          <cell r="D257" t="str">
            <v>Nabada</v>
          </cell>
          <cell r="E257">
            <v>1741519.21</v>
          </cell>
          <cell r="F257">
            <v>1093791.7000000002</v>
          </cell>
          <cell r="G257">
            <v>352978</v>
          </cell>
          <cell r="H257">
            <v>6562</v>
          </cell>
          <cell r="I257">
            <v>0</v>
          </cell>
          <cell r="J257">
            <v>0</v>
          </cell>
          <cell r="K257">
            <v>0</v>
          </cell>
          <cell r="L257">
            <v>3194850.91</v>
          </cell>
          <cell r="M257">
            <v>3507</v>
          </cell>
          <cell r="N257" t="e">
            <v>#DIV/0!</v>
          </cell>
          <cell r="O257">
            <v>3194850.91</v>
          </cell>
        </row>
        <row r="258">
          <cell r="B258" t="str">
            <v>S560</v>
          </cell>
          <cell r="C258" t="str">
            <v>11/04/2013</v>
          </cell>
          <cell r="D258" t="str">
            <v>Nagoda</v>
          </cell>
          <cell r="E258">
            <v>4222665.2699999996</v>
          </cell>
          <cell r="F258">
            <v>1646450.51</v>
          </cell>
          <cell r="G258">
            <v>425206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6294321.7799999993</v>
          </cell>
          <cell r="M258">
            <v>8230</v>
          </cell>
          <cell r="N258" t="e">
            <v>#DIV/0!</v>
          </cell>
          <cell r="O258">
            <v>6294321.7799999993</v>
          </cell>
        </row>
        <row r="259">
          <cell r="B259" t="str">
            <v>S580</v>
          </cell>
          <cell r="C259">
            <v>43096</v>
          </cell>
          <cell r="D259" t="str">
            <v>Nagoda - Galle</v>
          </cell>
          <cell r="E259">
            <v>1305369.9400000002</v>
          </cell>
          <cell r="F259">
            <v>521079.93</v>
          </cell>
          <cell r="G259">
            <v>110798</v>
          </cell>
          <cell r="H259">
            <v>6950</v>
          </cell>
          <cell r="I259">
            <v>0</v>
          </cell>
          <cell r="J259">
            <v>0</v>
          </cell>
          <cell r="K259">
            <v>0</v>
          </cell>
          <cell r="L259">
            <v>1944197.87</v>
          </cell>
          <cell r="M259">
            <v>2537</v>
          </cell>
          <cell r="N259" t="e">
            <v>#DIV/0!</v>
          </cell>
          <cell r="O259">
            <v>1944197.87</v>
          </cell>
        </row>
        <row r="260">
          <cell r="B260" t="str">
            <v>S561</v>
          </cell>
          <cell r="C260" t="str">
            <v>02/01/2014</v>
          </cell>
          <cell r="D260" t="str">
            <v>Narahenpita E/C (Non Operation Outlet)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 t="e">
            <v>#DIV/0!</v>
          </cell>
          <cell r="O260">
            <v>0</v>
          </cell>
        </row>
        <row r="261">
          <cell r="B261" t="str">
            <v>S562</v>
          </cell>
          <cell r="C261" t="str">
            <v>09/10/2006</v>
          </cell>
          <cell r="D261" t="str">
            <v>Narammala</v>
          </cell>
          <cell r="E261">
            <v>3154452.91</v>
          </cell>
          <cell r="F261">
            <v>2002226.6700000004</v>
          </cell>
          <cell r="G261">
            <v>826454.67999999993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5983134.2599999998</v>
          </cell>
          <cell r="M261">
            <v>9570</v>
          </cell>
          <cell r="N261" t="e">
            <v>#DIV/0!</v>
          </cell>
          <cell r="O261">
            <v>5983134.2599999998</v>
          </cell>
        </row>
        <row r="262">
          <cell r="B262" t="str">
            <v>S578</v>
          </cell>
          <cell r="C262">
            <v>42834</v>
          </cell>
          <cell r="D262" t="str">
            <v>Natpittimunai</v>
          </cell>
          <cell r="E262">
            <v>1007382.37</v>
          </cell>
          <cell r="F262">
            <v>639807.28999999992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1647189.66</v>
          </cell>
          <cell r="M262">
            <v>3864</v>
          </cell>
          <cell r="N262" t="e">
            <v>#DIV/0!</v>
          </cell>
          <cell r="O262">
            <v>1647189.66</v>
          </cell>
        </row>
        <row r="263">
          <cell r="B263" t="str">
            <v>S579</v>
          </cell>
          <cell r="C263">
            <v>42831</v>
          </cell>
          <cell r="D263" t="str">
            <v>Nawagamuwa</v>
          </cell>
          <cell r="E263">
            <v>2069643.1999999997</v>
          </cell>
          <cell r="F263">
            <v>1573297.2200000002</v>
          </cell>
          <cell r="G263">
            <v>350718</v>
          </cell>
          <cell r="H263">
            <v>7747</v>
          </cell>
          <cell r="I263">
            <v>0</v>
          </cell>
          <cell r="J263">
            <v>0</v>
          </cell>
          <cell r="K263">
            <v>0</v>
          </cell>
          <cell r="L263">
            <v>4001405.42</v>
          </cell>
          <cell r="M263">
            <v>4611</v>
          </cell>
          <cell r="N263" t="e">
            <v>#DIV/0!</v>
          </cell>
          <cell r="O263">
            <v>4001405.42</v>
          </cell>
        </row>
        <row r="264">
          <cell r="B264" t="str">
            <v>S563</v>
          </cell>
          <cell r="C264" t="str">
            <v>29/10/2007</v>
          </cell>
          <cell r="D264" t="str">
            <v>Nawalapitiya</v>
          </cell>
          <cell r="E264">
            <v>8897365.6400000006</v>
          </cell>
          <cell r="F264">
            <v>3767267.02</v>
          </cell>
          <cell r="G264">
            <v>1154871</v>
          </cell>
          <cell r="H264">
            <v>11425</v>
          </cell>
          <cell r="I264">
            <v>0</v>
          </cell>
          <cell r="J264">
            <v>0</v>
          </cell>
          <cell r="K264">
            <v>0</v>
          </cell>
          <cell r="L264">
            <v>13830928.66</v>
          </cell>
          <cell r="M264">
            <v>11216</v>
          </cell>
          <cell r="N264" t="e">
            <v>#DIV/0!</v>
          </cell>
          <cell r="O264">
            <v>13830928.66</v>
          </cell>
        </row>
        <row r="265">
          <cell r="B265" t="str">
            <v>S565</v>
          </cell>
          <cell r="C265" t="str">
            <v>15/02/2011</v>
          </cell>
          <cell r="D265" t="str">
            <v>Negombo 2</v>
          </cell>
          <cell r="E265">
            <v>6041179.2099999981</v>
          </cell>
          <cell r="F265">
            <v>4719847.4899999993</v>
          </cell>
          <cell r="G265">
            <v>1465708.05</v>
          </cell>
          <cell r="H265">
            <v>696</v>
          </cell>
          <cell r="I265">
            <v>0</v>
          </cell>
          <cell r="J265">
            <v>0</v>
          </cell>
          <cell r="K265">
            <v>0</v>
          </cell>
          <cell r="L265">
            <v>12227430.749999998</v>
          </cell>
          <cell r="M265">
            <v>13805</v>
          </cell>
          <cell r="N265" t="e">
            <v>#DIV/0!</v>
          </cell>
          <cell r="O265">
            <v>12227430.749999998</v>
          </cell>
        </row>
        <row r="266">
          <cell r="B266" t="str">
            <v>S008</v>
          </cell>
          <cell r="C266" t="str">
            <v>11/07/2007</v>
          </cell>
          <cell r="D266" t="str">
            <v>Negris</v>
          </cell>
          <cell r="E266">
            <v>1641266.04</v>
          </cell>
          <cell r="F266">
            <v>1995672.5099999998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3636938.55</v>
          </cell>
          <cell r="M266">
            <v>7582</v>
          </cell>
          <cell r="N266" t="e">
            <v>#DIV/0!</v>
          </cell>
          <cell r="O266">
            <v>3636938.55</v>
          </cell>
        </row>
        <row r="267">
          <cell r="B267" t="str">
            <v>S575</v>
          </cell>
          <cell r="C267" t="str">
            <v>24/4/2016</v>
          </cell>
          <cell r="D267" t="str">
            <v>Nelukulam</v>
          </cell>
          <cell r="E267">
            <v>3696400.51</v>
          </cell>
          <cell r="F267">
            <v>1073980.46</v>
          </cell>
          <cell r="G267">
            <v>301069</v>
          </cell>
          <cell r="H267">
            <v>722</v>
          </cell>
          <cell r="I267">
            <v>0</v>
          </cell>
          <cell r="J267">
            <v>0</v>
          </cell>
          <cell r="K267">
            <v>0</v>
          </cell>
          <cell r="L267">
            <v>5072171.97</v>
          </cell>
          <cell r="M267">
            <v>5011</v>
          </cell>
          <cell r="N267" t="e">
            <v>#DIV/0!</v>
          </cell>
          <cell r="O267">
            <v>5072171.97</v>
          </cell>
        </row>
        <row r="268">
          <cell r="B268" t="str">
            <v>S566</v>
          </cell>
          <cell r="C268" t="str">
            <v>08/11/2008</v>
          </cell>
          <cell r="D268" t="str">
            <v>Neluwa</v>
          </cell>
          <cell r="E268">
            <v>3720034.5400000005</v>
          </cell>
          <cell r="F268">
            <v>2230110.2199999997</v>
          </cell>
          <cell r="G268">
            <v>678626</v>
          </cell>
          <cell r="H268">
            <v>4806</v>
          </cell>
          <cell r="I268">
            <v>0</v>
          </cell>
          <cell r="J268">
            <v>0</v>
          </cell>
          <cell r="K268">
            <v>0</v>
          </cell>
          <cell r="L268">
            <v>6633576.7599999998</v>
          </cell>
          <cell r="M268">
            <v>10138</v>
          </cell>
          <cell r="N268" t="e">
            <v>#DIV/0!</v>
          </cell>
          <cell r="O268">
            <v>6633576.7599999998</v>
          </cell>
        </row>
        <row r="269">
          <cell r="B269" t="str">
            <v>S568</v>
          </cell>
          <cell r="C269" t="str">
            <v>07/04/2010</v>
          </cell>
          <cell r="D269" t="str">
            <v>Nikaweratiya</v>
          </cell>
          <cell r="E269">
            <v>2927900.6500000004</v>
          </cell>
          <cell r="F269">
            <v>1896120.64</v>
          </cell>
          <cell r="G269">
            <v>677221</v>
          </cell>
          <cell r="H269">
            <v>460</v>
          </cell>
          <cell r="I269">
            <v>0</v>
          </cell>
          <cell r="J269">
            <v>0</v>
          </cell>
          <cell r="K269">
            <v>0</v>
          </cell>
          <cell r="L269">
            <v>5501702.29</v>
          </cell>
          <cell r="M269">
            <v>5002</v>
          </cell>
          <cell r="N269" t="e">
            <v>#DIV/0!</v>
          </cell>
          <cell r="O269">
            <v>5501702.29</v>
          </cell>
        </row>
        <row r="270">
          <cell r="B270" t="str">
            <v>S576</v>
          </cell>
          <cell r="C270">
            <v>42828</v>
          </cell>
          <cell r="D270" t="str">
            <v>Nildandahinna</v>
          </cell>
          <cell r="E270">
            <v>2212876.5100000002</v>
          </cell>
          <cell r="F270">
            <v>1572291.8900000001</v>
          </cell>
          <cell r="G270">
            <v>362656</v>
          </cell>
          <cell r="H270">
            <v>5634</v>
          </cell>
          <cell r="I270">
            <v>0</v>
          </cell>
          <cell r="J270">
            <v>0</v>
          </cell>
          <cell r="K270">
            <v>0</v>
          </cell>
          <cell r="L270">
            <v>4153458.4000000004</v>
          </cell>
          <cell r="M270">
            <v>4522</v>
          </cell>
          <cell r="N270" t="e">
            <v>#DIV/0!</v>
          </cell>
          <cell r="O270">
            <v>4153458.4000000004</v>
          </cell>
        </row>
        <row r="271">
          <cell r="B271" t="str">
            <v>S569</v>
          </cell>
          <cell r="C271">
            <v>42868</v>
          </cell>
          <cell r="D271" t="str">
            <v>Nindawur</v>
          </cell>
          <cell r="E271">
            <v>2264532.34</v>
          </cell>
          <cell r="F271">
            <v>633773.9</v>
          </cell>
          <cell r="G271">
            <v>155122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3053428.2399999998</v>
          </cell>
          <cell r="M271">
            <v>4892</v>
          </cell>
          <cell r="N271" t="e">
            <v>#DIV/0!</v>
          </cell>
          <cell r="O271">
            <v>3053428.2399999998</v>
          </cell>
        </row>
        <row r="272">
          <cell r="B272" t="str">
            <v>S570</v>
          </cell>
          <cell r="C272" t="str">
            <v>14/02/2013</v>
          </cell>
          <cell r="D272" t="str">
            <v>Nittambuwa</v>
          </cell>
          <cell r="E272">
            <v>2466207.4499999997</v>
          </cell>
          <cell r="F272">
            <v>1422458.68</v>
          </cell>
          <cell r="G272">
            <v>338268</v>
          </cell>
          <cell r="H272">
            <v>6823</v>
          </cell>
          <cell r="I272">
            <v>0</v>
          </cell>
          <cell r="J272">
            <v>0</v>
          </cell>
          <cell r="K272">
            <v>0</v>
          </cell>
          <cell r="L272">
            <v>4233757.13</v>
          </cell>
          <cell r="M272">
            <v>4189</v>
          </cell>
          <cell r="N272" t="e">
            <v>#DIV/0!</v>
          </cell>
          <cell r="O272">
            <v>4233757.13</v>
          </cell>
        </row>
        <row r="273">
          <cell r="B273" t="str">
            <v>S571</v>
          </cell>
          <cell r="C273" t="str">
            <v>19/08/2008</v>
          </cell>
          <cell r="D273" t="str">
            <v>Nivithigala</v>
          </cell>
          <cell r="E273">
            <v>3196151.69</v>
          </cell>
          <cell r="F273">
            <v>1669025.2699999998</v>
          </cell>
          <cell r="G273">
            <v>526368.5</v>
          </cell>
          <cell r="H273">
            <v>2710</v>
          </cell>
          <cell r="I273">
            <v>0</v>
          </cell>
          <cell r="J273">
            <v>0</v>
          </cell>
          <cell r="K273">
            <v>0</v>
          </cell>
          <cell r="L273">
            <v>5394255.46</v>
          </cell>
          <cell r="M273">
            <v>8285</v>
          </cell>
          <cell r="N273" t="e">
            <v>#DIV/0!</v>
          </cell>
          <cell r="O273">
            <v>5394255.46</v>
          </cell>
        </row>
        <row r="274">
          <cell r="B274" t="str">
            <v>S572</v>
          </cell>
          <cell r="C274" t="str">
            <v>13/06/2010</v>
          </cell>
          <cell r="D274" t="str">
            <v>Nochchiyagama</v>
          </cell>
          <cell r="E274">
            <v>3597968.3900000011</v>
          </cell>
          <cell r="F274">
            <v>2789134.05</v>
          </cell>
          <cell r="G274">
            <v>711115</v>
          </cell>
          <cell r="H274">
            <v>2042.76</v>
          </cell>
          <cell r="I274">
            <v>0</v>
          </cell>
          <cell r="J274">
            <v>0</v>
          </cell>
          <cell r="K274">
            <v>0</v>
          </cell>
          <cell r="L274">
            <v>7100260.2000000011</v>
          </cell>
          <cell r="M274">
            <v>6155</v>
          </cell>
          <cell r="N274" t="e">
            <v>#DIV/0!</v>
          </cell>
          <cell r="O274">
            <v>7100260.2000000011</v>
          </cell>
        </row>
        <row r="275">
          <cell r="B275" t="str">
            <v>S573</v>
          </cell>
          <cell r="C275" t="str">
            <v>21/01/2010</v>
          </cell>
          <cell r="D275" t="str">
            <v>Nuwaraeliya</v>
          </cell>
          <cell r="E275">
            <v>12671233.350000003</v>
          </cell>
          <cell r="F275">
            <v>7572413.9499999983</v>
          </cell>
          <cell r="G275">
            <v>1865058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22108705.300000001</v>
          </cell>
          <cell r="M275">
            <v>18419</v>
          </cell>
          <cell r="N275" t="e">
            <v>#DIV/0!</v>
          </cell>
          <cell r="O275">
            <v>22108705.300000001</v>
          </cell>
        </row>
        <row r="276">
          <cell r="B276" t="str">
            <v>S610</v>
          </cell>
          <cell r="C276">
            <v>42469</v>
          </cell>
          <cell r="D276" t="str">
            <v>Okkampitiya</v>
          </cell>
          <cell r="E276">
            <v>1271622.7199999997</v>
          </cell>
          <cell r="F276">
            <v>1097932.9700000002</v>
          </cell>
          <cell r="G276">
            <v>218373</v>
          </cell>
          <cell r="H276">
            <v>4192</v>
          </cell>
          <cell r="I276">
            <v>0</v>
          </cell>
          <cell r="J276">
            <v>0</v>
          </cell>
          <cell r="K276">
            <v>0</v>
          </cell>
          <cell r="L276">
            <v>2592120.69</v>
          </cell>
          <cell r="M276">
            <v>3326</v>
          </cell>
          <cell r="N276" t="e">
            <v>#DIV/0!</v>
          </cell>
          <cell r="O276">
            <v>2592120.69</v>
          </cell>
        </row>
        <row r="277">
          <cell r="B277" t="str">
            <v>S677</v>
          </cell>
          <cell r="C277" t="str">
            <v>28/02/2016</v>
          </cell>
          <cell r="D277" t="str">
            <v>Paddirippu / Kalawanchikudi</v>
          </cell>
          <cell r="E277">
            <v>1451464.6299999997</v>
          </cell>
          <cell r="F277">
            <v>940370.78000000014</v>
          </cell>
          <cell r="G277">
            <v>390659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2782494.4099999997</v>
          </cell>
          <cell r="M277">
            <v>4178</v>
          </cell>
          <cell r="N277" t="e">
            <v>#DIV/0!</v>
          </cell>
          <cell r="O277">
            <v>2782494.4099999997</v>
          </cell>
        </row>
        <row r="278">
          <cell r="B278" t="str">
            <v>S640</v>
          </cell>
          <cell r="C278" t="str">
            <v>29/11/2008</v>
          </cell>
          <cell r="D278" t="str">
            <v>Padukka</v>
          </cell>
          <cell r="E278">
            <v>6591362.0399999991</v>
          </cell>
          <cell r="F278">
            <v>3921180.98</v>
          </cell>
          <cell r="G278">
            <v>1151367</v>
          </cell>
          <cell r="H278">
            <v>180</v>
          </cell>
          <cell r="I278">
            <v>0</v>
          </cell>
          <cell r="J278">
            <v>0</v>
          </cell>
          <cell r="K278">
            <v>0</v>
          </cell>
          <cell r="L278">
            <v>11664090.02</v>
          </cell>
          <cell r="M278">
            <v>15703</v>
          </cell>
          <cell r="N278" t="e">
            <v>#DIV/0!</v>
          </cell>
          <cell r="O278">
            <v>11664090.02</v>
          </cell>
        </row>
        <row r="279">
          <cell r="B279" t="str">
            <v>S641</v>
          </cell>
          <cell r="C279" t="str">
            <v>03/04/2010</v>
          </cell>
          <cell r="D279" t="str">
            <v>Pallebedda</v>
          </cell>
          <cell r="E279">
            <v>2192381.59</v>
          </cell>
          <cell r="F279">
            <v>1214262.67</v>
          </cell>
          <cell r="G279">
            <v>295459.75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3702104.01</v>
          </cell>
          <cell r="M279">
            <v>5543</v>
          </cell>
          <cell r="N279" t="e">
            <v>#DIV/0!</v>
          </cell>
          <cell r="O279">
            <v>3702104.01</v>
          </cell>
        </row>
        <row r="280">
          <cell r="B280" t="str">
            <v>S642</v>
          </cell>
          <cell r="C280" t="str">
            <v>02/10/2008</v>
          </cell>
          <cell r="D280" t="str">
            <v>Panadura 1</v>
          </cell>
          <cell r="E280">
            <v>3726838.4899999993</v>
          </cell>
          <cell r="F280">
            <v>1586716.35</v>
          </cell>
          <cell r="G280">
            <v>442414.85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5755969.6899999995</v>
          </cell>
          <cell r="M280">
            <v>7997</v>
          </cell>
          <cell r="N280" t="e">
            <v>#DIV/0!</v>
          </cell>
          <cell r="O280">
            <v>5755969.6899999995</v>
          </cell>
        </row>
        <row r="281">
          <cell r="B281" t="str">
            <v>S643</v>
          </cell>
          <cell r="C281" t="str">
            <v>03/11/2008</v>
          </cell>
          <cell r="D281" t="str">
            <v>Panadura 2</v>
          </cell>
          <cell r="E281">
            <v>3648606.3400000003</v>
          </cell>
          <cell r="F281">
            <v>1466677.95</v>
          </cell>
          <cell r="G281">
            <v>533886</v>
          </cell>
          <cell r="H281">
            <v>688</v>
          </cell>
          <cell r="I281">
            <v>0</v>
          </cell>
          <cell r="J281">
            <v>0</v>
          </cell>
          <cell r="K281">
            <v>0</v>
          </cell>
          <cell r="L281">
            <v>5649858.29</v>
          </cell>
          <cell r="M281">
            <v>11372</v>
          </cell>
          <cell r="N281" t="e">
            <v>#DIV/0!</v>
          </cell>
          <cell r="O281">
            <v>5649858.29</v>
          </cell>
        </row>
        <row r="282">
          <cell r="B282" t="str">
            <v>S666</v>
          </cell>
          <cell r="C282" t="str">
            <v>05/07/2013</v>
          </cell>
          <cell r="D282" t="str">
            <v>Panadura 3</v>
          </cell>
          <cell r="E282">
            <v>3234428.18</v>
          </cell>
          <cell r="F282">
            <v>1722991.3400000003</v>
          </cell>
          <cell r="G282">
            <v>308335</v>
          </cell>
          <cell r="H282">
            <v>2390</v>
          </cell>
          <cell r="I282">
            <v>0</v>
          </cell>
          <cell r="J282">
            <v>0</v>
          </cell>
          <cell r="K282">
            <v>0</v>
          </cell>
          <cell r="L282">
            <v>5268144.5200000005</v>
          </cell>
          <cell r="M282">
            <v>7945</v>
          </cell>
          <cell r="N282" t="e">
            <v>#DIV/0!</v>
          </cell>
          <cell r="O282">
            <v>5268144.5200000005</v>
          </cell>
        </row>
        <row r="283">
          <cell r="B283" t="str">
            <v>S669</v>
          </cell>
          <cell r="C283" t="str">
            <v>04/06/2014</v>
          </cell>
          <cell r="D283" t="str">
            <v>Panadura 4</v>
          </cell>
          <cell r="E283">
            <v>3082254.64</v>
          </cell>
          <cell r="F283">
            <v>3031059.4600000004</v>
          </cell>
          <cell r="G283">
            <v>431115</v>
          </cell>
          <cell r="H283">
            <v>8174.5</v>
          </cell>
          <cell r="I283">
            <v>0</v>
          </cell>
          <cell r="J283">
            <v>0</v>
          </cell>
          <cell r="K283">
            <v>0</v>
          </cell>
          <cell r="L283">
            <v>6552603.6000000006</v>
          </cell>
          <cell r="M283">
            <v>10676</v>
          </cell>
          <cell r="N283" t="e">
            <v>#DIV/0!</v>
          </cell>
          <cell r="O283">
            <v>6552603.6000000006</v>
          </cell>
        </row>
        <row r="284">
          <cell r="B284" t="str">
            <v>S635</v>
          </cell>
          <cell r="C284">
            <v>43093</v>
          </cell>
          <cell r="D284" t="str">
            <v>Panagoda</v>
          </cell>
          <cell r="E284">
            <v>1634387.18</v>
          </cell>
          <cell r="F284">
            <v>1043290.1900000003</v>
          </cell>
          <cell r="G284">
            <v>212173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2889850.37</v>
          </cell>
          <cell r="M284">
            <v>4126</v>
          </cell>
          <cell r="N284" t="e">
            <v>#DIV/0!</v>
          </cell>
          <cell r="O284">
            <v>2889850.37</v>
          </cell>
        </row>
        <row r="285">
          <cell r="B285" t="str">
            <v>S634</v>
          </cell>
          <cell r="C285">
            <v>42834</v>
          </cell>
          <cell r="D285" t="str">
            <v>Pandiruppu</v>
          </cell>
          <cell r="E285">
            <v>1308215.8600000001</v>
          </cell>
          <cell r="F285">
            <v>629715.47</v>
          </cell>
          <cell r="G285">
            <v>262675.95999999996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2200607.29</v>
          </cell>
          <cell r="M285">
            <v>2944</v>
          </cell>
          <cell r="N285" t="e">
            <v>#DIV/0!</v>
          </cell>
          <cell r="O285">
            <v>2200607.29</v>
          </cell>
        </row>
        <row r="286">
          <cell r="B286" t="str">
            <v>S644</v>
          </cell>
          <cell r="C286" t="str">
            <v>01/12/2012</v>
          </cell>
          <cell r="D286" t="str">
            <v>Pannala</v>
          </cell>
          <cell r="E286">
            <v>4142842.0900000003</v>
          </cell>
          <cell r="F286">
            <v>2273022.8400000003</v>
          </cell>
          <cell r="G286">
            <v>660744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7076608.9300000006</v>
          </cell>
          <cell r="M286">
            <v>7580</v>
          </cell>
          <cell r="N286" t="e">
            <v>#DIV/0!</v>
          </cell>
          <cell r="O286">
            <v>7076608.9300000006</v>
          </cell>
        </row>
        <row r="287">
          <cell r="B287" t="str">
            <v>S673</v>
          </cell>
          <cell r="C287" t="str">
            <v>24/03/2014</v>
          </cell>
          <cell r="D287" t="str">
            <v>Pannipitiya 2</v>
          </cell>
          <cell r="E287">
            <v>3837581.0199999996</v>
          </cell>
          <cell r="F287">
            <v>3346137.6399999992</v>
          </cell>
          <cell r="G287">
            <v>0</v>
          </cell>
          <cell r="H287">
            <v>2247</v>
          </cell>
          <cell r="I287">
            <v>0</v>
          </cell>
          <cell r="J287">
            <v>0</v>
          </cell>
          <cell r="K287">
            <v>0</v>
          </cell>
          <cell r="L287">
            <v>7185965.6599999983</v>
          </cell>
          <cell r="M287">
            <v>9290</v>
          </cell>
          <cell r="N287" t="e">
            <v>#DIV/0!</v>
          </cell>
          <cell r="O287">
            <v>7185965.6599999983</v>
          </cell>
        </row>
        <row r="288">
          <cell r="B288" t="str">
            <v>S639</v>
          </cell>
          <cell r="C288" t="str">
            <v>21/6/2016</v>
          </cell>
          <cell r="D288" t="str">
            <v>Pannipitiya 3</v>
          </cell>
          <cell r="E288">
            <v>1550642.5599999998</v>
          </cell>
          <cell r="F288">
            <v>702350.79</v>
          </cell>
          <cell r="G288">
            <v>237532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2490525.3499999996</v>
          </cell>
          <cell r="M288">
            <v>4537</v>
          </cell>
          <cell r="N288" t="e">
            <v>#DIV/0!</v>
          </cell>
          <cell r="O288">
            <v>2490525.3499999996</v>
          </cell>
        </row>
        <row r="289">
          <cell r="B289" t="str">
            <v>S646</v>
          </cell>
          <cell r="C289" t="str">
            <v>10/11/2007</v>
          </cell>
          <cell r="D289" t="str">
            <v>Passara</v>
          </cell>
          <cell r="E289">
            <v>5710636.4900000012</v>
          </cell>
          <cell r="F289">
            <v>4468137.1999999993</v>
          </cell>
          <cell r="G289">
            <v>1372424.55</v>
          </cell>
          <cell r="H289">
            <v>54519</v>
          </cell>
          <cell r="I289">
            <v>0</v>
          </cell>
          <cell r="J289">
            <v>0</v>
          </cell>
          <cell r="K289">
            <v>0</v>
          </cell>
          <cell r="L289">
            <v>11605717.240000002</v>
          </cell>
          <cell r="M289">
            <v>11777</v>
          </cell>
          <cell r="N289" t="e">
            <v>#DIV/0!</v>
          </cell>
          <cell r="O289">
            <v>11605717.240000002</v>
          </cell>
        </row>
        <row r="290">
          <cell r="B290" t="str">
            <v>S647</v>
          </cell>
          <cell r="C290" t="str">
            <v>22/12/2011</v>
          </cell>
          <cell r="D290" t="str">
            <v>Pasyala</v>
          </cell>
          <cell r="E290">
            <v>2568546.310000001</v>
          </cell>
          <cell r="F290">
            <v>1808995.7099999997</v>
          </cell>
          <cell r="G290">
            <v>530753.05000000005</v>
          </cell>
          <cell r="H290">
            <v>2583</v>
          </cell>
          <cell r="I290">
            <v>0</v>
          </cell>
          <cell r="J290">
            <v>0</v>
          </cell>
          <cell r="K290">
            <v>0</v>
          </cell>
          <cell r="L290">
            <v>4910878.07</v>
          </cell>
          <cell r="M290">
            <v>6585</v>
          </cell>
          <cell r="N290" t="e">
            <v>#DIV/0!</v>
          </cell>
          <cell r="O290">
            <v>4910878.07</v>
          </cell>
        </row>
        <row r="291">
          <cell r="B291" t="str">
            <v>S633</v>
          </cell>
          <cell r="C291">
            <v>43093</v>
          </cell>
          <cell r="D291" t="str">
            <v>Payagala</v>
          </cell>
          <cell r="E291">
            <v>2951961.6100000008</v>
          </cell>
          <cell r="F291">
            <v>1660604.8399999999</v>
          </cell>
          <cell r="G291">
            <v>325779.5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4938345.9500000011</v>
          </cell>
          <cell r="M291">
            <v>5465</v>
          </cell>
          <cell r="N291" t="e">
            <v>#DIV/0!</v>
          </cell>
          <cell r="O291">
            <v>4938345.9500000011</v>
          </cell>
        </row>
        <row r="292">
          <cell r="B292" t="str">
            <v>S648</v>
          </cell>
          <cell r="C292" t="str">
            <v>14/11/2013</v>
          </cell>
          <cell r="D292" t="str">
            <v>Pelmadulla</v>
          </cell>
          <cell r="E292">
            <v>2880760.3100000005</v>
          </cell>
          <cell r="F292">
            <v>1231257.04</v>
          </cell>
          <cell r="G292">
            <v>296046</v>
          </cell>
          <cell r="H292">
            <v>1617</v>
          </cell>
          <cell r="I292">
            <v>0</v>
          </cell>
          <cell r="J292">
            <v>0</v>
          </cell>
          <cell r="K292">
            <v>0</v>
          </cell>
          <cell r="L292">
            <v>4409680.3500000006</v>
          </cell>
          <cell r="M292">
            <v>4928</v>
          </cell>
          <cell r="N292" t="e">
            <v>#DIV/0!</v>
          </cell>
          <cell r="O292">
            <v>4409680.3500000006</v>
          </cell>
        </row>
        <row r="293">
          <cell r="B293" t="str">
            <v>S636</v>
          </cell>
          <cell r="C293">
            <v>42828</v>
          </cell>
          <cell r="D293" t="str">
            <v>Pelwaththa</v>
          </cell>
          <cell r="E293">
            <v>804371.88</v>
          </cell>
          <cell r="F293">
            <v>683318.1100000001</v>
          </cell>
          <cell r="G293">
            <v>133933</v>
          </cell>
          <cell r="H293">
            <v>2904</v>
          </cell>
          <cell r="I293">
            <v>0</v>
          </cell>
          <cell r="J293">
            <v>0</v>
          </cell>
          <cell r="K293">
            <v>0</v>
          </cell>
          <cell r="L293">
            <v>1624526.9900000002</v>
          </cell>
          <cell r="M293">
            <v>1886</v>
          </cell>
          <cell r="N293" t="e">
            <v>#DIV/0!</v>
          </cell>
          <cell r="O293">
            <v>1624526.9900000002</v>
          </cell>
        </row>
        <row r="294">
          <cell r="B294" t="str">
            <v>S649</v>
          </cell>
          <cell r="C294" t="str">
            <v>30/08/2009</v>
          </cell>
          <cell r="D294" t="str">
            <v>Peradeniya</v>
          </cell>
          <cell r="E294">
            <v>4587808.2700000005</v>
          </cell>
          <cell r="F294">
            <v>2763496.2699999996</v>
          </cell>
          <cell r="G294">
            <v>458520</v>
          </cell>
          <cell r="H294">
            <v>355</v>
          </cell>
          <cell r="I294">
            <v>0</v>
          </cell>
          <cell r="J294">
            <v>0</v>
          </cell>
          <cell r="K294">
            <v>0</v>
          </cell>
          <cell r="L294">
            <v>7810179.54</v>
          </cell>
          <cell r="M294">
            <v>8573</v>
          </cell>
          <cell r="N294" t="e">
            <v>#DIV/0!</v>
          </cell>
          <cell r="O294">
            <v>7810179.54</v>
          </cell>
        </row>
        <row r="295">
          <cell r="B295" t="str">
            <v>S676</v>
          </cell>
          <cell r="C295" t="str">
            <v>17/02/2016</v>
          </cell>
          <cell r="D295" t="str">
            <v>Pesala</v>
          </cell>
          <cell r="E295">
            <v>3651025.1199999992</v>
          </cell>
          <cell r="F295">
            <v>675579.07999999984</v>
          </cell>
          <cell r="G295">
            <v>293555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4620159.1999999993</v>
          </cell>
          <cell r="M295">
            <v>6956</v>
          </cell>
          <cell r="N295" t="e">
            <v>#DIV/0!</v>
          </cell>
          <cell r="O295">
            <v>4620159.1999999993</v>
          </cell>
        </row>
        <row r="296">
          <cell r="B296" t="str">
            <v>S667</v>
          </cell>
          <cell r="C296" t="str">
            <v>22/08/2013</v>
          </cell>
          <cell r="D296" t="str">
            <v>Piduruwella</v>
          </cell>
          <cell r="E296">
            <v>2493535.2799999993</v>
          </cell>
          <cell r="F296">
            <v>1825663.7199999997</v>
          </cell>
          <cell r="G296">
            <v>0</v>
          </cell>
          <cell r="H296">
            <v>3855</v>
          </cell>
          <cell r="I296">
            <v>0</v>
          </cell>
          <cell r="J296">
            <v>0</v>
          </cell>
          <cell r="K296">
            <v>0</v>
          </cell>
          <cell r="L296">
            <v>4323053.9999999991</v>
          </cell>
          <cell r="M296">
            <v>5489</v>
          </cell>
          <cell r="N296" t="e">
            <v>#DIV/0!</v>
          </cell>
          <cell r="O296">
            <v>4323053.9999999991</v>
          </cell>
        </row>
        <row r="297">
          <cell r="B297" t="str">
            <v>S650</v>
          </cell>
          <cell r="C297" t="str">
            <v>20/09/2013</v>
          </cell>
          <cell r="D297" t="str">
            <v>Pilimathalawa</v>
          </cell>
          <cell r="E297">
            <v>8326538.2400000002</v>
          </cell>
          <cell r="F297">
            <v>4022406.8500000006</v>
          </cell>
          <cell r="G297">
            <v>1321356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13670301.09</v>
          </cell>
          <cell r="M297">
            <v>13014</v>
          </cell>
          <cell r="N297" t="e">
            <v>#DIV/0!</v>
          </cell>
          <cell r="O297">
            <v>13670301.09</v>
          </cell>
        </row>
        <row r="298">
          <cell r="B298" t="str">
            <v>S651</v>
          </cell>
          <cell r="C298" t="str">
            <v>01/12/2012</v>
          </cell>
          <cell r="D298" t="str">
            <v>Piliyandala 1</v>
          </cell>
          <cell r="E298">
            <v>5042993.1800000006</v>
          </cell>
          <cell r="F298">
            <v>3099483.67</v>
          </cell>
          <cell r="G298">
            <v>667170</v>
          </cell>
          <cell r="H298">
            <v>3478</v>
          </cell>
          <cell r="I298">
            <v>0</v>
          </cell>
          <cell r="J298">
            <v>0</v>
          </cell>
          <cell r="K298">
            <v>0</v>
          </cell>
          <cell r="L298">
            <v>8813124.8500000015</v>
          </cell>
          <cell r="M298">
            <v>9344</v>
          </cell>
          <cell r="N298" t="e">
            <v>#DIV/0!</v>
          </cell>
          <cell r="O298">
            <v>8813124.8500000015</v>
          </cell>
        </row>
        <row r="299">
          <cell r="B299" t="str">
            <v>S652</v>
          </cell>
          <cell r="C299" t="str">
            <v>29/10/2008</v>
          </cell>
          <cell r="D299" t="str">
            <v>Piliyandala 2</v>
          </cell>
          <cell r="E299">
            <v>4405051.8499999996</v>
          </cell>
          <cell r="F299">
            <v>2370129.91</v>
          </cell>
          <cell r="G299">
            <v>687429</v>
          </cell>
          <cell r="H299">
            <v>4144</v>
          </cell>
          <cell r="I299">
            <v>0</v>
          </cell>
          <cell r="J299">
            <v>0</v>
          </cell>
          <cell r="K299">
            <v>0</v>
          </cell>
          <cell r="L299">
            <v>7466754.7599999998</v>
          </cell>
          <cell r="M299">
            <v>8398</v>
          </cell>
          <cell r="N299" t="e">
            <v>#DIV/0!</v>
          </cell>
          <cell r="O299">
            <v>7466754.7599999998</v>
          </cell>
        </row>
        <row r="300">
          <cell r="B300" t="str">
            <v>S653</v>
          </cell>
          <cell r="C300" t="str">
            <v>22/09/2006</v>
          </cell>
          <cell r="D300" t="str">
            <v>Pinnaduwa</v>
          </cell>
          <cell r="E300">
            <v>2099171.2200000002</v>
          </cell>
          <cell r="F300">
            <v>1242982.2000000002</v>
          </cell>
          <cell r="G300">
            <v>304695</v>
          </cell>
          <cell r="H300">
            <v>1260</v>
          </cell>
          <cell r="I300">
            <v>0</v>
          </cell>
          <cell r="J300">
            <v>0</v>
          </cell>
          <cell r="K300">
            <v>0</v>
          </cell>
          <cell r="L300">
            <v>3648108.4200000004</v>
          </cell>
          <cell r="M300">
            <v>4327</v>
          </cell>
          <cell r="N300" t="e">
            <v>#DIV/0!</v>
          </cell>
          <cell r="O300">
            <v>3648108.4200000004</v>
          </cell>
        </row>
        <row r="301">
          <cell r="B301" t="str">
            <v>S679</v>
          </cell>
          <cell r="C301">
            <v>42982</v>
          </cell>
          <cell r="D301" t="str">
            <v>Pitabeddara</v>
          </cell>
          <cell r="E301">
            <v>993849.70999999973</v>
          </cell>
          <cell r="F301">
            <v>1038600.6099999999</v>
          </cell>
          <cell r="G301">
            <v>200555.5</v>
          </cell>
          <cell r="H301">
            <v>967</v>
          </cell>
          <cell r="I301">
            <v>0</v>
          </cell>
          <cell r="J301">
            <v>0</v>
          </cell>
          <cell r="K301">
            <v>0</v>
          </cell>
          <cell r="L301">
            <v>2233972.8199999994</v>
          </cell>
          <cell r="M301">
            <v>3548</v>
          </cell>
          <cell r="N301" t="e">
            <v>#DIV/0!</v>
          </cell>
          <cell r="O301">
            <v>2233972.8199999994</v>
          </cell>
        </row>
        <row r="302">
          <cell r="B302" t="str">
            <v>S674</v>
          </cell>
          <cell r="C302" t="str">
            <v>08/04/2014</v>
          </cell>
          <cell r="D302" t="str">
            <v>Pitakotte</v>
          </cell>
          <cell r="E302">
            <v>5534573.3199999994</v>
          </cell>
          <cell r="F302">
            <v>3928042.94</v>
          </cell>
          <cell r="G302">
            <v>773410</v>
          </cell>
          <cell r="H302">
            <v>6033</v>
          </cell>
          <cell r="I302">
            <v>0</v>
          </cell>
          <cell r="J302">
            <v>0</v>
          </cell>
          <cell r="K302">
            <v>0</v>
          </cell>
          <cell r="L302">
            <v>10242059.26</v>
          </cell>
          <cell r="M302">
            <v>13023</v>
          </cell>
          <cell r="N302" t="e">
            <v>#DIV/0!</v>
          </cell>
          <cell r="O302">
            <v>10242059.26</v>
          </cell>
        </row>
        <row r="303">
          <cell r="B303" t="str">
            <v>S654</v>
          </cell>
          <cell r="C303" t="str">
            <v>10/04/2010</v>
          </cell>
          <cell r="D303" t="str">
            <v>Pitigala</v>
          </cell>
          <cell r="E303">
            <v>1434339.1300000001</v>
          </cell>
          <cell r="F303">
            <v>554366.29999999993</v>
          </cell>
          <cell r="G303">
            <v>209787</v>
          </cell>
          <cell r="H303">
            <v>460</v>
          </cell>
          <cell r="I303">
            <v>0</v>
          </cell>
          <cell r="J303">
            <v>0</v>
          </cell>
          <cell r="K303">
            <v>0</v>
          </cell>
          <cell r="L303">
            <v>2198952.4300000002</v>
          </cell>
          <cell r="M303">
            <v>3947</v>
          </cell>
          <cell r="N303" t="e">
            <v>#DIV/0!</v>
          </cell>
          <cell r="O303">
            <v>2198952.4300000002</v>
          </cell>
        </row>
        <row r="304">
          <cell r="B304" t="str">
            <v>S655</v>
          </cell>
          <cell r="C304" t="str">
            <v>10/04/2010</v>
          </cell>
          <cell r="D304" t="str">
            <v>Pitipana</v>
          </cell>
          <cell r="E304">
            <v>2546118.7599999993</v>
          </cell>
          <cell r="F304">
            <v>1369891.92</v>
          </cell>
          <cell r="G304">
            <v>341381</v>
          </cell>
          <cell r="H304">
            <v>6422.28</v>
          </cell>
          <cell r="I304">
            <v>0</v>
          </cell>
          <cell r="J304">
            <v>0</v>
          </cell>
          <cell r="K304">
            <v>0</v>
          </cell>
          <cell r="L304">
            <v>4263813.96</v>
          </cell>
          <cell r="M304">
            <v>6538</v>
          </cell>
          <cell r="N304" t="e">
            <v>#DIV/0!</v>
          </cell>
          <cell r="O304">
            <v>4263813.96</v>
          </cell>
        </row>
        <row r="305">
          <cell r="B305" t="str">
            <v>S637</v>
          </cell>
          <cell r="C305" t="str">
            <v>24/02/2017</v>
          </cell>
          <cell r="D305" t="str">
            <v>Poddala</v>
          </cell>
          <cell r="E305">
            <v>1008724.9299999999</v>
          </cell>
          <cell r="F305">
            <v>531539.55000000005</v>
          </cell>
          <cell r="G305">
            <v>148678</v>
          </cell>
          <cell r="H305">
            <v>133</v>
          </cell>
          <cell r="I305">
            <v>0</v>
          </cell>
          <cell r="J305">
            <v>0</v>
          </cell>
          <cell r="K305">
            <v>0</v>
          </cell>
          <cell r="L305">
            <v>1689075.48</v>
          </cell>
          <cell r="M305">
            <v>2509</v>
          </cell>
          <cell r="N305" t="e">
            <v>#DIV/0!</v>
          </cell>
          <cell r="O305">
            <v>1689075.48</v>
          </cell>
        </row>
        <row r="306">
          <cell r="B306" t="str">
            <v>S656</v>
          </cell>
          <cell r="C306" t="str">
            <v>24/01/2010</v>
          </cell>
          <cell r="D306" t="str">
            <v>Pointpeduru</v>
          </cell>
          <cell r="E306">
            <v>4077610.61</v>
          </cell>
          <cell r="F306">
            <v>903495.94999999984</v>
          </cell>
          <cell r="G306">
            <v>307682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5288788.5599999996</v>
          </cell>
          <cell r="M306">
            <v>7509</v>
          </cell>
          <cell r="N306" t="e">
            <v>#DIV/0!</v>
          </cell>
          <cell r="O306">
            <v>5288788.5599999996</v>
          </cell>
        </row>
        <row r="307">
          <cell r="B307" t="str">
            <v>S658</v>
          </cell>
          <cell r="C307" t="str">
            <v>10/10/2006</v>
          </cell>
          <cell r="D307" t="str">
            <v>Polgahawela</v>
          </cell>
          <cell r="E307">
            <v>3932316</v>
          </cell>
          <cell r="F307">
            <v>2795614.6400000006</v>
          </cell>
          <cell r="G307">
            <v>1091273.5</v>
          </cell>
          <cell r="H307">
            <v>2390</v>
          </cell>
          <cell r="I307">
            <v>0</v>
          </cell>
          <cell r="J307">
            <v>0</v>
          </cell>
          <cell r="K307">
            <v>0</v>
          </cell>
          <cell r="L307">
            <v>7821594.1400000006</v>
          </cell>
          <cell r="M307">
            <v>8872</v>
          </cell>
          <cell r="N307" t="e">
            <v>#DIV/0!</v>
          </cell>
          <cell r="O307">
            <v>7821594.1400000006</v>
          </cell>
        </row>
        <row r="308">
          <cell r="B308" t="str">
            <v>S672</v>
          </cell>
          <cell r="C308" t="str">
            <v>21/03/2014</v>
          </cell>
          <cell r="D308" t="str">
            <v>Polgahawela 2</v>
          </cell>
          <cell r="E308">
            <v>6755323.7000000002</v>
          </cell>
          <cell r="F308">
            <v>5289339.7600000007</v>
          </cell>
          <cell r="G308">
            <v>0</v>
          </cell>
          <cell r="H308">
            <v>3439</v>
          </cell>
          <cell r="I308">
            <v>0</v>
          </cell>
          <cell r="J308">
            <v>0</v>
          </cell>
          <cell r="K308">
            <v>0</v>
          </cell>
          <cell r="L308">
            <v>12048102.460000001</v>
          </cell>
          <cell r="M308">
            <v>9932</v>
          </cell>
          <cell r="N308" t="e">
            <v>#DIV/0!</v>
          </cell>
          <cell r="O308">
            <v>12048102.460000001</v>
          </cell>
        </row>
        <row r="309">
          <cell r="B309" t="str">
            <v>S552</v>
          </cell>
          <cell r="C309">
            <v>42896</v>
          </cell>
          <cell r="D309" t="str">
            <v>Polgasowita</v>
          </cell>
          <cell r="E309">
            <v>1466566.5999999996</v>
          </cell>
          <cell r="F309">
            <v>988421.85</v>
          </cell>
          <cell r="G309">
            <v>213182</v>
          </cell>
          <cell r="H309">
            <v>1195</v>
          </cell>
          <cell r="I309">
            <v>0</v>
          </cell>
          <cell r="J309">
            <v>0</v>
          </cell>
          <cell r="K309">
            <v>0</v>
          </cell>
          <cell r="L309">
            <v>2669365.4499999997</v>
          </cell>
          <cell r="M309">
            <v>3440</v>
          </cell>
          <cell r="N309" t="e">
            <v>#DIV/0!</v>
          </cell>
          <cell r="O309">
            <v>2669365.4499999997</v>
          </cell>
        </row>
        <row r="310">
          <cell r="B310" t="str">
            <v>S659</v>
          </cell>
          <cell r="C310" t="str">
            <v>09/12/2006</v>
          </cell>
          <cell r="D310" t="str">
            <v>Polonnaruwa 1</v>
          </cell>
          <cell r="E310">
            <v>2741448.55</v>
          </cell>
          <cell r="F310">
            <v>1670960.46</v>
          </cell>
          <cell r="G310">
            <v>428311</v>
          </cell>
          <cell r="H310">
            <v>2846</v>
          </cell>
          <cell r="I310">
            <v>0</v>
          </cell>
          <cell r="J310">
            <v>0</v>
          </cell>
          <cell r="K310">
            <v>0</v>
          </cell>
          <cell r="L310">
            <v>4843566.01</v>
          </cell>
          <cell r="M310">
            <v>5095</v>
          </cell>
          <cell r="N310" t="e">
            <v>#DIV/0!</v>
          </cell>
          <cell r="O310">
            <v>4843566.01</v>
          </cell>
        </row>
        <row r="311">
          <cell r="B311" t="str">
            <v>S660</v>
          </cell>
          <cell r="C311" t="str">
            <v>02/11/2010</v>
          </cell>
          <cell r="D311" t="str">
            <v>Polonnaruwa 2</v>
          </cell>
          <cell r="E311">
            <v>4696589.8599999994</v>
          </cell>
          <cell r="F311">
            <v>3135861.5</v>
          </cell>
          <cell r="G311">
            <v>806503.55</v>
          </cell>
          <cell r="H311">
            <v>8967</v>
          </cell>
          <cell r="I311">
            <v>0</v>
          </cell>
          <cell r="J311">
            <v>0</v>
          </cell>
          <cell r="K311">
            <v>0</v>
          </cell>
          <cell r="L311">
            <v>8647921.9100000001</v>
          </cell>
          <cell r="M311">
            <v>8617</v>
          </cell>
          <cell r="N311" t="e">
            <v>#DIV/0!</v>
          </cell>
          <cell r="O311">
            <v>8647921.9100000001</v>
          </cell>
        </row>
        <row r="312">
          <cell r="B312" t="str">
            <v>S671</v>
          </cell>
          <cell r="C312" t="str">
            <v>21/03/2014</v>
          </cell>
          <cell r="D312" t="str">
            <v>Polpithigama</v>
          </cell>
          <cell r="E312">
            <v>2625469.8399999989</v>
          </cell>
          <cell r="F312">
            <v>2642024.4399999995</v>
          </cell>
          <cell r="G312">
            <v>0</v>
          </cell>
          <cell r="H312">
            <v>2040</v>
          </cell>
          <cell r="I312">
            <v>0</v>
          </cell>
          <cell r="J312">
            <v>0</v>
          </cell>
          <cell r="K312">
            <v>0</v>
          </cell>
          <cell r="L312">
            <v>5269534.2799999984</v>
          </cell>
          <cell r="M312">
            <v>6080</v>
          </cell>
          <cell r="N312" t="e">
            <v>#DIV/0!</v>
          </cell>
          <cell r="O312">
            <v>5269534.2799999984</v>
          </cell>
        </row>
        <row r="313">
          <cell r="B313" t="str">
            <v>S638</v>
          </cell>
          <cell r="C313">
            <v>42834</v>
          </cell>
          <cell r="D313" t="str">
            <v>Polwaga Colany</v>
          </cell>
          <cell r="E313">
            <v>1556131.4399999997</v>
          </cell>
          <cell r="F313">
            <v>1032107.6000000002</v>
          </cell>
          <cell r="G313">
            <v>187468</v>
          </cell>
          <cell r="H313">
            <v>2934</v>
          </cell>
          <cell r="I313">
            <v>0</v>
          </cell>
          <cell r="J313">
            <v>0</v>
          </cell>
          <cell r="K313">
            <v>0</v>
          </cell>
          <cell r="L313">
            <v>2778641.04</v>
          </cell>
          <cell r="M313">
            <v>3210</v>
          </cell>
          <cell r="N313" t="e">
            <v>#DIV/0!</v>
          </cell>
          <cell r="O313">
            <v>2778641.04</v>
          </cell>
        </row>
        <row r="314">
          <cell r="B314" t="str">
            <v>S675</v>
          </cell>
          <cell r="C314" t="str">
            <v>10/04/2014</v>
          </cell>
          <cell r="D314" t="str">
            <v>Poojapitiya</v>
          </cell>
          <cell r="E314">
            <v>4201191.87</v>
          </cell>
          <cell r="F314">
            <v>2179963.4300000002</v>
          </cell>
          <cell r="G314">
            <v>1374151.5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7755306.8000000007</v>
          </cell>
          <cell r="M314">
            <v>8384</v>
          </cell>
          <cell r="N314" t="e">
            <v>#DIV/0!</v>
          </cell>
          <cell r="O314">
            <v>7755306.8000000007</v>
          </cell>
        </row>
        <row r="315">
          <cell r="B315" t="str">
            <v>S668</v>
          </cell>
          <cell r="C315" t="str">
            <v>19/08/2013</v>
          </cell>
          <cell r="D315" t="str">
            <v>Pothupitiya</v>
          </cell>
          <cell r="E315">
            <v>1359334.4700000002</v>
          </cell>
          <cell r="F315">
            <v>712191.75</v>
          </cell>
          <cell r="G315">
            <v>192702</v>
          </cell>
          <cell r="H315">
            <v>4029</v>
          </cell>
          <cell r="I315">
            <v>0</v>
          </cell>
          <cell r="J315">
            <v>0</v>
          </cell>
          <cell r="K315">
            <v>0</v>
          </cell>
          <cell r="L315">
            <v>2268257.2200000002</v>
          </cell>
          <cell r="M315">
            <v>3707</v>
          </cell>
          <cell r="N315" t="e">
            <v>#DIV/0!</v>
          </cell>
          <cell r="O315">
            <v>2268257.2200000002</v>
          </cell>
        </row>
        <row r="316">
          <cell r="B316" t="str">
            <v>S678</v>
          </cell>
          <cell r="C316">
            <v>42897</v>
          </cell>
          <cell r="D316" t="str">
            <v>Pothuvil</v>
          </cell>
          <cell r="E316">
            <v>1698415</v>
          </cell>
          <cell r="F316">
            <v>1047413.3700000001</v>
          </cell>
          <cell r="G316">
            <v>142258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2888086.37</v>
          </cell>
          <cell r="M316">
            <v>3586</v>
          </cell>
          <cell r="N316" t="e">
            <v>#DIV/0!</v>
          </cell>
          <cell r="O316">
            <v>2888086.37</v>
          </cell>
        </row>
        <row r="317">
          <cell r="B317" t="str">
            <v>S662</v>
          </cell>
          <cell r="C317" t="str">
            <v>12/08/2010</v>
          </cell>
          <cell r="D317" t="str">
            <v>Pugoda</v>
          </cell>
          <cell r="E317">
            <v>4227881.2299999995</v>
          </cell>
          <cell r="F317">
            <v>2331170.2800000003</v>
          </cell>
          <cell r="G317">
            <v>804976.38</v>
          </cell>
          <cell r="H317">
            <v>3537</v>
          </cell>
          <cell r="I317">
            <v>0</v>
          </cell>
          <cell r="J317">
            <v>0</v>
          </cell>
          <cell r="K317">
            <v>0</v>
          </cell>
          <cell r="L317">
            <v>7367564.8899999997</v>
          </cell>
          <cell r="M317">
            <v>9085</v>
          </cell>
          <cell r="N317" t="e">
            <v>#DIV/0!</v>
          </cell>
          <cell r="O317">
            <v>7367564.8899999997</v>
          </cell>
        </row>
        <row r="318">
          <cell r="B318" t="str">
            <v>S661</v>
          </cell>
          <cell r="C318" t="str">
            <v>29/11/2008</v>
          </cell>
          <cell r="D318" t="str">
            <v>Pundaluoya</v>
          </cell>
          <cell r="E318">
            <v>5810360.2200000007</v>
          </cell>
          <cell r="F318">
            <v>2887362.9600000004</v>
          </cell>
          <cell r="G318">
            <v>850404.75</v>
          </cell>
          <cell r="H318">
            <v>7642</v>
          </cell>
          <cell r="I318">
            <v>0</v>
          </cell>
          <cell r="J318">
            <v>0</v>
          </cell>
          <cell r="K318">
            <v>0</v>
          </cell>
          <cell r="L318">
            <v>9555769.9300000016</v>
          </cell>
          <cell r="M318">
            <v>8547</v>
          </cell>
          <cell r="N318" t="e">
            <v>#DIV/0!</v>
          </cell>
          <cell r="O318">
            <v>9555769.9300000016</v>
          </cell>
        </row>
        <row r="319">
          <cell r="B319" t="str">
            <v>S663</v>
          </cell>
          <cell r="C319" t="str">
            <v>24/06/2010</v>
          </cell>
          <cell r="D319" t="str">
            <v>Pussellawa</v>
          </cell>
          <cell r="E319">
            <v>6490756.7599999988</v>
          </cell>
          <cell r="F319">
            <v>4124035.2600000002</v>
          </cell>
          <cell r="G319">
            <v>1052254.3</v>
          </cell>
          <cell r="H319">
            <v>6191</v>
          </cell>
          <cell r="I319">
            <v>0</v>
          </cell>
          <cell r="J319">
            <v>0</v>
          </cell>
          <cell r="K319">
            <v>0</v>
          </cell>
          <cell r="L319">
            <v>11673237.32</v>
          </cell>
          <cell r="M319">
            <v>8231</v>
          </cell>
          <cell r="N319" t="e">
            <v>#DIV/0!</v>
          </cell>
          <cell r="O319">
            <v>11673237.32</v>
          </cell>
        </row>
        <row r="320">
          <cell r="B320" t="str">
            <v>S664</v>
          </cell>
          <cell r="C320" t="str">
            <v>28/09/2006</v>
          </cell>
          <cell r="D320" t="str">
            <v>Puttalam</v>
          </cell>
          <cell r="E320">
            <v>6141092.5500000007</v>
          </cell>
          <cell r="F320">
            <v>4547778.5500000007</v>
          </cell>
          <cell r="G320">
            <v>956069.69</v>
          </cell>
          <cell r="H320">
            <v>7206.55</v>
          </cell>
          <cell r="I320">
            <v>0</v>
          </cell>
          <cell r="J320">
            <v>0</v>
          </cell>
          <cell r="K320">
            <v>0</v>
          </cell>
          <cell r="L320">
            <v>11652147.340000002</v>
          </cell>
          <cell r="M320">
            <v>10127</v>
          </cell>
          <cell r="N320" t="e">
            <v>#DIV/0!</v>
          </cell>
          <cell r="O320">
            <v>11652147.340000002</v>
          </cell>
        </row>
        <row r="321">
          <cell r="B321" t="str">
            <v>S665</v>
          </cell>
          <cell r="C321" t="str">
            <v>16/01/2013</v>
          </cell>
          <cell r="D321" t="str">
            <v>Puwakpitiya</v>
          </cell>
          <cell r="E321">
            <v>4012848.330000001</v>
          </cell>
          <cell r="F321">
            <v>2457666.9200000004</v>
          </cell>
          <cell r="G321">
            <v>722754</v>
          </cell>
          <cell r="H321">
            <v>12387</v>
          </cell>
          <cell r="I321">
            <v>0</v>
          </cell>
          <cell r="J321">
            <v>0</v>
          </cell>
          <cell r="K321">
            <v>0</v>
          </cell>
          <cell r="L321">
            <v>7205656.2500000019</v>
          </cell>
          <cell r="M321">
            <v>7394</v>
          </cell>
          <cell r="N321" t="e">
            <v>#DIV/0!</v>
          </cell>
          <cell r="O321">
            <v>7205656.2500000019</v>
          </cell>
        </row>
        <row r="322">
          <cell r="B322" t="str">
            <v>S680</v>
          </cell>
          <cell r="C322" t="str">
            <v>12/06/2006</v>
          </cell>
          <cell r="D322" t="str">
            <v>Raddolugama</v>
          </cell>
          <cell r="E322">
            <v>4249762.2299999995</v>
          </cell>
          <cell r="F322">
            <v>2849746.4499999997</v>
          </cell>
          <cell r="G322">
            <v>885941.55999999994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7985450.2399999993</v>
          </cell>
          <cell r="M322">
            <v>12552</v>
          </cell>
          <cell r="N322" t="e">
            <v>#DIV/0!</v>
          </cell>
          <cell r="O322">
            <v>7985450.2399999993</v>
          </cell>
        </row>
        <row r="323">
          <cell r="B323" t="str">
            <v>S681</v>
          </cell>
          <cell r="C323" t="str">
            <v>18/03/2012</v>
          </cell>
          <cell r="D323" t="str">
            <v>Ragala</v>
          </cell>
          <cell r="E323">
            <v>6117672.6099999994</v>
          </cell>
          <cell r="F323">
            <v>2721600</v>
          </cell>
          <cell r="G323">
            <v>557500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9396772.6099999994</v>
          </cell>
          <cell r="M323">
            <v>8074</v>
          </cell>
          <cell r="N323" t="e">
            <v>#DIV/0!</v>
          </cell>
          <cell r="O323">
            <v>9396772.6099999994</v>
          </cell>
        </row>
        <row r="324">
          <cell r="B324" t="str">
            <v>S682</v>
          </cell>
          <cell r="C324" t="str">
            <v>17/11/2010</v>
          </cell>
          <cell r="D324" t="str">
            <v>Ragama</v>
          </cell>
          <cell r="E324">
            <v>4093024.7599999988</v>
          </cell>
          <cell r="F324">
            <v>1727623.7700000003</v>
          </cell>
          <cell r="G324">
            <v>696681.8</v>
          </cell>
          <cell r="H324">
            <v>4396</v>
          </cell>
          <cell r="I324">
            <v>0</v>
          </cell>
          <cell r="J324">
            <v>0</v>
          </cell>
          <cell r="K324">
            <v>0</v>
          </cell>
          <cell r="L324">
            <v>6521726.3299999991</v>
          </cell>
          <cell r="M324">
            <v>9575</v>
          </cell>
          <cell r="N324" t="e">
            <v>#DIV/0!</v>
          </cell>
          <cell r="O324">
            <v>6521726.3299999991</v>
          </cell>
        </row>
        <row r="325">
          <cell r="B325" t="str">
            <v>S690</v>
          </cell>
          <cell r="C325" t="str">
            <v>02/10/2013</v>
          </cell>
          <cell r="D325" t="str">
            <v>Raigama</v>
          </cell>
          <cell r="E325">
            <v>2798570.3399999994</v>
          </cell>
          <cell r="F325">
            <v>1511784.6300000004</v>
          </cell>
          <cell r="G325">
            <v>489171.6</v>
          </cell>
          <cell r="H325">
            <v>2063</v>
          </cell>
          <cell r="I325">
            <v>0</v>
          </cell>
          <cell r="J325">
            <v>0</v>
          </cell>
          <cell r="K325">
            <v>0</v>
          </cell>
          <cell r="L325">
            <v>4801589.5699999994</v>
          </cell>
          <cell r="M325">
            <v>5986</v>
          </cell>
          <cell r="N325" t="e">
            <v>#DIV/0!</v>
          </cell>
          <cell r="O325">
            <v>4801589.5699999994</v>
          </cell>
        </row>
        <row r="326">
          <cell r="B326" t="str">
            <v>S683</v>
          </cell>
          <cell r="C326" t="str">
            <v>28/04/2013</v>
          </cell>
          <cell r="D326" t="str">
            <v>Rakwana</v>
          </cell>
          <cell r="E326">
            <v>2398436.6599999992</v>
          </cell>
          <cell r="F326">
            <v>1116275.5</v>
          </cell>
          <cell r="G326">
            <v>341449</v>
          </cell>
          <cell r="H326">
            <v>5014</v>
          </cell>
          <cell r="I326">
            <v>0</v>
          </cell>
          <cell r="J326">
            <v>0</v>
          </cell>
          <cell r="K326">
            <v>0</v>
          </cell>
          <cell r="L326">
            <v>3861175.1599999992</v>
          </cell>
          <cell r="M326">
            <v>4890</v>
          </cell>
          <cell r="N326" t="e">
            <v>#DIV/0!</v>
          </cell>
          <cell r="O326">
            <v>3861175.1599999992</v>
          </cell>
        </row>
        <row r="327">
          <cell r="B327" t="str">
            <v>S691</v>
          </cell>
          <cell r="C327" t="str">
            <v>20/12/2013</v>
          </cell>
          <cell r="D327" t="str">
            <v>Ranmuthugala</v>
          </cell>
          <cell r="E327">
            <v>3216783.9700000007</v>
          </cell>
          <cell r="F327">
            <v>1955458.7799999998</v>
          </cell>
          <cell r="G327">
            <v>0</v>
          </cell>
          <cell r="H327">
            <v>1427</v>
          </cell>
          <cell r="I327">
            <v>0</v>
          </cell>
          <cell r="J327">
            <v>0</v>
          </cell>
          <cell r="K327">
            <v>0</v>
          </cell>
          <cell r="L327">
            <v>5173669.75</v>
          </cell>
          <cell r="M327">
            <v>5832</v>
          </cell>
          <cell r="N327" t="e">
            <v>#DIV/0!</v>
          </cell>
          <cell r="O327">
            <v>5173669.75</v>
          </cell>
        </row>
        <row r="328">
          <cell r="B328" t="str">
            <v>S699</v>
          </cell>
          <cell r="C328" t="str">
            <v>18/08/2014</v>
          </cell>
          <cell r="D328" t="str">
            <v>Ranna</v>
          </cell>
          <cell r="E328">
            <v>2093011.6700000006</v>
          </cell>
          <cell r="F328">
            <v>2033274.6900000002</v>
          </cell>
          <cell r="G328">
            <v>633313</v>
          </cell>
          <cell r="H328">
            <v>3280</v>
          </cell>
          <cell r="I328">
            <v>0</v>
          </cell>
          <cell r="J328">
            <v>0</v>
          </cell>
          <cell r="K328">
            <v>0</v>
          </cell>
          <cell r="L328">
            <v>4762879.3600000013</v>
          </cell>
          <cell r="M328">
            <v>7252</v>
          </cell>
          <cell r="N328" t="e">
            <v>#DIV/0!</v>
          </cell>
          <cell r="O328">
            <v>4762879.3600000013</v>
          </cell>
        </row>
        <row r="329">
          <cell r="B329" t="str">
            <v>S693</v>
          </cell>
          <cell r="C329">
            <v>41629</v>
          </cell>
          <cell r="D329" t="str">
            <v>Rathgama</v>
          </cell>
          <cell r="E329">
            <v>2169649.5599999996</v>
          </cell>
          <cell r="F329">
            <v>2461565.5699999998</v>
          </cell>
          <cell r="G329">
            <v>250945</v>
          </cell>
          <cell r="H329">
            <v>190</v>
          </cell>
          <cell r="I329">
            <v>0</v>
          </cell>
          <cell r="J329">
            <v>0</v>
          </cell>
          <cell r="K329">
            <v>0</v>
          </cell>
          <cell r="L329">
            <v>4882350.129999999</v>
          </cell>
          <cell r="M329">
            <v>6042</v>
          </cell>
          <cell r="N329" t="e">
            <v>#DIV/0!</v>
          </cell>
          <cell r="O329">
            <v>4882350.129999999</v>
          </cell>
        </row>
        <row r="330">
          <cell r="B330" t="str">
            <v>S686</v>
          </cell>
          <cell r="C330" t="str">
            <v>12/01/2006</v>
          </cell>
          <cell r="D330" t="str">
            <v>Rathmalana 1</v>
          </cell>
          <cell r="E330">
            <v>3983766.6700000009</v>
          </cell>
          <cell r="F330">
            <v>2946673.8600000003</v>
          </cell>
          <cell r="G330">
            <v>545403</v>
          </cell>
          <cell r="H330">
            <v>4240.6499999999996</v>
          </cell>
          <cell r="I330">
            <v>0</v>
          </cell>
          <cell r="J330">
            <v>0</v>
          </cell>
          <cell r="K330">
            <v>0</v>
          </cell>
          <cell r="L330">
            <v>7480084.1800000016</v>
          </cell>
          <cell r="M330">
            <v>9774</v>
          </cell>
          <cell r="N330" t="e">
            <v>#DIV/0!</v>
          </cell>
          <cell r="O330">
            <v>7480084.1800000016</v>
          </cell>
        </row>
        <row r="331">
          <cell r="B331" t="str">
            <v>S004</v>
          </cell>
          <cell r="C331" t="str">
            <v>10/04/2012</v>
          </cell>
          <cell r="D331" t="str">
            <v>Rathmalana Mega</v>
          </cell>
          <cell r="E331">
            <v>5419816.4299999997</v>
          </cell>
          <cell r="F331">
            <v>5631808.6399999987</v>
          </cell>
          <cell r="G331">
            <v>942610</v>
          </cell>
          <cell r="H331">
            <v>10117</v>
          </cell>
          <cell r="I331">
            <v>0</v>
          </cell>
          <cell r="J331">
            <v>0</v>
          </cell>
          <cell r="K331">
            <v>0</v>
          </cell>
          <cell r="L331">
            <v>12004352.069999998</v>
          </cell>
          <cell r="M331">
            <v>12153</v>
          </cell>
          <cell r="N331" t="e">
            <v>#DIV/0!</v>
          </cell>
          <cell r="O331">
            <v>12004352.069999998</v>
          </cell>
        </row>
        <row r="332">
          <cell r="B332" t="str">
            <v>S021</v>
          </cell>
          <cell r="C332" t="str">
            <v>24/07/2006</v>
          </cell>
          <cell r="D332" t="str">
            <v>Rathnapura 1</v>
          </cell>
          <cell r="E332">
            <v>7187562.4300000025</v>
          </cell>
          <cell r="F332">
            <v>4473643.1799999988</v>
          </cell>
          <cell r="G332">
            <v>1144771</v>
          </cell>
          <cell r="H332">
            <v>2840</v>
          </cell>
          <cell r="I332">
            <v>0</v>
          </cell>
          <cell r="J332">
            <v>0</v>
          </cell>
          <cell r="K332">
            <v>0</v>
          </cell>
          <cell r="L332">
            <v>12808816.610000001</v>
          </cell>
          <cell r="M332">
            <v>9449</v>
          </cell>
          <cell r="N332" t="e">
            <v>#DIV/0!</v>
          </cell>
          <cell r="O332">
            <v>12808816.610000001</v>
          </cell>
        </row>
        <row r="333">
          <cell r="B333" t="str">
            <v>S687</v>
          </cell>
          <cell r="C333" t="str">
            <v>24/12/2012</v>
          </cell>
          <cell r="D333" t="str">
            <v>Rathnapura 2</v>
          </cell>
          <cell r="E333">
            <v>5531724.4100000001</v>
          </cell>
          <cell r="F333">
            <v>3270861.9699999997</v>
          </cell>
          <cell r="G333">
            <v>988177.3</v>
          </cell>
          <cell r="H333">
            <v>1958</v>
          </cell>
          <cell r="I333">
            <v>0</v>
          </cell>
          <cell r="J333">
            <v>0</v>
          </cell>
          <cell r="K333">
            <v>0</v>
          </cell>
          <cell r="L333">
            <v>9792721.6799999997</v>
          </cell>
          <cell r="M333">
            <v>22767</v>
          </cell>
          <cell r="N333" t="e">
            <v>#DIV/0!</v>
          </cell>
          <cell r="O333">
            <v>9792721.6799999997</v>
          </cell>
        </row>
        <row r="334">
          <cell r="B334" t="str">
            <v>S689</v>
          </cell>
          <cell r="C334">
            <v>41618</v>
          </cell>
          <cell r="D334" t="str">
            <v>Rathnapura 3</v>
          </cell>
          <cell r="E334">
            <v>7481067.8799999999</v>
          </cell>
          <cell r="F334">
            <v>4873844.5100000007</v>
          </cell>
          <cell r="G334">
            <v>926260</v>
          </cell>
          <cell r="H334">
            <v>2715</v>
          </cell>
          <cell r="I334">
            <v>0</v>
          </cell>
          <cell r="J334">
            <v>0</v>
          </cell>
          <cell r="K334">
            <v>0</v>
          </cell>
          <cell r="L334">
            <v>13283887.390000001</v>
          </cell>
          <cell r="M334">
            <v>13549</v>
          </cell>
          <cell r="N334" t="e">
            <v>#DIV/0!</v>
          </cell>
          <cell r="O334">
            <v>13283887.390000001</v>
          </cell>
        </row>
        <row r="335">
          <cell r="B335" t="str">
            <v>S684</v>
          </cell>
          <cell r="C335" t="str">
            <v>27/10/2015</v>
          </cell>
          <cell r="D335" t="str">
            <v>Rikillagaskada</v>
          </cell>
          <cell r="E335">
            <v>2420321.9300000002</v>
          </cell>
          <cell r="F335">
            <v>985348.08999999985</v>
          </cell>
          <cell r="G335">
            <v>185964.5</v>
          </cell>
          <cell r="H335">
            <v>1335</v>
          </cell>
          <cell r="I335">
            <v>0</v>
          </cell>
          <cell r="J335">
            <v>0</v>
          </cell>
          <cell r="K335">
            <v>0</v>
          </cell>
          <cell r="L335">
            <v>3592969.52</v>
          </cell>
          <cell r="M335">
            <v>2838</v>
          </cell>
          <cell r="N335" t="e">
            <v>#DIV/0!</v>
          </cell>
          <cell r="O335">
            <v>3592969.52</v>
          </cell>
        </row>
        <row r="336">
          <cell r="B336" t="str">
            <v>S688</v>
          </cell>
          <cell r="C336" t="str">
            <v>26/10/2009</v>
          </cell>
          <cell r="D336" t="str">
            <v>Ruwanwella</v>
          </cell>
          <cell r="E336">
            <v>6749009.4299999997</v>
          </cell>
          <cell r="F336">
            <v>3545634.0100000007</v>
          </cell>
          <cell r="G336">
            <v>1159337</v>
          </cell>
          <cell r="H336">
            <v>11776</v>
          </cell>
          <cell r="I336">
            <v>0</v>
          </cell>
          <cell r="J336">
            <v>0</v>
          </cell>
          <cell r="K336">
            <v>0</v>
          </cell>
          <cell r="L336">
            <v>11465756.440000001</v>
          </cell>
          <cell r="M336">
            <v>10233</v>
          </cell>
          <cell r="N336" t="e">
            <v>#DIV/0!</v>
          </cell>
          <cell r="O336">
            <v>11465756.440000001</v>
          </cell>
        </row>
        <row r="337">
          <cell r="B337" t="str">
            <v>S718</v>
          </cell>
          <cell r="C337">
            <v>42463</v>
          </cell>
          <cell r="D337" t="str">
            <v>Sainthamarudu</v>
          </cell>
          <cell r="E337">
            <v>1829547.3699999999</v>
          </cell>
          <cell r="F337">
            <v>498874.19</v>
          </cell>
          <cell r="G337">
            <v>219262.33000000002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2547683.89</v>
          </cell>
          <cell r="M337">
            <v>3257</v>
          </cell>
          <cell r="N337" t="e">
            <v>#DIV/0!</v>
          </cell>
          <cell r="O337">
            <v>2547683.89</v>
          </cell>
        </row>
        <row r="338">
          <cell r="B338" t="str">
            <v>S710</v>
          </cell>
          <cell r="C338" t="str">
            <v>20/04/2008</v>
          </cell>
          <cell r="D338" t="str">
            <v>Samanthurai</v>
          </cell>
          <cell r="E338">
            <v>2287477.1599999997</v>
          </cell>
          <cell r="F338">
            <v>790765.89999999991</v>
          </cell>
          <cell r="G338">
            <v>364243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3442486.0599999996</v>
          </cell>
          <cell r="M338">
            <v>4774</v>
          </cell>
          <cell r="N338" t="e">
            <v>#DIV/0!</v>
          </cell>
          <cell r="O338">
            <v>3442486.0599999996</v>
          </cell>
        </row>
        <row r="339">
          <cell r="B339" t="str">
            <v>S711</v>
          </cell>
          <cell r="C339" t="str">
            <v>18/03/2010</v>
          </cell>
          <cell r="D339" t="str">
            <v>Seeduwa 1</v>
          </cell>
          <cell r="E339">
            <v>2181913.5</v>
          </cell>
          <cell r="F339">
            <v>1526819.9799999997</v>
          </cell>
          <cell r="G339">
            <v>360188.5</v>
          </cell>
          <cell r="H339">
            <v>3194</v>
          </cell>
          <cell r="I339">
            <v>0</v>
          </cell>
          <cell r="J339">
            <v>0</v>
          </cell>
          <cell r="K339">
            <v>0</v>
          </cell>
          <cell r="L339">
            <v>4072115.9799999995</v>
          </cell>
          <cell r="M339">
            <v>6233</v>
          </cell>
          <cell r="N339" t="e">
            <v>#DIV/0!</v>
          </cell>
          <cell r="O339">
            <v>4072115.9799999995</v>
          </cell>
        </row>
        <row r="340">
          <cell r="B340" t="str">
            <v>S717</v>
          </cell>
          <cell r="C340" t="str">
            <v>05/12/2013</v>
          </cell>
          <cell r="D340" t="str">
            <v>Seeduwa 2</v>
          </cell>
          <cell r="E340">
            <v>3154303.89</v>
          </cell>
          <cell r="F340">
            <v>3143477.87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6297781.7599999998</v>
          </cell>
          <cell r="M340">
            <v>5650</v>
          </cell>
          <cell r="N340" t="e">
            <v>#DIV/0!</v>
          </cell>
          <cell r="O340">
            <v>6297781.7599999998</v>
          </cell>
        </row>
        <row r="341">
          <cell r="B341" t="str">
            <v>S712</v>
          </cell>
          <cell r="C341" t="str">
            <v>14/06/2006</v>
          </cell>
          <cell r="D341" t="str">
            <v>Sethseripaya</v>
          </cell>
          <cell r="E341">
            <v>480143.62</v>
          </cell>
          <cell r="F341">
            <v>881138.30000000016</v>
          </cell>
          <cell r="G341">
            <v>375611.7</v>
          </cell>
          <cell r="H341">
            <v>420</v>
          </cell>
          <cell r="I341">
            <v>0</v>
          </cell>
          <cell r="J341">
            <v>0</v>
          </cell>
          <cell r="K341">
            <v>0</v>
          </cell>
          <cell r="L341">
            <v>1737313.62</v>
          </cell>
          <cell r="M341">
            <v>6931</v>
          </cell>
          <cell r="N341" t="e">
            <v>#DIV/0!</v>
          </cell>
          <cell r="O341">
            <v>1737313.62</v>
          </cell>
        </row>
        <row r="342">
          <cell r="B342" t="str">
            <v>S722</v>
          </cell>
          <cell r="C342">
            <v>43098</v>
          </cell>
          <cell r="D342" t="str">
            <v>Sewanapitiya</v>
          </cell>
          <cell r="E342">
            <v>3142164.25</v>
          </cell>
          <cell r="F342">
            <v>1793838.8</v>
          </cell>
          <cell r="G342">
            <v>467947.5</v>
          </cell>
          <cell r="H342">
            <v>4105</v>
          </cell>
          <cell r="I342">
            <v>0</v>
          </cell>
          <cell r="J342">
            <v>0</v>
          </cell>
          <cell r="K342">
            <v>0</v>
          </cell>
          <cell r="L342">
            <v>5408055.5499999998</v>
          </cell>
          <cell r="M342">
            <v>6167</v>
          </cell>
          <cell r="N342" t="e">
            <v>#DIV/0!</v>
          </cell>
          <cell r="O342">
            <v>5408055.5499999998</v>
          </cell>
        </row>
        <row r="343">
          <cell r="B343" t="str">
            <v>S720</v>
          </cell>
          <cell r="C343">
            <v>43093</v>
          </cell>
          <cell r="D343" t="str">
            <v>Siddamulla</v>
          </cell>
          <cell r="E343">
            <v>1164373.4800000002</v>
          </cell>
          <cell r="F343">
            <v>1046465.8300000001</v>
          </cell>
          <cell r="G343">
            <v>231880</v>
          </cell>
          <cell r="H343">
            <v>175</v>
          </cell>
          <cell r="I343">
            <v>0</v>
          </cell>
          <cell r="J343">
            <v>0</v>
          </cell>
          <cell r="K343">
            <v>0</v>
          </cell>
          <cell r="L343">
            <v>2442894.3100000005</v>
          </cell>
          <cell r="M343">
            <v>3289</v>
          </cell>
          <cell r="N343" t="e">
            <v>#DIV/0!</v>
          </cell>
          <cell r="O343">
            <v>2442894.3100000005</v>
          </cell>
        </row>
        <row r="344">
          <cell r="B344" t="str">
            <v>S714</v>
          </cell>
          <cell r="C344" t="str">
            <v>24/03/2010</v>
          </cell>
          <cell r="D344" t="str">
            <v>Siyabalanduwa</v>
          </cell>
          <cell r="E344">
            <v>4644345.4999999991</v>
          </cell>
          <cell r="F344">
            <v>2205698.7199999997</v>
          </cell>
          <cell r="G344">
            <v>523477.5</v>
          </cell>
          <cell r="H344">
            <v>9904</v>
          </cell>
          <cell r="I344">
            <v>0</v>
          </cell>
          <cell r="J344">
            <v>0</v>
          </cell>
          <cell r="K344">
            <v>0</v>
          </cell>
          <cell r="L344">
            <v>7383425.7199999988</v>
          </cell>
          <cell r="M344">
            <v>9478</v>
          </cell>
          <cell r="N344" t="e">
            <v>#DIV/0!</v>
          </cell>
          <cell r="O344">
            <v>7383425.7199999988</v>
          </cell>
        </row>
        <row r="345">
          <cell r="B345" t="str">
            <v>S715</v>
          </cell>
          <cell r="C345" t="str">
            <v>30/09/2012</v>
          </cell>
          <cell r="D345" t="str">
            <v>Siyabalape</v>
          </cell>
          <cell r="E345">
            <v>4193450.17</v>
          </cell>
          <cell r="F345">
            <v>2779631.96</v>
          </cell>
          <cell r="G345">
            <v>475821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7448903.1299999999</v>
          </cell>
          <cell r="M345">
            <v>5848</v>
          </cell>
          <cell r="N345" t="e">
            <v>#DIV/0!</v>
          </cell>
          <cell r="O345">
            <v>7448903.1299999999</v>
          </cell>
        </row>
        <row r="346">
          <cell r="B346" t="str">
            <v>S716</v>
          </cell>
          <cell r="C346" t="str">
            <v>28/03/2010</v>
          </cell>
          <cell r="D346" t="str">
            <v>Sooriyawewa</v>
          </cell>
          <cell r="E346">
            <v>2140277.7300000004</v>
          </cell>
          <cell r="F346">
            <v>1427414.54</v>
          </cell>
          <cell r="G346">
            <v>305041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3872733.2700000005</v>
          </cell>
          <cell r="M346">
            <v>5659</v>
          </cell>
          <cell r="N346" t="e">
            <v>#DIV/0!</v>
          </cell>
          <cell r="O346">
            <v>3872733.2700000005</v>
          </cell>
        </row>
        <row r="347">
          <cell r="B347" t="str">
            <v>S760</v>
          </cell>
          <cell r="C347">
            <v>42560</v>
          </cell>
          <cell r="D347" t="str">
            <v>Tangalle</v>
          </cell>
          <cell r="E347">
            <v>2202510.6499999994</v>
          </cell>
          <cell r="F347">
            <v>1399241.03</v>
          </cell>
          <cell r="G347">
            <v>452502.9</v>
          </cell>
          <cell r="H347">
            <v>3248</v>
          </cell>
          <cell r="I347">
            <v>0</v>
          </cell>
          <cell r="J347">
            <v>0</v>
          </cell>
          <cell r="K347">
            <v>0</v>
          </cell>
          <cell r="L347">
            <v>4057502.5799999996</v>
          </cell>
          <cell r="M347">
            <v>7228</v>
          </cell>
          <cell r="N347" t="e">
            <v>#DIV/0!</v>
          </cell>
          <cell r="O347">
            <v>4057502.5799999996</v>
          </cell>
        </row>
        <row r="348">
          <cell r="B348" t="str">
            <v>S771</v>
          </cell>
          <cell r="C348">
            <v>42229</v>
          </cell>
          <cell r="D348" t="str">
            <v>Thalawa</v>
          </cell>
          <cell r="E348">
            <v>2970699.21</v>
          </cell>
          <cell r="F348">
            <v>2788548.4800000004</v>
          </cell>
          <cell r="G348">
            <v>779311</v>
          </cell>
          <cell r="H348">
            <v>135</v>
          </cell>
          <cell r="I348">
            <v>0</v>
          </cell>
          <cell r="J348">
            <v>0</v>
          </cell>
          <cell r="K348">
            <v>0</v>
          </cell>
          <cell r="L348">
            <v>6538693.6900000004</v>
          </cell>
          <cell r="M348">
            <v>6972</v>
          </cell>
          <cell r="N348" t="e">
            <v>#DIV/0!</v>
          </cell>
          <cell r="O348">
            <v>6538693.6900000004</v>
          </cell>
        </row>
        <row r="349">
          <cell r="B349" t="str">
            <v>S761</v>
          </cell>
          <cell r="C349" t="str">
            <v>31/05/2014</v>
          </cell>
          <cell r="D349" t="str">
            <v>Thalawakale</v>
          </cell>
          <cell r="E349">
            <v>7661467.9800000004</v>
          </cell>
          <cell r="F349">
            <v>5238651</v>
          </cell>
          <cell r="G349">
            <v>1023235.25</v>
          </cell>
          <cell r="H349">
            <v>8843.5499999999993</v>
          </cell>
          <cell r="I349">
            <v>0</v>
          </cell>
          <cell r="J349">
            <v>0</v>
          </cell>
          <cell r="K349">
            <v>0</v>
          </cell>
          <cell r="L349">
            <v>13932197.780000001</v>
          </cell>
          <cell r="M349">
            <v>8163</v>
          </cell>
          <cell r="N349" t="e">
            <v>#DIV/0!</v>
          </cell>
          <cell r="O349">
            <v>13932197.780000001</v>
          </cell>
        </row>
        <row r="350">
          <cell r="B350" t="str">
            <v>S762</v>
          </cell>
          <cell r="C350" t="str">
            <v>20/01/2010</v>
          </cell>
          <cell r="D350" t="str">
            <v>Thalawathugoda</v>
          </cell>
          <cell r="E350">
            <v>6017203.5499999989</v>
          </cell>
          <cell r="F350">
            <v>2753380.9100000006</v>
          </cell>
          <cell r="G350">
            <v>889693.4</v>
          </cell>
          <cell r="H350">
            <v>4936</v>
          </cell>
          <cell r="I350">
            <v>0</v>
          </cell>
          <cell r="J350">
            <v>0</v>
          </cell>
          <cell r="K350">
            <v>0</v>
          </cell>
          <cell r="L350">
            <v>9665213.8599999994</v>
          </cell>
          <cell r="M350">
            <v>9048</v>
          </cell>
          <cell r="N350" t="e">
            <v>#DIV/0!</v>
          </cell>
          <cell r="O350">
            <v>9665213.8599999994</v>
          </cell>
        </row>
        <row r="351">
          <cell r="B351" t="str">
            <v>S763</v>
          </cell>
          <cell r="C351" t="str">
            <v>05/04/2010</v>
          </cell>
          <cell r="D351" t="str">
            <v>Thalduwa</v>
          </cell>
          <cell r="E351">
            <v>2377093.71</v>
          </cell>
          <cell r="F351">
            <v>1652623.3999999997</v>
          </cell>
          <cell r="G351">
            <v>520326.5</v>
          </cell>
          <cell r="H351">
            <v>3433</v>
          </cell>
          <cell r="I351">
            <v>0</v>
          </cell>
          <cell r="J351">
            <v>0</v>
          </cell>
          <cell r="K351">
            <v>0</v>
          </cell>
          <cell r="L351">
            <v>4553476.6099999994</v>
          </cell>
          <cell r="M351">
            <v>5443</v>
          </cell>
          <cell r="N351" t="e">
            <v>#DIV/0!</v>
          </cell>
          <cell r="O351">
            <v>4553476.6099999994</v>
          </cell>
        </row>
        <row r="352">
          <cell r="B352" t="str">
            <v>S764</v>
          </cell>
          <cell r="C352" t="str">
            <v>30/06/2010</v>
          </cell>
          <cell r="D352" t="str">
            <v>Thalgaswala</v>
          </cell>
          <cell r="E352">
            <v>1594371.9999999998</v>
          </cell>
          <cell r="F352">
            <v>1082151.5999999999</v>
          </cell>
          <cell r="G352">
            <v>284174</v>
          </cell>
          <cell r="H352">
            <v>451</v>
          </cell>
          <cell r="I352">
            <v>0</v>
          </cell>
          <cell r="J352">
            <v>0</v>
          </cell>
          <cell r="K352">
            <v>0</v>
          </cell>
          <cell r="L352">
            <v>2961148.5999999996</v>
          </cell>
          <cell r="M352">
            <v>4895</v>
          </cell>
          <cell r="N352" t="e">
            <v>#DIV/0!</v>
          </cell>
          <cell r="O352">
            <v>2961148.5999999996</v>
          </cell>
        </row>
        <row r="353">
          <cell r="B353" t="str">
            <v>S765</v>
          </cell>
          <cell r="C353" t="str">
            <v>13/10/2014</v>
          </cell>
          <cell r="D353" t="str">
            <v>Thambuthegama</v>
          </cell>
          <cell r="E353">
            <v>5984591.7600000007</v>
          </cell>
          <cell r="F353">
            <v>4116768.81</v>
          </cell>
          <cell r="G353">
            <v>1312204.75</v>
          </cell>
          <cell r="H353">
            <v>12127</v>
          </cell>
          <cell r="I353">
            <v>0</v>
          </cell>
          <cell r="J353">
            <v>0</v>
          </cell>
          <cell r="K353">
            <v>0</v>
          </cell>
          <cell r="L353">
            <v>11425692.32</v>
          </cell>
          <cell r="M353">
            <v>10103</v>
          </cell>
          <cell r="N353" t="e">
            <v>#DIV/0!</v>
          </cell>
          <cell r="O353">
            <v>11425692.32</v>
          </cell>
        </row>
        <row r="354">
          <cell r="B354" t="str">
            <v>S766</v>
          </cell>
          <cell r="C354" t="str">
            <v>25/11/2012</v>
          </cell>
          <cell r="D354" t="str">
            <v>Thanamalwila</v>
          </cell>
          <cell r="E354">
            <v>1936975.3099999998</v>
          </cell>
          <cell r="F354">
            <v>1484342.26</v>
          </cell>
          <cell r="G354">
            <v>376260</v>
          </cell>
          <cell r="H354">
            <v>10338</v>
          </cell>
          <cell r="I354">
            <v>0</v>
          </cell>
          <cell r="J354">
            <v>0</v>
          </cell>
          <cell r="K354">
            <v>0</v>
          </cell>
          <cell r="L354">
            <v>3807915.57</v>
          </cell>
          <cell r="M354">
            <v>4610</v>
          </cell>
          <cell r="N354" t="e">
            <v>#DIV/0!</v>
          </cell>
          <cell r="O354">
            <v>3807915.57</v>
          </cell>
        </row>
        <row r="355">
          <cell r="B355" t="str">
            <v>S774</v>
          </cell>
          <cell r="C355" t="str">
            <v>17/03/2017</v>
          </cell>
          <cell r="D355" t="str">
            <v>Thelijjawila</v>
          </cell>
          <cell r="E355">
            <v>1522150.3999999999</v>
          </cell>
          <cell r="F355">
            <v>1097949.8199999998</v>
          </cell>
          <cell r="G355">
            <v>414650</v>
          </cell>
          <cell r="H355">
            <v>2546</v>
          </cell>
          <cell r="I355">
            <v>0</v>
          </cell>
          <cell r="J355">
            <v>0</v>
          </cell>
          <cell r="K355">
            <v>0</v>
          </cell>
          <cell r="L355">
            <v>3037296.2199999997</v>
          </cell>
          <cell r="M355">
            <v>5025</v>
          </cell>
          <cell r="N355" t="e">
            <v>#DIV/0!</v>
          </cell>
          <cell r="O355">
            <v>3037296.2199999997</v>
          </cell>
        </row>
        <row r="356">
          <cell r="B356" t="str">
            <v>S770</v>
          </cell>
          <cell r="C356" t="str">
            <v>20/12/2014</v>
          </cell>
          <cell r="D356" t="str">
            <v>Thelwatta</v>
          </cell>
          <cell r="E356">
            <v>3566263.9200000004</v>
          </cell>
          <cell r="F356">
            <v>3153824.0700000003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6720087.9900000002</v>
          </cell>
          <cell r="M356">
            <v>8285</v>
          </cell>
          <cell r="N356" t="e">
            <v>#DIV/0!</v>
          </cell>
          <cell r="O356">
            <v>6720087.9900000002</v>
          </cell>
        </row>
        <row r="357">
          <cell r="B357" t="str">
            <v>S767</v>
          </cell>
          <cell r="C357" t="str">
            <v>01/01/2013</v>
          </cell>
          <cell r="D357" t="str">
            <v>Thennekumbura</v>
          </cell>
          <cell r="E357">
            <v>3066447.3800000004</v>
          </cell>
          <cell r="F357">
            <v>1699900.53</v>
          </cell>
          <cell r="G357">
            <v>421103</v>
          </cell>
          <cell r="H357">
            <v>2805</v>
          </cell>
          <cell r="I357">
            <v>0</v>
          </cell>
          <cell r="J357">
            <v>0</v>
          </cell>
          <cell r="K357">
            <v>0</v>
          </cell>
          <cell r="L357">
            <v>5190255.91</v>
          </cell>
          <cell r="M357">
            <v>6272</v>
          </cell>
          <cell r="N357" t="e">
            <v>#DIV/0!</v>
          </cell>
          <cell r="O357">
            <v>5190255.91</v>
          </cell>
        </row>
        <row r="358">
          <cell r="B358" t="str">
            <v>S773</v>
          </cell>
          <cell r="C358">
            <v>42826</v>
          </cell>
          <cell r="D358" t="str">
            <v>Thihagoda</v>
          </cell>
          <cell r="E358">
            <v>1256158.49</v>
          </cell>
          <cell r="F358">
            <v>983827.74000000011</v>
          </cell>
          <cell r="G358">
            <v>276155</v>
          </cell>
          <cell r="H358">
            <v>1963</v>
          </cell>
          <cell r="I358">
            <v>0</v>
          </cell>
          <cell r="J358">
            <v>0</v>
          </cell>
          <cell r="K358">
            <v>0</v>
          </cell>
          <cell r="L358">
            <v>2518104.23</v>
          </cell>
          <cell r="M358">
            <v>3734</v>
          </cell>
          <cell r="N358" t="e">
            <v>#DIV/0!</v>
          </cell>
          <cell r="O358">
            <v>2518104.23</v>
          </cell>
        </row>
        <row r="359">
          <cell r="B359" t="str">
            <v>S768</v>
          </cell>
          <cell r="C359" t="str">
            <v>29/06/2010</v>
          </cell>
          <cell r="D359" t="str">
            <v>Thirikkowil</v>
          </cell>
          <cell r="E359">
            <v>1673892.06</v>
          </cell>
          <cell r="F359">
            <v>684039.04999999993</v>
          </cell>
          <cell r="G359">
            <v>295448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2653379.11</v>
          </cell>
          <cell r="M359">
            <v>5042</v>
          </cell>
          <cell r="N359" t="e">
            <v>#DIV/0!</v>
          </cell>
          <cell r="O359">
            <v>2653379.11</v>
          </cell>
        </row>
        <row r="360">
          <cell r="B360" t="str">
            <v>S772</v>
          </cell>
          <cell r="C360">
            <v>42833</v>
          </cell>
          <cell r="D360" t="str">
            <v>Thunkama</v>
          </cell>
          <cell r="E360">
            <v>601938.15246706048</v>
          </cell>
          <cell r="F360">
            <v>504505.65000000008</v>
          </cell>
          <cell r="G360">
            <v>130796</v>
          </cell>
          <cell r="H360">
            <v>945</v>
          </cell>
          <cell r="I360">
            <v>0</v>
          </cell>
          <cell r="J360">
            <v>0</v>
          </cell>
          <cell r="K360">
            <v>0</v>
          </cell>
          <cell r="L360">
            <v>1238184.8024670605</v>
          </cell>
          <cell r="M360">
            <v>2263</v>
          </cell>
          <cell r="N360" t="e">
            <v>#DIV/0!</v>
          </cell>
          <cell r="O360">
            <v>1238184.8024670605</v>
          </cell>
        </row>
        <row r="361">
          <cell r="B361" t="str">
            <v>S769</v>
          </cell>
          <cell r="C361" t="str">
            <v>30/08/2006</v>
          </cell>
          <cell r="D361" t="str">
            <v>Tissamaharame</v>
          </cell>
          <cell r="E361">
            <v>4857787.2100000009</v>
          </cell>
          <cell r="F361">
            <v>4635383.9799999995</v>
          </cell>
          <cell r="G361">
            <v>1112509</v>
          </cell>
          <cell r="H361">
            <v>1550</v>
          </cell>
          <cell r="I361">
            <v>0</v>
          </cell>
          <cell r="J361">
            <v>0</v>
          </cell>
          <cell r="K361">
            <v>0</v>
          </cell>
          <cell r="L361">
            <v>10607230.190000001</v>
          </cell>
          <cell r="M361">
            <v>12611</v>
          </cell>
          <cell r="N361" t="e">
            <v>#DIV/0!</v>
          </cell>
          <cell r="O361">
            <v>10607230.190000001</v>
          </cell>
        </row>
        <row r="362">
          <cell r="B362" t="str">
            <v>S016</v>
          </cell>
          <cell r="C362" t="str">
            <v>30/06/2013</v>
          </cell>
          <cell r="D362" t="str">
            <v>Trincomalee</v>
          </cell>
          <cell r="E362">
            <v>3383730.25</v>
          </cell>
          <cell r="F362">
            <v>2233215.08</v>
          </cell>
          <cell r="G362">
            <v>16533</v>
          </cell>
          <cell r="H362">
            <v>375</v>
          </cell>
          <cell r="I362">
            <v>0</v>
          </cell>
          <cell r="J362">
            <v>0</v>
          </cell>
          <cell r="K362">
            <v>0</v>
          </cell>
          <cell r="L362">
            <v>5633853.3300000001</v>
          </cell>
          <cell r="M362">
            <v>6045</v>
          </cell>
          <cell r="N362" t="e">
            <v>#DIV/0!</v>
          </cell>
          <cell r="O362">
            <v>5633853.3300000001</v>
          </cell>
        </row>
        <row r="363">
          <cell r="B363" t="str">
            <v>S795</v>
          </cell>
          <cell r="C363">
            <v>42826</v>
          </cell>
          <cell r="D363" t="str">
            <v>Udawalawa</v>
          </cell>
          <cell r="E363">
            <v>1803180.6699999997</v>
          </cell>
          <cell r="F363">
            <v>1939242.22</v>
          </cell>
          <cell r="G363">
            <v>524161</v>
          </cell>
          <cell r="H363">
            <v>2361</v>
          </cell>
          <cell r="I363">
            <v>0</v>
          </cell>
          <cell r="J363">
            <v>0</v>
          </cell>
          <cell r="K363">
            <v>0</v>
          </cell>
          <cell r="L363">
            <v>4268944.8899999997</v>
          </cell>
          <cell r="M363">
            <v>4677</v>
          </cell>
          <cell r="N363" t="e">
            <v>#DIV/0!</v>
          </cell>
          <cell r="O363">
            <v>4268944.8899999997</v>
          </cell>
        </row>
        <row r="364">
          <cell r="B364" t="str">
            <v>S790</v>
          </cell>
          <cell r="C364" t="str">
            <v>31/10/2011</v>
          </cell>
          <cell r="D364" t="str">
            <v>Udugama</v>
          </cell>
          <cell r="E364">
            <v>1806346.2600000005</v>
          </cell>
          <cell r="F364">
            <v>1167905.48</v>
          </cell>
          <cell r="G364">
            <v>325360</v>
          </cell>
          <cell r="H364">
            <v>3627</v>
          </cell>
          <cell r="I364">
            <v>0</v>
          </cell>
          <cell r="J364">
            <v>0</v>
          </cell>
          <cell r="K364">
            <v>0</v>
          </cell>
          <cell r="L364">
            <v>3303238.74</v>
          </cell>
          <cell r="M364">
            <v>4550</v>
          </cell>
          <cell r="N364" t="e">
            <v>#DIV/0!</v>
          </cell>
          <cell r="O364">
            <v>3303238.74</v>
          </cell>
        </row>
        <row r="365">
          <cell r="B365" t="str">
            <v>S791</v>
          </cell>
          <cell r="C365" t="str">
            <v>10/04/2010</v>
          </cell>
          <cell r="D365" t="str">
            <v>Uduwana</v>
          </cell>
          <cell r="E365">
            <v>3115721.54</v>
          </cell>
          <cell r="F365">
            <v>1825783.8299999998</v>
          </cell>
          <cell r="G365">
            <v>382390</v>
          </cell>
          <cell r="H365">
            <v>9423</v>
          </cell>
          <cell r="I365">
            <v>0</v>
          </cell>
          <cell r="J365">
            <v>0</v>
          </cell>
          <cell r="K365">
            <v>0</v>
          </cell>
          <cell r="L365">
            <v>5333318.37</v>
          </cell>
          <cell r="M365">
            <v>6373</v>
          </cell>
          <cell r="N365" t="e">
            <v>#DIV/0!</v>
          </cell>
          <cell r="O365">
            <v>5333318.37</v>
          </cell>
        </row>
        <row r="366">
          <cell r="B366" t="str">
            <v>S792</v>
          </cell>
          <cell r="C366" t="str">
            <v>18/11/2010</v>
          </cell>
          <cell r="D366" t="str">
            <v>Uhana</v>
          </cell>
          <cell r="E366">
            <v>2795107.39</v>
          </cell>
          <cell r="F366">
            <v>1678838.04</v>
          </cell>
          <cell r="G366">
            <v>596775.5</v>
          </cell>
          <cell r="H366">
            <v>4657</v>
          </cell>
          <cell r="I366">
            <v>0</v>
          </cell>
          <cell r="J366">
            <v>0</v>
          </cell>
          <cell r="K366">
            <v>0</v>
          </cell>
          <cell r="L366">
            <v>5075377.93</v>
          </cell>
          <cell r="M366">
            <v>6426</v>
          </cell>
          <cell r="N366" t="e">
            <v>#DIV/0!</v>
          </cell>
          <cell r="O366">
            <v>5075377.93</v>
          </cell>
        </row>
        <row r="367">
          <cell r="B367" t="str">
            <v>S793</v>
          </cell>
          <cell r="C367" t="str">
            <v>12/08/2011</v>
          </cell>
          <cell r="D367" t="str">
            <v>Uragasmanhandiya</v>
          </cell>
          <cell r="E367">
            <v>3184962.9099999997</v>
          </cell>
          <cell r="F367">
            <v>2158856.16</v>
          </cell>
          <cell r="G367">
            <v>580791</v>
          </cell>
          <cell r="H367">
            <v>6967.5</v>
          </cell>
          <cell r="I367">
            <v>0</v>
          </cell>
          <cell r="J367">
            <v>0</v>
          </cell>
          <cell r="K367">
            <v>0</v>
          </cell>
          <cell r="L367">
            <v>5931577.5700000003</v>
          </cell>
          <cell r="M367">
            <v>7732</v>
          </cell>
          <cell r="N367" t="e">
            <v>#DIV/0!</v>
          </cell>
          <cell r="O367">
            <v>5931577.5700000003</v>
          </cell>
        </row>
        <row r="368">
          <cell r="B368" t="str">
            <v>S796</v>
          </cell>
          <cell r="C368">
            <v>43093</v>
          </cell>
          <cell r="D368" t="str">
            <v>Urapola 1</v>
          </cell>
          <cell r="E368">
            <v>1540776.45</v>
          </cell>
          <cell r="F368">
            <v>849424.51</v>
          </cell>
          <cell r="G368">
            <v>166227</v>
          </cell>
          <cell r="H368">
            <v>5776</v>
          </cell>
          <cell r="I368">
            <v>0</v>
          </cell>
          <cell r="J368">
            <v>0</v>
          </cell>
          <cell r="K368">
            <v>0</v>
          </cell>
          <cell r="L368">
            <v>2562203.96</v>
          </cell>
          <cell r="M368">
            <v>3183</v>
          </cell>
          <cell r="N368" t="e">
            <v>#DIV/0!</v>
          </cell>
          <cell r="O368">
            <v>2562203.96</v>
          </cell>
        </row>
        <row r="369">
          <cell r="B369" t="str">
            <v>S794</v>
          </cell>
          <cell r="C369" t="str">
            <v>08/11/2014</v>
          </cell>
          <cell r="D369" t="str">
            <v>Urubokka</v>
          </cell>
          <cell r="E369">
            <v>1857067.8600000003</v>
          </cell>
          <cell r="F369">
            <v>1398306.31</v>
          </cell>
          <cell r="G369">
            <v>471839</v>
          </cell>
          <cell r="H369">
            <v>3308</v>
          </cell>
          <cell r="I369">
            <v>0</v>
          </cell>
          <cell r="J369">
            <v>0</v>
          </cell>
          <cell r="K369">
            <v>0</v>
          </cell>
          <cell r="L369">
            <v>3730521.1700000004</v>
          </cell>
          <cell r="M369">
            <v>5253</v>
          </cell>
          <cell r="N369" t="e">
            <v>#DIV/0!</v>
          </cell>
          <cell r="O369">
            <v>3730521.1700000004</v>
          </cell>
        </row>
        <row r="370">
          <cell r="B370" t="str">
            <v>S823</v>
          </cell>
          <cell r="C370">
            <v>42463</v>
          </cell>
          <cell r="D370" t="str">
            <v>Varipathanchennai</v>
          </cell>
          <cell r="E370">
            <v>1703658.6800000002</v>
          </cell>
          <cell r="F370">
            <v>594261.30000000016</v>
          </cell>
          <cell r="G370">
            <v>244574</v>
          </cell>
          <cell r="H370">
            <v>1682</v>
          </cell>
          <cell r="I370">
            <v>0</v>
          </cell>
          <cell r="J370">
            <v>0</v>
          </cell>
          <cell r="K370">
            <v>0</v>
          </cell>
          <cell r="L370">
            <v>2544175.9800000004</v>
          </cell>
          <cell r="M370">
            <v>3143</v>
          </cell>
          <cell r="N370" t="e">
            <v>#DIV/0!</v>
          </cell>
          <cell r="O370">
            <v>2544175.9800000004</v>
          </cell>
        </row>
        <row r="371">
          <cell r="B371" t="str">
            <v>S821</v>
          </cell>
          <cell r="C371" t="str">
            <v>08/04/2009</v>
          </cell>
          <cell r="D371" t="str">
            <v>Vavuniya</v>
          </cell>
          <cell r="E371">
            <v>10016444.120000001</v>
          </cell>
          <cell r="F371">
            <v>3317171.870000001</v>
          </cell>
          <cell r="G371">
            <v>1165129.1000000001</v>
          </cell>
          <cell r="H371">
            <v>248</v>
          </cell>
          <cell r="I371">
            <v>0</v>
          </cell>
          <cell r="J371">
            <v>0</v>
          </cell>
          <cell r="K371">
            <v>0</v>
          </cell>
          <cell r="L371">
            <v>14498993.090000002</v>
          </cell>
          <cell r="M371">
            <v>15799</v>
          </cell>
          <cell r="N371" t="e">
            <v>#DIV/0!</v>
          </cell>
          <cell r="O371">
            <v>14498993.090000002</v>
          </cell>
        </row>
        <row r="372">
          <cell r="B372" t="str">
            <v>S822</v>
          </cell>
          <cell r="C372" t="str">
            <v>20/05/2012</v>
          </cell>
          <cell r="D372" t="str">
            <v>Veyangoda 1</v>
          </cell>
          <cell r="E372">
            <v>3524633.6199999992</v>
          </cell>
          <cell r="F372">
            <v>2234940.2699999996</v>
          </cell>
          <cell r="G372">
            <v>670217.94999999995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6429791.8399999989</v>
          </cell>
          <cell r="M372">
            <v>8581</v>
          </cell>
          <cell r="N372" t="e">
            <v>#DIV/0!</v>
          </cell>
          <cell r="O372">
            <v>6429791.8399999989</v>
          </cell>
        </row>
        <row r="373">
          <cell r="B373" t="str">
            <v>S010</v>
          </cell>
          <cell r="C373" t="str">
            <v>05/03/2013</v>
          </cell>
          <cell r="D373" t="str">
            <v>Veyangoda 2</v>
          </cell>
          <cell r="E373">
            <v>3884976.93</v>
          </cell>
          <cell r="F373">
            <v>3938647.83</v>
          </cell>
          <cell r="G373">
            <v>0</v>
          </cell>
          <cell r="H373">
            <v>2644</v>
          </cell>
          <cell r="I373">
            <v>0</v>
          </cell>
          <cell r="J373">
            <v>0</v>
          </cell>
          <cell r="K373">
            <v>0</v>
          </cell>
          <cell r="L373">
            <v>7826268.7599999998</v>
          </cell>
          <cell r="M373">
            <v>8729</v>
          </cell>
          <cell r="N373" t="e">
            <v>#DIV/0!</v>
          </cell>
          <cell r="O373">
            <v>7826268.7599999998</v>
          </cell>
        </row>
        <row r="374">
          <cell r="B374" t="str">
            <v>S888</v>
          </cell>
          <cell r="C374" t="str">
            <v>13/09/2011</v>
          </cell>
          <cell r="D374" t="str">
            <v>Vilachchiya</v>
          </cell>
          <cell r="E374">
            <v>2811413.62</v>
          </cell>
          <cell r="F374">
            <v>1277932.9000000001</v>
          </cell>
          <cell r="G374">
            <v>258110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4347456.5200000005</v>
          </cell>
          <cell r="M374">
            <v>3993</v>
          </cell>
          <cell r="N374" t="e">
            <v>#DIV/0!</v>
          </cell>
          <cell r="O374">
            <v>4347456.5200000005</v>
          </cell>
        </row>
        <row r="375">
          <cell r="B375" t="str">
            <v>S870</v>
          </cell>
          <cell r="C375" t="str">
            <v>10/06/2010</v>
          </cell>
          <cell r="D375" t="str">
            <v>Wadduwa</v>
          </cell>
          <cell r="E375">
            <v>5354903.209999999</v>
          </cell>
          <cell r="F375">
            <v>2468007.35</v>
          </cell>
          <cell r="G375">
            <v>773194</v>
          </cell>
          <cell r="H375">
            <v>10963</v>
          </cell>
          <cell r="I375">
            <v>0</v>
          </cell>
          <cell r="J375">
            <v>0</v>
          </cell>
          <cell r="K375">
            <v>0</v>
          </cell>
          <cell r="L375">
            <v>8607067.5599999987</v>
          </cell>
          <cell r="M375">
            <v>10878</v>
          </cell>
          <cell r="N375" t="e">
            <v>#DIV/0!</v>
          </cell>
          <cell r="O375">
            <v>8607067.5599999987</v>
          </cell>
        </row>
        <row r="376">
          <cell r="B376" t="str">
            <v>S871</v>
          </cell>
          <cell r="C376" t="str">
            <v>21/04/2009</v>
          </cell>
          <cell r="D376" t="str">
            <v>Waga</v>
          </cell>
          <cell r="E376">
            <v>3041126.3899999997</v>
          </cell>
          <cell r="F376">
            <v>1274602.4900000002</v>
          </cell>
          <cell r="G376">
            <v>418883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4734611.88</v>
          </cell>
          <cell r="M376">
            <v>7718</v>
          </cell>
          <cell r="N376" t="e">
            <v>#DIV/0!</v>
          </cell>
          <cell r="O376">
            <v>4734611.88</v>
          </cell>
        </row>
        <row r="377">
          <cell r="B377" t="str">
            <v>S892</v>
          </cell>
          <cell r="C377">
            <v>42102</v>
          </cell>
          <cell r="D377" t="str">
            <v>Walana</v>
          </cell>
          <cell r="E377">
            <v>3908975.7600000007</v>
          </cell>
          <cell r="F377">
            <v>2306570.0500000003</v>
          </cell>
          <cell r="G377">
            <v>394197</v>
          </cell>
          <cell r="H377">
            <v>1203</v>
          </cell>
          <cell r="I377">
            <v>0</v>
          </cell>
          <cell r="J377">
            <v>0</v>
          </cell>
          <cell r="K377">
            <v>0</v>
          </cell>
          <cell r="L377">
            <v>6610945.8100000005</v>
          </cell>
          <cell r="M377">
            <v>8228</v>
          </cell>
          <cell r="N377" t="e">
            <v>#DIV/0!</v>
          </cell>
          <cell r="O377">
            <v>6610945.8100000005</v>
          </cell>
        </row>
        <row r="378">
          <cell r="B378" t="str">
            <v>S872</v>
          </cell>
          <cell r="C378" t="str">
            <v>10/02/2009</v>
          </cell>
          <cell r="D378" t="str">
            <v>Walapane</v>
          </cell>
          <cell r="E378">
            <v>2698083.5400000005</v>
          </cell>
          <cell r="F378">
            <v>2109809.86</v>
          </cell>
          <cell r="G378">
            <v>666644.05000000005</v>
          </cell>
          <cell r="H378">
            <v>17457</v>
          </cell>
          <cell r="I378">
            <v>0</v>
          </cell>
          <cell r="J378">
            <v>0</v>
          </cell>
          <cell r="K378">
            <v>0</v>
          </cell>
          <cell r="L378">
            <v>5491994.4500000002</v>
          </cell>
          <cell r="M378">
            <v>6375</v>
          </cell>
          <cell r="N378" t="e">
            <v>#DIV/0!</v>
          </cell>
          <cell r="O378">
            <v>5491994.4500000002</v>
          </cell>
        </row>
        <row r="379">
          <cell r="B379" t="str">
            <v>S873</v>
          </cell>
          <cell r="C379" t="str">
            <v>23/12/2011</v>
          </cell>
          <cell r="D379" t="str">
            <v>Walasmulla</v>
          </cell>
          <cell r="E379">
            <v>3474480.2700000005</v>
          </cell>
          <cell r="F379">
            <v>2674285.4899999998</v>
          </cell>
          <cell r="G379">
            <v>580698</v>
          </cell>
          <cell r="H379">
            <v>3146.5</v>
          </cell>
          <cell r="I379">
            <v>0</v>
          </cell>
          <cell r="J379">
            <v>0</v>
          </cell>
          <cell r="K379">
            <v>0</v>
          </cell>
          <cell r="L379">
            <v>6732610.2599999998</v>
          </cell>
          <cell r="M379">
            <v>9710</v>
          </cell>
          <cell r="N379" t="e">
            <v>#DIV/0!</v>
          </cell>
          <cell r="O379">
            <v>6732610.2599999998</v>
          </cell>
        </row>
        <row r="380">
          <cell r="B380" t="str">
            <v>S894</v>
          </cell>
          <cell r="C380">
            <v>42826</v>
          </cell>
          <cell r="D380" t="str">
            <v>Wanathawilluwa</v>
          </cell>
          <cell r="E380">
            <v>1365737.7800000003</v>
          </cell>
          <cell r="F380">
            <v>902189.48</v>
          </cell>
          <cell r="G380">
            <v>173402</v>
          </cell>
          <cell r="H380">
            <v>210</v>
          </cell>
          <cell r="I380">
            <v>0</v>
          </cell>
          <cell r="J380">
            <v>0</v>
          </cell>
          <cell r="K380">
            <v>0</v>
          </cell>
          <cell r="L380">
            <v>2441539.2600000002</v>
          </cell>
          <cell r="M380">
            <v>2355</v>
          </cell>
          <cell r="N380" t="e">
            <v>#DIV/0!</v>
          </cell>
          <cell r="O380">
            <v>2441539.2600000002</v>
          </cell>
        </row>
        <row r="381">
          <cell r="B381" t="str">
            <v>S874</v>
          </cell>
          <cell r="C381" t="str">
            <v>24/12/2010</v>
          </cell>
          <cell r="D381" t="str">
            <v>Warakapola</v>
          </cell>
          <cell r="E381">
            <v>6732868.2100000009</v>
          </cell>
          <cell r="F381">
            <v>3472891.1599999997</v>
          </cell>
          <cell r="G381">
            <v>968103.54999999993</v>
          </cell>
          <cell r="H381">
            <v>16963.78</v>
          </cell>
          <cell r="I381">
            <v>0</v>
          </cell>
          <cell r="J381">
            <v>0</v>
          </cell>
          <cell r="K381">
            <v>0</v>
          </cell>
          <cell r="L381">
            <v>11190826.700000001</v>
          </cell>
          <cell r="M381">
            <v>11036</v>
          </cell>
          <cell r="N381" t="e">
            <v>#DIV/0!</v>
          </cell>
          <cell r="O381">
            <v>11190826.700000001</v>
          </cell>
        </row>
        <row r="382">
          <cell r="B382" t="str">
            <v>S875</v>
          </cell>
          <cell r="C382" t="str">
            <v>04/12/2009</v>
          </cell>
          <cell r="D382" t="str">
            <v>Wariyapola</v>
          </cell>
          <cell r="E382">
            <v>4093638.9599999995</v>
          </cell>
          <cell r="F382">
            <v>3430917.99</v>
          </cell>
          <cell r="G382">
            <v>933389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8457945.9499999993</v>
          </cell>
          <cell r="M382">
            <v>10411</v>
          </cell>
          <cell r="N382" t="e">
            <v>#DIV/0!</v>
          </cell>
          <cell r="O382">
            <v>8457945.9499999993</v>
          </cell>
        </row>
        <row r="383">
          <cell r="B383" t="str">
            <v>S876</v>
          </cell>
          <cell r="C383" t="str">
            <v>10/10/2012</v>
          </cell>
          <cell r="D383" t="str">
            <v>Wathupitiwala</v>
          </cell>
          <cell r="E383">
            <v>3671939.0399999996</v>
          </cell>
          <cell r="F383">
            <v>2328250.8799999994</v>
          </cell>
          <cell r="G383">
            <v>628908.25</v>
          </cell>
          <cell r="H383">
            <v>4709</v>
          </cell>
          <cell r="I383">
            <v>0</v>
          </cell>
          <cell r="J383">
            <v>0</v>
          </cell>
          <cell r="K383">
            <v>0</v>
          </cell>
          <cell r="L383">
            <v>6633807.169999999</v>
          </cell>
          <cell r="M383">
            <v>6359</v>
          </cell>
          <cell r="N383" t="e">
            <v>#DIV/0!</v>
          </cell>
          <cell r="O383">
            <v>6633807.169999999</v>
          </cell>
        </row>
        <row r="384">
          <cell r="B384" t="str">
            <v>S889</v>
          </cell>
          <cell r="C384">
            <v>42833</v>
          </cell>
          <cell r="D384" t="str">
            <v>Wealioya</v>
          </cell>
          <cell r="E384">
            <v>1096195.4700000002</v>
          </cell>
          <cell r="F384">
            <v>705715.56</v>
          </cell>
          <cell r="G384">
            <v>224331</v>
          </cell>
          <cell r="H384">
            <v>2931</v>
          </cell>
          <cell r="I384">
            <v>0</v>
          </cell>
          <cell r="J384">
            <v>0</v>
          </cell>
          <cell r="K384">
            <v>0</v>
          </cell>
          <cell r="L384">
            <v>2029173.0300000003</v>
          </cell>
          <cell r="M384">
            <v>2626</v>
          </cell>
          <cell r="N384" t="e">
            <v>#DIV/0!</v>
          </cell>
          <cell r="O384">
            <v>2029173.0300000003</v>
          </cell>
        </row>
        <row r="385">
          <cell r="B385" t="str">
            <v>S895</v>
          </cell>
          <cell r="C385">
            <v>42828</v>
          </cell>
          <cell r="D385" t="str">
            <v>Weeraketiya</v>
          </cell>
          <cell r="E385">
            <v>1344690.3299999998</v>
          </cell>
          <cell r="F385">
            <v>1006130.44</v>
          </cell>
          <cell r="G385">
            <v>279392</v>
          </cell>
          <cell r="H385">
            <v>1000</v>
          </cell>
          <cell r="I385">
            <v>0</v>
          </cell>
          <cell r="J385">
            <v>0</v>
          </cell>
          <cell r="K385">
            <v>0</v>
          </cell>
          <cell r="L385">
            <v>2631212.7699999996</v>
          </cell>
          <cell r="M385">
            <v>4681</v>
          </cell>
          <cell r="N385" t="e">
            <v>#DIV/0!</v>
          </cell>
          <cell r="O385">
            <v>2631212.7699999996</v>
          </cell>
        </row>
        <row r="386">
          <cell r="B386" t="str">
            <v>S012</v>
          </cell>
          <cell r="C386" t="str">
            <v>30/08/2013</v>
          </cell>
          <cell r="D386" t="str">
            <v>Wehara</v>
          </cell>
          <cell r="E386">
            <v>4840885.78</v>
          </cell>
          <cell r="F386">
            <v>3856534.3200000008</v>
          </cell>
          <cell r="G386">
            <v>0</v>
          </cell>
          <cell r="H386">
            <v>2179</v>
          </cell>
          <cell r="I386">
            <v>0</v>
          </cell>
          <cell r="J386">
            <v>0</v>
          </cell>
          <cell r="K386">
            <v>0</v>
          </cell>
          <cell r="L386">
            <v>8699599.1000000015</v>
          </cell>
          <cell r="M386">
            <v>8864</v>
          </cell>
          <cell r="N386" t="e">
            <v>#DIV/0!</v>
          </cell>
          <cell r="O386">
            <v>8699599.1000000015</v>
          </cell>
        </row>
        <row r="387">
          <cell r="B387" t="str">
            <v>S896</v>
          </cell>
          <cell r="C387">
            <v>43096</v>
          </cell>
          <cell r="D387" t="str">
            <v>Weligalla</v>
          </cell>
          <cell r="E387">
            <v>3421311.3200000003</v>
          </cell>
          <cell r="F387">
            <v>1971486.9899999998</v>
          </cell>
          <cell r="G387">
            <v>649449.5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6042247.8100000005</v>
          </cell>
          <cell r="M387">
            <v>5915</v>
          </cell>
          <cell r="N387" t="e">
            <v>#DIV/0!</v>
          </cell>
          <cell r="O387">
            <v>6042247.8100000005</v>
          </cell>
        </row>
        <row r="388">
          <cell r="B388" t="str">
            <v>S877</v>
          </cell>
          <cell r="C388" t="str">
            <v>28/08/2014</v>
          </cell>
          <cell r="D388" t="str">
            <v>Weligama</v>
          </cell>
          <cell r="E388">
            <v>5163547.879999999</v>
          </cell>
          <cell r="F388">
            <v>2326749.21</v>
          </cell>
          <cell r="G388">
            <v>985789</v>
          </cell>
          <cell r="H388">
            <v>5040</v>
          </cell>
          <cell r="I388">
            <v>0</v>
          </cell>
          <cell r="J388">
            <v>0</v>
          </cell>
          <cell r="K388">
            <v>0</v>
          </cell>
          <cell r="L388">
            <v>8481126.0899999999</v>
          </cell>
          <cell r="M388">
            <v>12455</v>
          </cell>
          <cell r="N388" t="e">
            <v>#DIV/0!</v>
          </cell>
          <cell r="O388">
            <v>8481126.0899999999</v>
          </cell>
        </row>
        <row r="389">
          <cell r="B389" t="str">
            <v>S879</v>
          </cell>
          <cell r="C389" t="str">
            <v>12/03/2010</v>
          </cell>
          <cell r="D389" t="str">
            <v>Welikanda</v>
          </cell>
          <cell r="E389">
            <v>5062080.7599999988</v>
          </cell>
          <cell r="F389">
            <v>3415833.9</v>
          </cell>
          <cell r="G389">
            <v>753192</v>
          </cell>
          <cell r="H389">
            <v>1736</v>
          </cell>
          <cell r="I389">
            <v>0</v>
          </cell>
          <cell r="J389">
            <v>0</v>
          </cell>
          <cell r="K389">
            <v>0</v>
          </cell>
          <cell r="L389">
            <v>9232842.6599999983</v>
          </cell>
          <cell r="M389">
            <v>12176</v>
          </cell>
          <cell r="N389" t="e">
            <v>#DIV/0!</v>
          </cell>
          <cell r="O389">
            <v>9232842.6599999983</v>
          </cell>
        </row>
        <row r="390">
          <cell r="B390" t="str">
            <v>S880</v>
          </cell>
          <cell r="C390" t="str">
            <v>05/03/2013</v>
          </cell>
          <cell r="D390" t="str">
            <v>Welimada</v>
          </cell>
          <cell r="E390">
            <v>4828042.7599999988</v>
          </cell>
          <cell r="F390">
            <v>3119944.4500000007</v>
          </cell>
          <cell r="G390">
            <v>976402</v>
          </cell>
          <cell r="H390">
            <v>2708.5</v>
          </cell>
          <cell r="I390">
            <v>0</v>
          </cell>
          <cell r="J390">
            <v>0</v>
          </cell>
          <cell r="K390">
            <v>0</v>
          </cell>
          <cell r="L390">
            <v>8927097.709999999</v>
          </cell>
          <cell r="M390">
            <v>9943</v>
          </cell>
          <cell r="N390" t="e">
            <v>#DIV/0!</v>
          </cell>
          <cell r="O390">
            <v>8927097.709999999</v>
          </cell>
        </row>
        <row r="391">
          <cell r="B391" t="str">
            <v>S881</v>
          </cell>
          <cell r="C391" t="str">
            <v>02/04/2010</v>
          </cell>
          <cell r="D391" t="str">
            <v>Welipillewa</v>
          </cell>
          <cell r="E391">
            <v>2586115.2100000004</v>
          </cell>
          <cell r="F391">
            <v>1294986.48</v>
          </cell>
          <cell r="G391">
            <v>387173</v>
          </cell>
          <cell r="H391">
            <v>280</v>
          </cell>
          <cell r="I391">
            <v>0</v>
          </cell>
          <cell r="J391">
            <v>0</v>
          </cell>
          <cell r="K391">
            <v>0</v>
          </cell>
          <cell r="L391">
            <v>4268554.6900000004</v>
          </cell>
          <cell r="M391">
            <v>5584</v>
          </cell>
          <cell r="N391" t="e">
            <v>#DIV/0!</v>
          </cell>
          <cell r="O391">
            <v>4268554.6900000004</v>
          </cell>
        </row>
        <row r="392">
          <cell r="B392" t="str">
            <v>S893</v>
          </cell>
          <cell r="C392" t="str">
            <v>08/04/2015</v>
          </cell>
          <cell r="D392" t="str">
            <v>Welisara Mega</v>
          </cell>
          <cell r="E392">
            <v>10485577.295</v>
          </cell>
          <cell r="F392">
            <v>10681975.069999998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21167552.364999998</v>
          </cell>
          <cell r="M392">
            <v>19924</v>
          </cell>
          <cell r="N392" t="e">
            <v>#DIV/0!</v>
          </cell>
          <cell r="O392">
            <v>21167552.364999998</v>
          </cell>
        </row>
        <row r="393">
          <cell r="B393" t="str">
            <v>S882</v>
          </cell>
          <cell r="C393" t="str">
            <v>09/01/2010</v>
          </cell>
          <cell r="D393" t="str">
            <v>Weliweriya</v>
          </cell>
          <cell r="E393">
            <v>3592300.76</v>
          </cell>
          <cell r="F393">
            <v>1874635.0499999998</v>
          </cell>
          <cell r="G393">
            <v>729289</v>
          </cell>
          <cell r="H393">
            <v>78679.25</v>
          </cell>
          <cell r="I393">
            <v>0</v>
          </cell>
          <cell r="J393">
            <v>0</v>
          </cell>
          <cell r="K393">
            <v>0</v>
          </cell>
          <cell r="L393">
            <v>6274904.0599999996</v>
          </cell>
          <cell r="M393">
            <v>9292</v>
          </cell>
          <cell r="N393" t="e">
            <v>#DIV/0!</v>
          </cell>
          <cell r="O393">
            <v>6274904.0599999996</v>
          </cell>
        </row>
        <row r="394">
          <cell r="B394" t="str">
            <v>S883</v>
          </cell>
          <cell r="C394" t="str">
            <v>11/12/2011</v>
          </cell>
          <cell r="D394" t="str">
            <v>Wellampitiya</v>
          </cell>
          <cell r="E394">
            <v>3564415.9200000004</v>
          </cell>
          <cell r="F394">
            <v>1898959.75</v>
          </cell>
          <cell r="G394">
            <v>475984</v>
          </cell>
          <cell r="H394">
            <v>2005</v>
          </cell>
          <cell r="I394">
            <v>0</v>
          </cell>
          <cell r="J394">
            <v>0</v>
          </cell>
          <cell r="K394">
            <v>0</v>
          </cell>
          <cell r="L394">
            <v>5941364.6699999999</v>
          </cell>
          <cell r="M394">
            <v>6992</v>
          </cell>
          <cell r="N394" t="e">
            <v>#DIV/0!</v>
          </cell>
          <cell r="O394">
            <v>5941364.6699999999</v>
          </cell>
        </row>
        <row r="395">
          <cell r="B395" t="str">
            <v>S890</v>
          </cell>
          <cell r="C395" t="str">
            <v>21/03/2014</v>
          </cell>
          <cell r="D395" t="str">
            <v>Wellawa</v>
          </cell>
          <cell r="E395">
            <v>2476316.7600000002</v>
          </cell>
          <cell r="F395">
            <v>2738871.93</v>
          </cell>
          <cell r="G395">
            <v>0</v>
          </cell>
          <cell r="H395">
            <v>660</v>
          </cell>
          <cell r="I395">
            <v>0</v>
          </cell>
          <cell r="J395">
            <v>0</v>
          </cell>
          <cell r="K395">
            <v>0</v>
          </cell>
          <cell r="L395">
            <v>5215848.6900000004</v>
          </cell>
          <cell r="M395">
            <v>6966</v>
          </cell>
          <cell r="N395" t="e">
            <v>#DIV/0!</v>
          </cell>
          <cell r="O395">
            <v>5215848.6900000004</v>
          </cell>
        </row>
        <row r="396">
          <cell r="B396" t="str">
            <v>S885</v>
          </cell>
          <cell r="C396" t="str">
            <v>06/04/2010</v>
          </cell>
          <cell r="D396" t="str">
            <v>Wellawaya 2</v>
          </cell>
          <cell r="E396">
            <v>1567727.65</v>
          </cell>
          <cell r="F396">
            <v>779659.05</v>
          </cell>
          <cell r="G396">
            <v>320028.5</v>
          </cell>
          <cell r="H396">
            <v>4244.5</v>
          </cell>
          <cell r="I396">
            <v>0</v>
          </cell>
          <cell r="J396">
            <v>0</v>
          </cell>
          <cell r="K396">
            <v>0</v>
          </cell>
          <cell r="L396">
            <v>2671659.7000000002</v>
          </cell>
          <cell r="M396">
            <v>3601</v>
          </cell>
          <cell r="N396" t="e">
            <v>#DIV/0!</v>
          </cell>
          <cell r="O396">
            <v>2671659.7000000002</v>
          </cell>
        </row>
        <row r="397">
          <cell r="B397" t="str">
            <v>S886</v>
          </cell>
          <cell r="C397">
            <v>42823</v>
          </cell>
          <cell r="D397" t="str">
            <v>Wellawaya 3</v>
          </cell>
          <cell r="E397">
            <v>4336492.6300000008</v>
          </cell>
          <cell r="F397">
            <v>3719073.93</v>
          </cell>
          <cell r="G397">
            <v>792643</v>
          </cell>
          <cell r="H397">
            <v>14814</v>
          </cell>
          <cell r="I397">
            <v>0</v>
          </cell>
          <cell r="J397">
            <v>0</v>
          </cell>
          <cell r="K397">
            <v>0</v>
          </cell>
          <cell r="L397">
            <v>8863023.5600000005</v>
          </cell>
          <cell r="M397">
            <v>8910</v>
          </cell>
          <cell r="N397" t="e">
            <v>#DIV/0!</v>
          </cell>
          <cell r="O397">
            <v>8863023.5600000005</v>
          </cell>
        </row>
        <row r="398">
          <cell r="B398" t="str">
            <v>S930</v>
          </cell>
          <cell r="C398" t="str">
            <v>04/04/2010</v>
          </cell>
          <cell r="D398" t="str">
            <v>Yakkala</v>
          </cell>
          <cell r="E398">
            <v>5176811.790000001</v>
          </cell>
          <cell r="F398">
            <v>3153387.68</v>
          </cell>
          <cell r="G398">
            <v>1010967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9341166.4700000007</v>
          </cell>
          <cell r="M398">
            <v>9973</v>
          </cell>
          <cell r="N398" t="e">
            <v>#DIV/0!</v>
          </cell>
          <cell r="O398">
            <v>9341166.4700000007</v>
          </cell>
        </row>
        <row r="399">
          <cell r="B399" t="str">
            <v>S933</v>
          </cell>
          <cell r="C399" t="str">
            <v>20/06/2017</v>
          </cell>
          <cell r="D399" t="str">
            <v xml:space="preserve">Yakkala 2 </v>
          </cell>
          <cell r="E399">
            <v>3092391.330000001</v>
          </cell>
          <cell r="F399">
            <v>2232176.6</v>
          </cell>
          <cell r="G399">
            <v>668671</v>
          </cell>
          <cell r="H399">
            <v>5386.5</v>
          </cell>
          <cell r="I399">
            <v>0</v>
          </cell>
          <cell r="J399">
            <v>0</v>
          </cell>
          <cell r="K399">
            <v>0</v>
          </cell>
          <cell r="L399">
            <v>5998625.4300000016</v>
          </cell>
          <cell r="M399">
            <v>6094</v>
          </cell>
          <cell r="N399" t="e">
            <v>#DIV/0!</v>
          </cell>
          <cell r="O399">
            <v>5998625.4300000016</v>
          </cell>
        </row>
        <row r="400">
          <cell r="B400" t="str">
            <v>S014</v>
          </cell>
          <cell r="C400" t="str">
            <v>06/05/2013</v>
          </cell>
          <cell r="D400" t="str">
            <v>Yanthampalawa</v>
          </cell>
          <cell r="E400">
            <v>3534589.7100000014</v>
          </cell>
          <cell r="F400">
            <v>2690819.4100000006</v>
          </cell>
          <cell r="G400">
            <v>0</v>
          </cell>
          <cell r="H400">
            <v>1360</v>
          </cell>
          <cell r="I400">
            <v>0</v>
          </cell>
          <cell r="J400">
            <v>0</v>
          </cell>
          <cell r="K400">
            <v>0</v>
          </cell>
          <cell r="L400">
            <v>6226769.120000002</v>
          </cell>
          <cell r="M400">
            <v>8627</v>
          </cell>
          <cell r="N400" t="e">
            <v>#DIV/0!</v>
          </cell>
          <cell r="O400">
            <v>6226769.120000002</v>
          </cell>
        </row>
        <row r="401">
          <cell r="B401" t="str">
            <v>S932</v>
          </cell>
          <cell r="C401">
            <v>42826</v>
          </cell>
          <cell r="D401" t="str">
            <v>Yatiyana</v>
          </cell>
          <cell r="E401">
            <v>1524456.2000000004</v>
          </cell>
          <cell r="F401">
            <v>1594810.5999999996</v>
          </cell>
          <cell r="G401">
            <v>474738</v>
          </cell>
          <cell r="H401">
            <v>5243</v>
          </cell>
          <cell r="I401">
            <v>0</v>
          </cell>
          <cell r="J401">
            <v>0</v>
          </cell>
          <cell r="K401">
            <v>0</v>
          </cell>
          <cell r="L401">
            <v>3599247.8</v>
          </cell>
          <cell r="M401">
            <v>5379</v>
          </cell>
          <cell r="N401" t="e">
            <v>#DIV/0!</v>
          </cell>
          <cell r="O401">
            <v>3599247.8</v>
          </cell>
        </row>
        <row r="402">
          <cell r="B402" t="str">
            <v>S931</v>
          </cell>
          <cell r="C402" t="str">
            <v>27/12/2007</v>
          </cell>
          <cell r="D402" t="str">
            <v>Yatiyanthota</v>
          </cell>
          <cell r="E402">
            <v>3421350.2700000005</v>
          </cell>
          <cell r="F402">
            <v>1732116.7800000003</v>
          </cell>
          <cell r="G402">
            <v>713294.44</v>
          </cell>
          <cell r="H402">
            <v>13803</v>
          </cell>
          <cell r="I402">
            <v>0</v>
          </cell>
          <cell r="J402">
            <v>0</v>
          </cell>
          <cell r="K402">
            <v>0</v>
          </cell>
          <cell r="L402">
            <v>5880564.4900000002</v>
          </cell>
          <cell r="M402">
            <v>6908</v>
          </cell>
          <cell r="N402" t="e">
            <v>#DIV/0!</v>
          </cell>
          <cell r="O402">
            <v>5880564.4900000002</v>
          </cell>
        </row>
        <row r="403">
          <cell r="B403">
            <v>0</v>
          </cell>
          <cell r="C403">
            <v>0</v>
          </cell>
          <cell r="D403">
            <v>0</v>
          </cell>
          <cell r="E403">
            <v>1393979385.4674683</v>
          </cell>
          <cell r="F403">
            <v>891067853.63150048</v>
          </cell>
          <cell r="G403">
            <v>193263439.39000005</v>
          </cell>
          <cell r="H403">
            <v>1650030.9800000002</v>
          </cell>
          <cell r="I403">
            <v>0</v>
          </cell>
          <cell r="J403">
            <v>0</v>
          </cell>
          <cell r="K403">
            <v>0</v>
          </cell>
          <cell r="L403">
            <v>2479960709.4689684</v>
          </cell>
          <cell r="M403">
            <v>2921572</v>
          </cell>
          <cell r="N403">
            <v>848.84463209154808</v>
          </cell>
          <cell r="O403">
            <v>2479960709.4689684</v>
          </cell>
        </row>
        <row r="404">
          <cell r="B404">
            <v>0</v>
          </cell>
          <cell r="C404">
            <v>0</v>
          </cell>
          <cell r="E404">
            <v>1393979385.4674671</v>
          </cell>
          <cell r="F404">
            <v>891067853.63150012</v>
          </cell>
          <cell r="G404">
            <v>193263439.38999999</v>
          </cell>
          <cell r="H404">
            <v>1650030.9800000002</v>
          </cell>
          <cell r="I404">
            <v>0</v>
          </cell>
          <cell r="J404">
            <v>0</v>
          </cell>
          <cell r="K404">
            <v>0</v>
          </cell>
          <cell r="L404">
            <v>2479960709.468967</v>
          </cell>
          <cell r="M404">
            <v>2921572</v>
          </cell>
          <cell r="N404">
            <v>850.62214655978573</v>
          </cell>
          <cell r="O404">
            <v>2479960709.468967</v>
          </cell>
        </row>
        <row r="405">
          <cell r="B405">
            <v>0</v>
          </cell>
          <cell r="C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-1.7775144682376549</v>
          </cell>
          <cell r="O405">
            <v>0</v>
          </cell>
        </row>
        <row r="406">
          <cell r="B406">
            <v>0</v>
          </cell>
          <cell r="C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N406">
            <v>0</v>
          </cell>
          <cell r="O406">
            <v>0</v>
          </cell>
        </row>
        <row r="407"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N407">
            <v>0</v>
          </cell>
        </row>
        <row r="408"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</row>
        <row r="409">
          <cell r="M409">
            <v>0</v>
          </cell>
        </row>
        <row r="410">
          <cell r="M410">
            <v>0</v>
          </cell>
        </row>
        <row r="411">
          <cell r="M411">
            <v>0</v>
          </cell>
        </row>
        <row r="412">
          <cell r="M412">
            <v>0</v>
          </cell>
        </row>
        <row r="413">
          <cell r="M413">
            <v>0</v>
          </cell>
        </row>
        <row r="414">
          <cell r="M414">
            <v>0</v>
          </cell>
        </row>
        <row r="415">
          <cell r="M415">
            <v>0</v>
          </cell>
        </row>
        <row r="416">
          <cell r="M416">
            <v>0</v>
          </cell>
        </row>
        <row r="417">
          <cell r="M417">
            <v>0</v>
          </cell>
        </row>
        <row r="418">
          <cell r="M418">
            <v>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C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N2">
            <v>0</v>
          </cell>
        </row>
        <row r="3">
          <cell r="B3">
            <v>0</v>
          </cell>
          <cell r="C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N3">
            <v>0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N4">
            <v>0</v>
          </cell>
        </row>
        <row r="5">
          <cell r="B5" t="str">
            <v>Shop Code</v>
          </cell>
          <cell r="C5" t="str">
            <v>Opening Date</v>
          </cell>
          <cell r="D5" t="str">
            <v>Shop  Name</v>
          </cell>
          <cell r="E5" t="str">
            <v>Provision Sale</v>
          </cell>
          <cell r="F5" t="str">
            <v>Grocery sale</v>
          </cell>
          <cell r="G5" t="str">
            <v>Milk Powder Sale</v>
          </cell>
          <cell r="H5" t="str">
            <v>Stationary Sale</v>
          </cell>
          <cell r="I5">
            <v>0</v>
          </cell>
          <cell r="J5">
            <v>0</v>
          </cell>
          <cell r="K5" t="str">
            <v xml:space="preserve">Liquor Sale </v>
          </cell>
          <cell r="L5" t="str">
            <v xml:space="preserve">Total Sale </v>
          </cell>
          <cell r="M5" t="str">
            <v>No Of Customers</v>
          </cell>
          <cell r="N5" t="str">
            <v>Basket Value</v>
          </cell>
        </row>
        <row r="6">
          <cell r="B6" t="str">
            <v>S059</v>
          </cell>
          <cell r="C6">
            <v>40202</v>
          </cell>
          <cell r="D6" t="str">
            <v>A.pelessa</v>
          </cell>
          <cell r="E6">
            <v>2333797.2999999993</v>
          </cell>
          <cell r="F6">
            <v>2965487.3699999996</v>
          </cell>
          <cell r="G6">
            <v>2275</v>
          </cell>
          <cell r="H6">
            <v>2823</v>
          </cell>
          <cell r="I6">
            <v>0</v>
          </cell>
          <cell r="J6">
            <v>0</v>
          </cell>
          <cell r="K6">
            <v>0</v>
          </cell>
          <cell r="L6">
            <v>5304382.669999999</v>
          </cell>
          <cell r="M6">
            <v>6337</v>
          </cell>
          <cell r="N6">
            <v>837.04949818526097</v>
          </cell>
          <cell r="O6">
            <v>5304382.669999999</v>
          </cell>
        </row>
        <row r="7">
          <cell r="B7" t="str">
            <v>S072</v>
          </cell>
          <cell r="C7">
            <v>43093</v>
          </cell>
          <cell r="D7" t="str">
            <v>Abanpola</v>
          </cell>
          <cell r="E7">
            <v>3490423.5999999996</v>
          </cell>
          <cell r="F7">
            <v>962489.96</v>
          </cell>
          <cell r="G7">
            <v>256425</v>
          </cell>
          <cell r="H7">
            <v>8609.4</v>
          </cell>
          <cell r="I7">
            <v>0</v>
          </cell>
          <cell r="J7">
            <v>0</v>
          </cell>
          <cell r="K7">
            <v>0</v>
          </cell>
          <cell r="L7">
            <v>4717947.96</v>
          </cell>
          <cell r="M7">
            <v>4416</v>
          </cell>
          <cell r="N7">
            <v>1068.3758967391304</v>
          </cell>
          <cell r="O7">
            <v>4717947.96</v>
          </cell>
        </row>
        <row r="8">
          <cell r="B8" t="str">
            <v>S050</v>
          </cell>
          <cell r="C8">
            <v>40705</v>
          </cell>
          <cell r="D8" t="str">
            <v>Achchuweli</v>
          </cell>
          <cell r="E8">
            <v>2877861.11</v>
          </cell>
          <cell r="F8">
            <v>990763.92999999982</v>
          </cell>
          <cell r="G8">
            <v>245408.5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4114033.5399999996</v>
          </cell>
          <cell r="M8">
            <v>7678</v>
          </cell>
          <cell r="N8">
            <v>535.82098723625938</v>
          </cell>
          <cell r="O8">
            <v>4114033.5399999996</v>
          </cell>
        </row>
        <row r="9">
          <cell r="B9" t="str">
            <v>S068</v>
          </cell>
          <cell r="C9">
            <v>43104</v>
          </cell>
          <cell r="D9" t="str">
            <v>Adampan</v>
          </cell>
          <cell r="E9">
            <v>2474751.8400000003</v>
          </cell>
          <cell r="F9">
            <v>682341.94</v>
          </cell>
          <cell r="G9">
            <v>176537.5</v>
          </cell>
          <cell r="H9">
            <v>250</v>
          </cell>
          <cell r="I9">
            <v>0</v>
          </cell>
          <cell r="J9">
            <v>0</v>
          </cell>
          <cell r="K9">
            <v>0</v>
          </cell>
          <cell r="L9">
            <v>3333881.2800000003</v>
          </cell>
          <cell r="M9">
            <v>3429</v>
          </cell>
          <cell r="N9">
            <v>972.26050743657049</v>
          </cell>
          <cell r="O9">
            <v>3333881.2800000003</v>
          </cell>
        </row>
        <row r="10">
          <cell r="B10" t="str">
            <v>S067</v>
          </cell>
          <cell r="C10">
            <v>42463</v>
          </cell>
          <cell r="D10" t="str">
            <v>Addalaichenai</v>
          </cell>
          <cell r="E10">
            <v>1555714.1</v>
          </cell>
          <cell r="F10">
            <v>433364.35</v>
          </cell>
          <cell r="G10">
            <v>94304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2083382.4500000002</v>
          </cell>
          <cell r="M10">
            <v>4290</v>
          </cell>
          <cell r="N10">
            <v>485.63693473193479</v>
          </cell>
          <cell r="O10">
            <v>2083382.4500000002</v>
          </cell>
        </row>
        <row r="11">
          <cell r="B11" t="str">
            <v>S058</v>
          </cell>
          <cell r="C11">
            <v>41365</v>
          </cell>
          <cell r="D11" t="str">
            <v>Adiambalama</v>
          </cell>
          <cell r="E11">
            <v>3753521.7500000005</v>
          </cell>
          <cell r="F11">
            <v>3168735.74</v>
          </cell>
          <cell r="G11">
            <v>95460.6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7017718.0899999999</v>
          </cell>
          <cell r="M11">
            <v>6637</v>
          </cell>
          <cell r="N11">
            <v>1057.3629787554619</v>
          </cell>
          <cell r="O11">
            <v>7017718.0899999999</v>
          </cell>
        </row>
        <row r="12">
          <cell r="B12" t="str">
            <v>S051</v>
          </cell>
          <cell r="C12">
            <v>40099</v>
          </cell>
          <cell r="D12" t="str">
            <v>Ahangama</v>
          </cell>
          <cell r="E12">
            <v>1809056.9100000001</v>
          </cell>
          <cell r="F12">
            <v>1335232.6299999997</v>
          </cell>
          <cell r="G12">
            <v>515200</v>
          </cell>
          <cell r="H12">
            <v>3814</v>
          </cell>
          <cell r="I12">
            <v>0</v>
          </cell>
          <cell r="J12">
            <v>0</v>
          </cell>
          <cell r="K12">
            <v>0</v>
          </cell>
          <cell r="L12">
            <v>3663303.54</v>
          </cell>
          <cell r="M12">
            <v>5246</v>
          </cell>
          <cell r="N12">
            <v>698.3041441097979</v>
          </cell>
          <cell r="O12">
            <v>3663303.54</v>
          </cell>
        </row>
        <row r="13">
          <cell r="B13" t="str">
            <v>S070</v>
          </cell>
          <cell r="C13">
            <v>42834</v>
          </cell>
          <cell r="D13" t="str">
            <v>Akkareipaththu</v>
          </cell>
          <cell r="E13">
            <v>1715631.33</v>
          </cell>
          <cell r="F13">
            <v>1260009.5600000003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2975640.8900000006</v>
          </cell>
          <cell r="M13">
            <v>4583</v>
          </cell>
          <cell r="N13">
            <v>649.27795985162572</v>
          </cell>
          <cell r="O13">
            <v>2975640.8900000006</v>
          </cell>
        </row>
        <row r="14">
          <cell r="B14" t="str">
            <v>S052</v>
          </cell>
          <cell r="C14" t="str">
            <v>19/10/2017</v>
          </cell>
          <cell r="D14" t="str">
            <v>Akuressa</v>
          </cell>
          <cell r="E14">
            <v>3282961.08</v>
          </cell>
          <cell r="F14">
            <v>2886380.73</v>
          </cell>
          <cell r="G14">
            <v>317487.8</v>
          </cell>
          <cell r="H14">
            <v>4290</v>
          </cell>
          <cell r="I14">
            <v>0</v>
          </cell>
          <cell r="J14">
            <v>0</v>
          </cell>
          <cell r="K14">
            <v>0</v>
          </cell>
          <cell r="L14">
            <v>6491119.6100000003</v>
          </cell>
          <cell r="M14">
            <v>8869</v>
          </cell>
          <cell r="N14">
            <v>731.8885567707747</v>
          </cell>
          <cell r="O14">
            <v>6491119.6100000003</v>
          </cell>
        </row>
        <row r="15">
          <cell r="B15" t="str">
            <v>S053</v>
          </cell>
          <cell r="C15">
            <v>40267</v>
          </cell>
          <cell r="D15" t="str">
            <v>Alawwa</v>
          </cell>
          <cell r="E15">
            <v>4205703.4800000004</v>
          </cell>
          <cell r="F15">
            <v>3200883.4699999997</v>
          </cell>
          <cell r="G15">
            <v>105</v>
          </cell>
          <cell r="H15">
            <v>6648</v>
          </cell>
          <cell r="I15">
            <v>0</v>
          </cell>
          <cell r="J15">
            <v>0</v>
          </cell>
          <cell r="K15">
            <v>0</v>
          </cell>
          <cell r="L15">
            <v>7413339.9500000002</v>
          </cell>
          <cell r="M15">
            <v>9074</v>
          </cell>
          <cell r="N15">
            <v>816.98699030196167</v>
          </cell>
          <cell r="O15">
            <v>7413339.9500000002</v>
          </cell>
        </row>
        <row r="16">
          <cell r="B16" t="str">
            <v>S452</v>
          </cell>
          <cell r="C16">
            <v>41738</v>
          </cell>
          <cell r="D16" t="str">
            <v>Alubomulla (Kurusa Handiya / Panadura)</v>
          </cell>
          <cell r="E16">
            <v>4749253.34</v>
          </cell>
          <cell r="F16">
            <v>2763174.46</v>
          </cell>
          <cell r="G16">
            <v>333740</v>
          </cell>
          <cell r="H16">
            <v>515</v>
          </cell>
          <cell r="I16">
            <v>0</v>
          </cell>
          <cell r="J16">
            <v>0</v>
          </cell>
          <cell r="K16">
            <v>0</v>
          </cell>
          <cell r="L16">
            <v>7846682.7999999998</v>
          </cell>
          <cell r="M16">
            <v>10095</v>
          </cell>
          <cell r="N16">
            <v>777.28408122833082</v>
          </cell>
          <cell r="O16">
            <v>7846682.7999999998</v>
          </cell>
        </row>
        <row r="17">
          <cell r="B17" t="str">
            <v>S017</v>
          </cell>
          <cell r="C17">
            <v>38902</v>
          </cell>
          <cell r="D17" t="str">
            <v>Aluthgama</v>
          </cell>
          <cell r="E17">
            <v>6889274.5899999989</v>
          </cell>
          <cell r="F17">
            <v>4860926.120000001</v>
          </cell>
          <cell r="G17">
            <v>798254</v>
          </cell>
          <cell r="H17">
            <v>1460</v>
          </cell>
          <cell r="I17">
            <v>0</v>
          </cell>
          <cell r="J17">
            <v>0</v>
          </cell>
          <cell r="K17">
            <v>0</v>
          </cell>
          <cell r="L17">
            <v>12549914.710000001</v>
          </cell>
          <cell r="M17">
            <v>14125</v>
          </cell>
          <cell r="N17">
            <v>888.48953699115054</v>
          </cell>
          <cell r="O17">
            <v>12549914.710000001</v>
          </cell>
        </row>
        <row r="18">
          <cell r="B18" t="str">
            <v>S075</v>
          </cell>
          <cell r="C18">
            <v>43105</v>
          </cell>
          <cell r="D18" t="str">
            <v>Aluwihare</v>
          </cell>
          <cell r="E18">
            <v>1371084.7599999998</v>
          </cell>
          <cell r="F18">
            <v>918547.44999999984</v>
          </cell>
          <cell r="G18">
            <v>278924</v>
          </cell>
          <cell r="H18">
            <v>2915</v>
          </cell>
          <cell r="I18">
            <v>0</v>
          </cell>
          <cell r="J18">
            <v>0</v>
          </cell>
          <cell r="K18">
            <v>0</v>
          </cell>
          <cell r="L18">
            <v>2571471.2099999995</v>
          </cell>
          <cell r="M18">
            <v>2898</v>
          </cell>
          <cell r="N18">
            <v>887.32615942028963</v>
          </cell>
          <cell r="O18">
            <v>2571471.2099999995</v>
          </cell>
        </row>
        <row r="19">
          <cell r="B19" t="str">
            <v>S054</v>
          </cell>
          <cell r="C19">
            <v>39826</v>
          </cell>
          <cell r="D19" t="str">
            <v>Ambalangoda</v>
          </cell>
          <cell r="E19">
            <v>2567384.3199999994</v>
          </cell>
          <cell r="F19">
            <v>1446218.9200000002</v>
          </cell>
          <cell r="G19">
            <v>0</v>
          </cell>
          <cell r="H19">
            <v>2917</v>
          </cell>
          <cell r="I19">
            <v>0</v>
          </cell>
          <cell r="J19">
            <v>0</v>
          </cell>
          <cell r="K19">
            <v>0</v>
          </cell>
          <cell r="L19">
            <v>4016520.2399999993</v>
          </cell>
          <cell r="M19">
            <v>6922</v>
          </cell>
          <cell r="N19">
            <v>580.2542964461137</v>
          </cell>
          <cell r="O19">
            <v>4016520.2399999993</v>
          </cell>
        </row>
        <row r="20">
          <cell r="B20" t="str">
            <v>S055</v>
          </cell>
          <cell r="C20">
            <v>41900</v>
          </cell>
          <cell r="D20" t="str">
            <v>Ambalanthota</v>
          </cell>
          <cell r="E20">
            <v>4976813.3899999987</v>
          </cell>
          <cell r="F20">
            <v>3923116.58</v>
          </cell>
          <cell r="G20">
            <v>1056084</v>
          </cell>
          <cell r="H20">
            <v>245</v>
          </cell>
          <cell r="I20">
            <v>0</v>
          </cell>
          <cell r="J20">
            <v>0</v>
          </cell>
          <cell r="K20">
            <v>0</v>
          </cell>
          <cell r="L20">
            <v>9956258.9699999988</v>
          </cell>
          <cell r="M20">
            <v>9910</v>
          </cell>
          <cell r="N20">
            <v>1004.667908173562</v>
          </cell>
          <cell r="O20">
            <v>9956258.9699999988</v>
          </cell>
        </row>
        <row r="21">
          <cell r="B21" t="str">
            <v>S065</v>
          </cell>
          <cell r="C21">
            <v>43093</v>
          </cell>
          <cell r="D21" t="str">
            <v>Ambalanthota 2</v>
          </cell>
          <cell r="E21">
            <v>1006067.3900000001</v>
          </cell>
          <cell r="F21">
            <v>692788.67</v>
          </cell>
          <cell r="G21">
            <v>186006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1884862.06</v>
          </cell>
          <cell r="M21">
            <v>3183</v>
          </cell>
          <cell r="N21">
            <v>592.1652717562049</v>
          </cell>
          <cell r="O21">
            <v>1884862.06</v>
          </cell>
        </row>
        <row r="22">
          <cell r="B22" t="str">
            <v>S074</v>
          </cell>
          <cell r="C22">
            <v>43098</v>
          </cell>
          <cell r="D22" t="str">
            <v>Ambathenna</v>
          </cell>
          <cell r="E22">
            <v>1824355.3199999998</v>
          </cell>
          <cell r="F22">
            <v>974440.35000000009</v>
          </cell>
          <cell r="G22">
            <v>290424</v>
          </cell>
          <cell r="H22">
            <v>6166</v>
          </cell>
          <cell r="I22">
            <v>0</v>
          </cell>
          <cell r="J22">
            <v>0</v>
          </cell>
          <cell r="K22">
            <v>0</v>
          </cell>
          <cell r="L22">
            <v>3095385.67</v>
          </cell>
          <cell r="M22">
            <v>3866</v>
          </cell>
          <cell r="N22">
            <v>800.66882307294361</v>
          </cell>
          <cell r="O22">
            <v>3095385.67</v>
          </cell>
        </row>
        <row r="23">
          <cell r="B23" t="str">
            <v>S056</v>
          </cell>
          <cell r="C23">
            <v>39373</v>
          </cell>
          <cell r="D23" t="str">
            <v>Ampara</v>
          </cell>
          <cell r="E23">
            <v>2954038.7699999996</v>
          </cell>
          <cell r="F23">
            <v>1222143.3799999999</v>
          </cell>
          <cell r="G23">
            <v>424504.75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4600686.8999999994</v>
          </cell>
          <cell r="M23">
            <v>4703</v>
          </cell>
          <cell r="N23">
            <v>978.24514139910684</v>
          </cell>
          <cell r="O23">
            <v>4600686.8999999994</v>
          </cell>
        </row>
        <row r="24">
          <cell r="B24" t="str">
            <v>S049</v>
          </cell>
          <cell r="C24">
            <v>42834</v>
          </cell>
          <cell r="D24" t="str">
            <v>Ampara 2</v>
          </cell>
          <cell r="E24">
            <v>1598832.9200000004</v>
          </cell>
          <cell r="F24">
            <v>1272894.8900000001</v>
          </cell>
          <cell r="G24">
            <v>284224</v>
          </cell>
          <cell r="H24">
            <v>3145</v>
          </cell>
          <cell r="I24">
            <v>0</v>
          </cell>
          <cell r="J24">
            <v>0</v>
          </cell>
          <cell r="K24">
            <v>0</v>
          </cell>
          <cell r="L24">
            <v>3159096.8100000005</v>
          </cell>
          <cell r="M24">
            <v>3390</v>
          </cell>
          <cell r="N24">
            <v>931.88696460177005</v>
          </cell>
          <cell r="O24">
            <v>3159096.8100000005</v>
          </cell>
        </row>
        <row r="25">
          <cell r="B25" t="str">
            <v>S057</v>
          </cell>
          <cell r="C25">
            <v>40524</v>
          </cell>
          <cell r="D25" t="str">
            <v>Anamaduwa</v>
          </cell>
          <cell r="E25">
            <v>4986325.1899999995</v>
          </cell>
          <cell r="F25">
            <v>4216598.6800000006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9202923.870000001</v>
          </cell>
          <cell r="M25">
            <v>9208</v>
          </cell>
          <cell r="N25">
            <v>999.44872610773257</v>
          </cell>
          <cell r="O25">
            <v>9202923.870000001</v>
          </cell>
        </row>
        <row r="26">
          <cell r="B26" t="str">
            <v>S024</v>
          </cell>
          <cell r="C26">
            <v>38980</v>
          </cell>
          <cell r="D26" t="str">
            <v>Anuradhapura 1</v>
          </cell>
          <cell r="E26">
            <v>12258456.750000002</v>
          </cell>
          <cell r="F26">
            <v>11831810.559999997</v>
          </cell>
          <cell r="G26">
            <v>0</v>
          </cell>
          <cell r="H26">
            <v>820</v>
          </cell>
          <cell r="I26">
            <v>0</v>
          </cell>
          <cell r="J26">
            <v>0</v>
          </cell>
          <cell r="K26">
            <v>0</v>
          </cell>
          <cell r="L26">
            <v>24091087.309999999</v>
          </cell>
          <cell r="M26">
            <v>17836</v>
          </cell>
          <cell r="N26">
            <v>1350.7001183000673</v>
          </cell>
          <cell r="O26">
            <v>24091087.309999999</v>
          </cell>
        </row>
        <row r="27">
          <cell r="B27" t="str">
            <v>S060</v>
          </cell>
          <cell r="C27">
            <v>40502</v>
          </cell>
          <cell r="D27" t="str">
            <v>Anuradhapura 2</v>
          </cell>
          <cell r="E27">
            <v>5359039.0699999994</v>
          </cell>
          <cell r="F27">
            <v>5213993.0000000009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10573032.07</v>
          </cell>
          <cell r="M27">
            <v>10551</v>
          </cell>
          <cell r="N27">
            <v>1002.0881499383945</v>
          </cell>
          <cell r="O27">
            <v>10573032.07</v>
          </cell>
        </row>
        <row r="28">
          <cell r="B28" t="str">
            <v>S073</v>
          </cell>
          <cell r="C28">
            <v>42827</v>
          </cell>
          <cell r="D28" t="str">
            <v>Anuradhapura 3</v>
          </cell>
          <cell r="E28">
            <v>4355457.92</v>
          </cell>
          <cell r="F28">
            <v>3228111.0799999996</v>
          </cell>
          <cell r="G28">
            <v>990485.87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8574054.8699999992</v>
          </cell>
          <cell r="M28">
            <v>9296</v>
          </cell>
          <cell r="N28">
            <v>922.33808842512894</v>
          </cell>
          <cell r="O28">
            <v>8574054.8699999992</v>
          </cell>
        </row>
        <row r="29">
          <cell r="B29" t="str">
            <v>S061</v>
          </cell>
          <cell r="C29">
            <v>39949</v>
          </cell>
          <cell r="D29" t="str">
            <v>Aralaganwila</v>
          </cell>
          <cell r="E29">
            <v>5691497.8399999999</v>
          </cell>
          <cell r="F29">
            <v>2848949.23</v>
          </cell>
          <cell r="G29">
            <v>832486</v>
          </cell>
          <cell r="H29">
            <v>9214.75</v>
          </cell>
          <cell r="I29">
            <v>0</v>
          </cell>
          <cell r="J29">
            <v>0</v>
          </cell>
          <cell r="K29">
            <v>0</v>
          </cell>
          <cell r="L29">
            <v>9382147.8200000003</v>
          </cell>
          <cell r="M29">
            <v>7894</v>
          </cell>
          <cell r="N29">
            <v>1188.5163187230808</v>
          </cell>
          <cell r="O29">
            <v>9382147.8200000003</v>
          </cell>
        </row>
        <row r="30">
          <cell r="B30" t="str">
            <v>S071</v>
          </cell>
          <cell r="C30">
            <v>43093</v>
          </cell>
          <cell r="D30" t="str">
            <v>Aththidiya</v>
          </cell>
          <cell r="E30">
            <v>2675829.5299999998</v>
          </cell>
          <cell r="F30">
            <v>1503522.7400000002</v>
          </cell>
          <cell r="G30">
            <v>434603</v>
          </cell>
          <cell r="H30">
            <v>7369</v>
          </cell>
          <cell r="I30">
            <v>0</v>
          </cell>
          <cell r="J30">
            <v>0</v>
          </cell>
          <cell r="K30">
            <v>0</v>
          </cell>
          <cell r="L30">
            <v>4621324.2699999996</v>
          </cell>
          <cell r="M30">
            <v>5546</v>
          </cell>
          <cell r="N30">
            <v>833.27159574468078</v>
          </cell>
          <cell r="O30">
            <v>4621324.2699999996</v>
          </cell>
        </row>
        <row r="31">
          <cell r="B31" t="str">
            <v>S062</v>
          </cell>
          <cell r="C31">
            <v>40474</v>
          </cell>
          <cell r="D31" t="str">
            <v>Athurugiriya</v>
          </cell>
          <cell r="E31">
            <v>4131012.7699999991</v>
          </cell>
          <cell r="F31">
            <v>2270099.4500000007</v>
          </cell>
          <cell r="G31">
            <v>628415.55000000005</v>
          </cell>
          <cell r="H31">
            <v>2973</v>
          </cell>
          <cell r="I31">
            <v>0</v>
          </cell>
          <cell r="J31">
            <v>0</v>
          </cell>
          <cell r="K31">
            <v>0</v>
          </cell>
          <cell r="L31">
            <v>7032500.7699999996</v>
          </cell>
          <cell r="M31">
            <v>9424</v>
          </cell>
          <cell r="N31">
            <v>746.23310377758912</v>
          </cell>
          <cell r="O31">
            <v>7032500.7699999996</v>
          </cell>
        </row>
        <row r="32">
          <cell r="B32" t="str">
            <v>S063</v>
          </cell>
          <cell r="C32">
            <v>38929</v>
          </cell>
          <cell r="D32" t="str">
            <v>Avissawella</v>
          </cell>
          <cell r="E32">
            <v>6546554.0299999993</v>
          </cell>
          <cell r="F32">
            <v>4036932.38</v>
          </cell>
          <cell r="G32">
            <v>646020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11229506.41</v>
          </cell>
          <cell r="M32">
            <v>14355</v>
          </cell>
          <cell r="N32">
            <v>782.2714322535702</v>
          </cell>
          <cell r="O32">
            <v>11229506.41</v>
          </cell>
        </row>
        <row r="33">
          <cell r="B33" t="str">
            <v>S064</v>
          </cell>
          <cell r="C33">
            <v>40994</v>
          </cell>
          <cell r="D33" t="str">
            <v>Ayagama</v>
          </cell>
          <cell r="E33">
            <v>4145691.6399999997</v>
          </cell>
          <cell r="F33">
            <v>2039349.9500000004</v>
          </cell>
          <cell r="G33">
            <v>467958.01</v>
          </cell>
          <cell r="H33">
            <v>6208.24</v>
          </cell>
          <cell r="I33">
            <v>0</v>
          </cell>
          <cell r="J33">
            <v>0</v>
          </cell>
          <cell r="K33">
            <v>0</v>
          </cell>
          <cell r="L33">
            <v>6659207.8399999999</v>
          </cell>
          <cell r="M33">
            <v>7755</v>
          </cell>
          <cell r="N33">
            <v>858.69862540296583</v>
          </cell>
          <cell r="O33">
            <v>6659207.8399999999</v>
          </cell>
        </row>
        <row r="34">
          <cell r="B34" t="str">
            <v>S100</v>
          </cell>
          <cell r="C34">
            <v>41172</v>
          </cell>
          <cell r="D34" t="str">
            <v>Badalkumbura</v>
          </cell>
          <cell r="E34">
            <v>3107990.86</v>
          </cell>
          <cell r="F34">
            <v>2232402.6</v>
          </cell>
          <cell r="G34">
            <v>622064</v>
          </cell>
          <cell r="H34">
            <v>4648</v>
          </cell>
          <cell r="I34">
            <v>0</v>
          </cell>
          <cell r="J34">
            <v>0</v>
          </cell>
          <cell r="K34">
            <v>0</v>
          </cell>
          <cell r="L34">
            <v>5967105.46</v>
          </cell>
          <cell r="M34">
            <v>7272</v>
          </cell>
          <cell r="N34">
            <v>820.55905665566559</v>
          </cell>
          <cell r="O34">
            <v>5967105.46</v>
          </cell>
        </row>
        <row r="35">
          <cell r="B35" t="str">
            <v>S101</v>
          </cell>
          <cell r="C35">
            <v>43111</v>
          </cell>
          <cell r="D35" t="str">
            <v>Baddegama</v>
          </cell>
          <cell r="E35">
            <v>2318320.12</v>
          </cell>
          <cell r="F35">
            <v>1241153.4800000002</v>
          </cell>
          <cell r="G35">
            <v>375950.05</v>
          </cell>
          <cell r="H35">
            <v>4907</v>
          </cell>
          <cell r="I35">
            <v>0</v>
          </cell>
          <cell r="J35">
            <v>0</v>
          </cell>
          <cell r="K35">
            <v>0</v>
          </cell>
          <cell r="L35">
            <v>3940330.6500000004</v>
          </cell>
          <cell r="M35">
            <v>6548</v>
          </cell>
          <cell r="N35">
            <v>601.76094227244971</v>
          </cell>
          <cell r="O35">
            <v>3940330.6500000004</v>
          </cell>
        </row>
        <row r="36">
          <cell r="B36" t="str">
            <v>S026</v>
          </cell>
          <cell r="C36">
            <v>39100</v>
          </cell>
          <cell r="D36" t="str">
            <v>Badulla</v>
          </cell>
          <cell r="E36">
            <v>18278565.529999994</v>
          </cell>
          <cell r="F36">
            <v>16664342.489999996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34942908.019999988</v>
          </cell>
          <cell r="M36">
            <v>31909</v>
          </cell>
          <cell r="N36">
            <v>1095.0800094017359</v>
          </cell>
          <cell r="O36">
            <v>34942908.019999988</v>
          </cell>
        </row>
        <row r="37">
          <cell r="B37" t="str">
            <v>S102</v>
          </cell>
          <cell r="C37">
            <v>40527</v>
          </cell>
          <cell r="D37" t="str">
            <v>Bakamuna</v>
          </cell>
          <cell r="E37">
            <v>3173746.27</v>
          </cell>
          <cell r="F37">
            <v>1400634.6799999997</v>
          </cell>
          <cell r="G37">
            <v>453886</v>
          </cell>
          <cell r="H37">
            <v>4800</v>
          </cell>
          <cell r="I37">
            <v>0</v>
          </cell>
          <cell r="J37">
            <v>0</v>
          </cell>
          <cell r="K37">
            <v>0</v>
          </cell>
          <cell r="L37">
            <v>5033066.9499999993</v>
          </cell>
          <cell r="M37">
            <v>5597</v>
          </cell>
          <cell r="N37">
            <v>899.24369304984805</v>
          </cell>
          <cell r="O37">
            <v>5033066.9499999993</v>
          </cell>
        </row>
        <row r="38">
          <cell r="B38" t="str">
            <v>S104</v>
          </cell>
          <cell r="C38">
            <v>40686</v>
          </cell>
          <cell r="D38" t="str">
            <v>Balangoda</v>
          </cell>
          <cell r="E38">
            <v>6210405.1000000015</v>
          </cell>
          <cell r="F38">
            <v>4734867.71</v>
          </cell>
          <cell r="G38">
            <v>1658359.03</v>
          </cell>
          <cell r="H38">
            <v>11238</v>
          </cell>
          <cell r="I38">
            <v>0</v>
          </cell>
          <cell r="J38">
            <v>0</v>
          </cell>
          <cell r="K38">
            <v>0</v>
          </cell>
          <cell r="L38">
            <v>12614869.840000002</v>
          </cell>
          <cell r="M38">
            <v>15217</v>
          </cell>
          <cell r="N38">
            <v>828.99847801800627</v>
          </cell>
          <cell r="O38">
            <v>12614869.840000002</v>
          </cell>
        </row>
        <row r="39">
          <cell r="B39" t="str">
            <v>S122</v>
          </cell>
          <cell r="C39">
            <v>42827</v>
          </cell>
          <cell r="D39" t="str">
            <v>Balangoda 2</v>
          </cell>
          <cell r="E39">
            <v>1884097.78</v>
          </cell>
          <cell r="F39">
            <v>1535474.29</v>
          </cell>
          <cell r="G39">
            <v>364009.25</v>
          </cell>
          <cell r="H39">
            <v>1157</v>
          </cell>
          <cell r="I39">
            <v>0</v>
          </cell>
          <cell r="J39">
            <v>0</v>
          </cell>
          <cell r="K39">
            <v>0</v>
          </cell>
          <cell r="L39">
            <v>3784738.3200000003</v>
          </cell>
          <cell r="M39">
            <v>3850</v>
          </cell>
          <cell r="N39">
            <v>983.04891428571432</v>
          </cell>
          <cell r="O39">
            <v>3784738.3200000003</v>
          </cell>
        </row>
        <row r="40">
          <cell r="B40" t="str">
            <v>S105</v>
          </cell>
          <cell r="C40">
            <v>41174</v>
          </cell>
          <cell r="D40" t="str">
            <v>Balapitiya</v>
          </cell>
          <cell r="E40">
            <v>3167554.55</v>
          </cell>
          <cell r="F40">
            <v>1874811.4500000002</v>
          </cell>
          <cell r="G40">
            <v>4612.5</v>
          </cell>
          <cell r="H40">
            <v>2582</v>
          </cell>
          <cell r="I40">
            <v>0</v>
          </cell>
          <cell r="J40">
            <v>0</v>
          </cell>
          <cell r="K40">
            <v>0</v>
          </cell>
          <cell r="L40">
            <v>5049560.5</v>
          </cell>
          <cell r="M40">
            <v>7207</v>
          </cell>
          <cell r="N40">
            <v>700.64666296656026</v>
          </cell>
          <cell r="O40">
            <v>5049560.5</v>
          </cell>
        </row>
        <row r="41">
          <cell r="B41" t="str">
            <v>S106</v>
          </cell>
          <cell r="C41">
            <v>41172</v>
          </cell>
          <cell r="D41" t="str">
            <v>Balummahara</v>
          </cell>
          <cell r="E41">
            <v>2096843.62</v>
          </cell>
          <cell r="F41">
            <v>1111918.3500000001</v>
          </cell>
          <cell r="G41">
            <v>389735</v>
          </cell>
          <cell r="H41">
            <v>2479</v>
          </cell>
          <cell r="I41">
            <v>0</v>
          </cell>
          <cell r="J41">
            <v>0</v>
          </cell>
          <cell r="K41">
            <v>0</v>
          </cell>
          <cell r="L41">
            <v>3600975.97</v>
          </cell>
          <cell r="M41">
            <v>4011</v>
          </cell>
          <cell r="N41">
            <v>897.7751109449016</v>
          </cell>
          <cell r="O41">
            <v>3600975.97</v>
          </cell>
        </row>
        <row r="42">
          <cell r="B42" t="str">
            <v>S107</v>
          </cell>
          <cell r="C42">
            <v>40171</v>
          </cell>
          <cell r="D42" t="str">
            <v>Bambalapitiya</v>
          </cell>
          <cell r="E42">
            <v>5304821.5599999987</v>
          </cell>
          <cell r="F42">
            <v>4574923.3899999997</v>
          </cell>
          <cell r="G42">
            <v>817070</v>
          </cell>
          <cell r="H42">
            <v>6692</v>
          </cell>
          <cell r="I42">
            <v>0</v>
          </cell>
          <cell r="J42">
            <v>0</v>
          </cell>
          <cell r="K42">
            <v>0</v>
          </cell>
          <cell r="L42">
            <v>10703506.949999999</v>
          </cell>
          <cell r="M42">
            <v>12055</v>
          </cell>
          <cell r="N42">
            <v>887.88941932807961</v>
          </cell>
          <cell r="O42">
            <v>10703506.949999999</v>
          </cell>
        </row>
        <row r="43">
          <cell r="B43" t="str">
            <v>S018</v>
          </cell>
          <cell r="C43">
            <v>38902</v>
          </cell>
          <cell r="D43" t="str">
            <v>Bandaragama</v>
          </cell>
          <cell r="E43">
            <v>7334655.3500000006</v>
          </cell>
          <cell r="F43">
            <v>2956398.6999999993</v>
          </cell>
          <cell r="G43">
            <v>560515</v>
          </cell>
          <cell r="H43">
            <v>4714</v>
          </cell>
          <cell r="I43">
            <v>0</v>
          </cell>
          <cell r="J43">
            <v>0</v>
          </cell>
          <cell r="K43">
            <v>0</v>
          </cell>
          <cell r="L43">
            <v>10856283.050000001</v>
          </cell>
          <cell r="M43">
            <v>12123</v>
          </cell>
          <cell r="N43">
            <v>895.51126371360226</v>
          </cell>
          <cell r="O43">
            <v>10856283.050000001</v>
          </cell>
        </row>
        <row r="44">
          <cell r="B44" t="str">
            <v>S025</v>
          </cell>
          <cell r="C44">
            <v>39396</v>
          </cell>
          <cell r="D44" t="str">
            <v>Bandarawela</v>
          </cell>
          <cell r="E44">
            <v>6066814</v>
          </cell>
          <cell r="F44">
            <v>3734795.46</v>
          </cell>
          <cell r="G44">
            <v>1080420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10882029.460000001</v>
          </cell>
          <cell r="M44">
            <v>12366</v>
          </cell>
          <cell r="N44">
            <v>879.99591298722305</v>
          </cell>
          <cell r="O44">
            <v>10882029.460000001</v>
          </cell>
        </row>
        <row r="45">
          <cell r="B45" t="str">
            <v>S116</v>
          </cell>
          <cell r="C45">
            <v>41600</v>
          </cell>
          <cell r="D45" t="str">
            <v>Bandarawela 2</v>
          </cell>
          <cell r="E45">
            <v>5846043.0899999999</v>
          </cell>
          <cell r="F45">
            <v>4327995.6320000002</v>
          </cell>
          <cell r="G45">
            <v>1438737</v>
          </cell>
          <cell r="H45">
            <v>6056</v>
          </cell>
          <cell r="I45">
            <v>0</v>
          </cell>
          <cell r="J45">
            <v>0</v>
          </cell>
          <cell r="K45">
            <v>0</v>
          </cell>
          <cell r="L45">
            <v>11618831.721999999</v>
          </cell>
          <cell r="M45">
            <v>9269</v>
          </cell>
          <cell r="N45">
            <v>1253.5151280612795</v>
          </cell>
          <cell r="O45">
            <v>11618831.721999999</v>
          </cell>
        </row>
        <row r="46">
          <cell r="B46" t="str">
            <v>S121</v>
          </cell>
          <cell r="C46">
            <v>42833</v>
          </cell>
          <cell r="D46" t="str">
            <v>Barawakubuka</v>
          </cell>
          <cell r="E46">
            <v>934117.12000000011</v>
          </cell>
          <cell r="F46">
            <v>734702.22</v>
          </cell>
          <cell r="G46">
            <v>216730</v>
          </cell>
          <cell r="H46">
            <v>925</v>
          </cell>
          <cell r="I46">
            <v>0</v>
          </cell>
          <cell r="J46">
            <v>0</v>
          </cell>
          <cell r="K46">
            <v>0</v>
          </cell>
          <cell r="L46">
            <v>1886474.34</v>
          </cell>
          <cell r="M46">
            <v>2801</v>
          </cell>
          <cell r="N46">
            <v>673.50029989289544</v>
          </cell>
          <cell r="O46">
            <v>1886474.34</v>
          </cell>
        </row>
        <row r="47">
          <cell r="B47" t="str">
            <v>S108</v>
          </cell>
          <cell r="C47">
            <v>38747</v>
          </cell>
          <cell r="D47" t="str">
            <v>Battaramulla</v>
          </cell>
          <cell r="E47">
            <v>4545026.0999999996</v>
          </cell>
          <cell r="F47">
            <v>3706756.4299999997</v>
          </cell>
          <cell r="G47">
            <v>1019950</v>
          </cell>
          <cell r="H47">
            <v>6967</v>
          </cell>
          <cell r="I47">
            <v>0</v>
          </cell>
          <cell r="J47">
            <v>0</v>
          </cell>
          <cell r="K47">
            <v>0</v>
          </cell>
          <cell r="L47">
            <v>9278699.5299999993</v>
          </cell>
          <cell r="M47">
            <v>12279</v>
          </cell>
          <cell r="N47">
            <v>755.65595976871077</v>
          </cell>
          <cell r="O47">
            <v>9278699.5299999993</v>
          </cell>
        </row>
        <row r="48">
          <cell r="B48" t="str">
            <v>S109</v>
          </cell>
          <cell r="C48">
            <v>41501</v>
          </cell>
          <cell r="D48" t="str">
            <v>Beliatte</v>
          </cell>
          <cell r="E48">
            <v>933198.88000000024</v>
          </cell>
          <cell r="F48">
            <v>770830.67</v>
          </cell>
          <cell r="G48">
            <v>258824</v>
          </cell>
          <cell r="H48">
            <v>3953</v>
          </cell>
          <cell r="I48">
            <v>0</v>
          </cell>
          <cell r="J48">
            <v>0</v>
          </cell>
          <cell r="K48">
            <v>0</v>
          </cell>
          <cell r="L48">
            <v>1966806.5500000003</v>
          </cell>
          <cell r="M48">
            <v>4656</v>
          </cell>
          <cell r="N48">
            <v>422.42408719931279</v>
          </cell>
          <cell r="O48">
            <v>1966806.5500000003</v>
          </cell>
        </row>
        <row r="49">
          <cell r="B49" t="str">
            <v>S117</v>
          </cell>
          <cell r="C49">
            <v>41695</v>
          </cell>
          <cell r="D49" t="str">
            <v>Bellanvila</v>
          </cell>
          <cell r="E49">
            <v>2487454.4200000004</v>
          </cell>
          <cell r="F49">
            <v>1902333.9699999997</v>
          </cell>
          <cell r="G49">
            <v>416441</v>
          </cell>
          <cell r="H49">
            <v>1577</v>
          </cell>
          <cell r="I49">
            <v>0</v>
          </cell>
          <cell r="J49">
            <v>0</v>
          </cell>
          <cell r="K49">
            <v>0</v>
          </cell>
          <cell r="L49">
            <v>4807806.3900000006</v>
          </cell>
          <cell r="M49">
            <v>6207</v>
          </cell>
          <cell r="N49">
            <v>774.57811986466902</v>
          </cell>
          <cell r="O49">
            <v>4807806.3900000006</v>
          </cell>
        </row>
        <row r="50">
          <cell r="B50" t="str">
            <v>S120</v>
          </cell>
          <cell r="C50">
            <v>42469</v>
          </cell>
          <cell r="D50" t="str">
            <v>Bibila</v>
          </cell>
          <cell r="E50">
            <v>5824791.8799999999</v>
          </cell>
          <cell r="F50">
            <v>5048799.370000001</v>
          </cell>
          <cell r="G50">
            <v>1024996.75</v>
          </cell>
          <cell r="H50">
            <v>147788.20000000001</v>
          </cell>
          <cell r="I50">
            <v>0</v>
          </cell>
          <cell r="J50">
            <v>0</v>
          </cell>
          <cell r="K50">
            <v>0</v>
          </cell>
          <cell r="L50">
            <v>12046376.199999999</v>
          </cell>
          <cell r="M50">
            <v>11573</v>
          </cell>
          <cell r="N50">
            <v>1040.9034995247559</v>
          </cell>
          <cell r="O50">
            <v>12046376.199999999</v>
          </cell>
        </row>
        <row r="51">
          <cell r="B51" t="str">
            <v>S110</v>
          </cell>
          <cell r="C51">
            <v>40644</v>
          </cell>
          <cell r="D51" t="str">
            <v>Bingiriya</v>
          </cell>
          <cell r="E51">
            <v>2512642.0999999996</v>
          </cell>
          <cell r="F51">
            <v>2081693.3100000005</v>
          </cell>
          <cell r="G51">
            <v>0</v>
          </cell>
          <cell r="H51">
            <v>1155</v>
          </cell>
          <cell r="I51">
            <v>0</v>
          </cell>
          <cell r="J51">
            <v>0</v>
          </cell>
          <cell r="K51">
            <v>0</v>
          </cell>
          <cell r="L51">
            <v>4595490.41</v>
          </cell>
          <cell r="M51">
            <v>6784</v>
          </cell>
          <cell r="N51">
            <v>677.4012986438679</v>
          </cell>
          <cell r="O51">
            <v>4595490.41</v>
          </cell>
        </row>
        <row r="52">
          <cell r="B52" t="str">
            <v>S111</v>
          </cell>
          <cell r="C52">
            <v>40686</v>
          </cell>
          <cell r="D52" t="str">
            <v>Bogahagoda</v>
          </cell>
          <cell r="E52">
            <v>1630327.9500000004</v>
          </cell>
          <cell r="F52">
            <v>1047911.9100000001</v>
          </cell>
          <cell r="G52">
            <v>417579.2</v>
          </cell>
          <cell r="H52">
            <v>1601</v>
          </cell>
          <cell r="I52">
            <v>0</v>
          </cell>
          <cell r="J52">
            <v>0</v>
          </cell>
          <cell r="K52">
            <v>0</v>
          </cell>
          <cell r="L52">
            <v>3097420.0600000005</v>
          </cell>
          <cell r="M52">
            <v>5155</v>
          </cell>
          <cell r="N52">
            <v>600.85743161978667</v>
          </cell>
          <cell r="O52">
            <v>3097420.0600000005</v>
          </cell>
        </row>
        <row r="53">
          <cell r="B53" t="str">
            <v>S112</v>
          </cell>
          <cell r="C53">
            <v>40339</v>
          </cell>
          <cell r="D53" t="str">
            <v>Boralanda</v>
          </cell>
          <cell r="E53">
            <v>4164291.6500000004</v>
          </cell>
          <cell r="F53">
            <v>2989616.68</v>
          </cell>
          <cell r="G53">
            <v>1008514</v>
          </cell>
          <cell r="H53">
            <v>1385</v>
          </cell>
          <cell r="I53">
            <v>0</v>
          </cell>
          <cell r="J53">
            <v>0</v>
          </cell>
          <cell r="K53">
            <v>0</v>
          </cell>
          <cell r="L53">
            <v>8163807.3300000001</v>
          </cell>
          <cell r="M53">
            <v>9754</v>
          </cell>
          <cell r="N53">
            <v>836.97019991798243</v>
          </cell>
          <cell r="O53">
            <v>8163807.3300000001</v>
          </cell>
        </row>
        <row r="54">
          <cell r="B54" t="str">
            <v>S113</v>
          </cell>
          <cell r="C54">
            <v>39542</v>
          </cell>
          <cell r="D54" t="str">
            <v>Boralesgamuwa 1</v>
          </cell>
          <cell r="E54">
            <v>3537847.9200000004</v>
          </cell>
          <cell r="F54">
            <v>1225759.5099999998</v>
          </cell>
          <cell r="G54">
            <v>365846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5129453.43</v>
          </cell>
          <cell r="M54">
            <v>6970</v>
          </cell>
          <cell r="N54">
            <v>735.93306025824961</v>
          </cell>
          <cell r="O54">
            <v>5129453.43</v>
          </cell>
        </row>
        <row r="55">
          <cell r="B55" t="str">
            <v>S119</v>
          </cell>
          <cell r="C55">
            <v>41892</v>
          </cell>
          <cell r="D55" t="str">
            <v>Borella</v>
          </cell>
          <cell r="E55">
            <v>7470500.2199999997</v>
          </cell>
          <cell r="F55">
            <v>7572028.25</v>
          </cell>
          <cell r="G55">
            <v>1343770</v>
          </cell>
          <cell r="H55">
            <v>11204</v>
          </cell>
          <cell r="I55">
            <v>0</v>
          </cell>
          <cell r="J55">
            <v>0</v>
          </cell>
          <cell r="K55">
            <v>0</v>
          </cell>
          <cell r="L55">
            <v>16397502.469999999</v>
          </cell>
          <cell r="M55">
            <v>19990</v>
          </cell>
          <cell r="N55">
            <v>820.28526613306644</v>
          </cell>
          <cell r="O55">
            <v>16397502.469999999</v>
          </cell>
        </row>
        <row r="56">
          <cell r="B56" t="str">
            <v>S115</v>
          </cell>
          <cell r="C56">
            <v>41530</v>
          </cell>
          <cell r="D56" t="str">
            <v>Bulathkohupitiya</v>
          </cell>
          <cell r="E56">
            <v>3133177.82</v>
          </cell>
          <cell r="F56">
            <v>1456188.3699999996</v>
          </cell>
          <cell r="G56">
            <v>282892.5</v>
          </cell>
          <cell r="H56">
            <v>2925</v>
          </cell>
          <cell r="I56">
            <v>0</v>
          </cell>
          <cell r="J56">
            <v>0</v>
          </cell>
          <cell r="K56">
            <v>0</v>
          </cell>
          <cell r="L56">
            <v>4875183.6899999995</v>
          </cell>
          <cell r="M56">
            <v>5241</v>
          </cell>
          <cell r="N56">
            <v>930.20104751001702</v>
          </cell>
          <cell r="O56">
            <v>4875183.6899999995</v>
          </cell>
        </row>
        <row r="57">
          <cell r="B57" t="str">
            <v>S114</v>
          </cell>
          <cell r="C57">
            <v>41271</v>
          </cell>
          <cell r="D57" t="str">
            <v>Buttala 2</v>
          </cell>
          <cell r="E57">
            <v>2637981.3199999998</v>
          </cell>
          <cell r="F57">
            <v>3254837.92</v>
          </cell>
          <cell r="G57">
            <v>402296</v>
          </cell>
          <cell r="H57">
            <v>7836</v>
          </cell>
          <cell r="I57">
            <v>0</v>
          </cell>
          <cell r="J57">
            <v>0</v>
          </cell>
          <cell r="K57">
            <v>0</v>
          </cell>
          <cell r="L57">
            <v>6302951.2400000002</v>
          </cell>
          <cell r="M57">
            <v>5768</v>
          </cell>
          <cell r="N57">
            <v>1092.7446671289877</v>
          </cell>
          <cell r="O57">
            <v>6302951.2400000002</v>
          </cell>
        </row>
        <row r="58">
          <cell r="B58" t="str">
            <v>S118</v>
          </cell>
          <cell r="C58">
            <v>41863</v>
          </cell>
          <cell r="D58" t="str">
            <v>Buttala 3</v>
          </cell>
          <cell r="E58">
            <v>2445611.2500000005</v>
          </cell>
          <cell r="F58">
            <v>2634322.4900000007</v>
          </cell>
          <cell r="G58">
            <v>253663</v>
          </cell>
          <cell r="H58">
            <v>1160</v>
          </cell>
          <cell r="I58">
            <v>0</v>
          </cell>
          <cell r="J58">
            <v>0</v>
          </cell>
          <cell r="K58">
            <v>0</v>
          </cell>
          <cell r="L58">
            <v>5334756.7400000012</v>
          </cell>
          <cell r="M58">
            <v>6519</v>
          </cell>
          <cell r="N58">
            <v>818.33973615585228</v>
          </cell>
          <cell r="O58">
            <v>5334756.7400000012</v>
          </cell>
        </row>
        <row r="59">
          <cell r="B59" t="str">
            <v>S151</v>
          </cell>
          <cell r="C59">
            <v>40739</v>
          </cell>
          <cell r="D59" t="str">
            <v xml:space="preserve">Central Camp </v>
          </cell>
          <cell r="E59">
            <v>1680907.56</v>
          </cell>
          <cell r="F59">
            <v>860532.73</v>
          </cell>
          <cell r="G59">
            <v>209217.5</v>
          </cell>
          <cell r="H59">
            <v>105</v>
          </cell>
          <cell r="I59">
            <v>0</v>
          </cell>
          <cell r="J59">
            <v>0</v>
          </cell>
          <cell r="K59">
            <v>0</v>
          </cell>
          <cell r="L59">
            <v>2750762.79</v>
          </cell>
          <cell r="M59">
            <v>4151</v>
          </cell>
          <cell r="N59">
            <v>662.67472657191036</v>
          </cell>
          <cell r="O59">
            <v>2750762.79</v>
          </cell>
        </row>
        <row r="60">
          <cell r="B60" t="str">
            <v>S156</v>
          </cell>
          <cell r="C60" t="str">
            <v>21/12/2016</v>
          </cell>
          <cell r="D60" t="str">
            <v>Chavakachcheriya</v>
          </cell>
          <cell r="E60">
            <v>2787625.75</v>
          </cell>
          <cell r="F60">
            <v>817399.45</v>
          </cell>
          <cell r="G60">
            <v>290319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3895344.2</v>
          </cell>
          <cell r="M60">
            <v>4726</v>
          </cell>
          <cell r="N60">
            <v>824.23702920016933</v>
          </cell>
          <cell r="O60">
            <v>3895344.2</v>
          </cell>
        </row>
        <row r="61">
          <cell r="B61" t="str">
            <v>S154</v>
          </cell>
          <cell r="C61">
            <v>38880</v>
          </cell>
          <cell r="D61" t="str">
            <v>Chilaw</v>
          </cell>
          <cell r="E61">
            <v>7588451.5600000015</v>
          </cell>
          <cell r="F61">
            <v>5872172.5999999996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13460624.16</v>
          </cell>
          <cell r="M61">
            <v>17305</v>
          </cell>
          <cell r="N61">
            <v>777.84594972551281</v>
          </cell>
          <cell r="O61">
            <v>13460624.16</v>
          </cell>
        </row>
        <row r="62">
          <cell r="B62" t="str">
            <v>S180</v>
          </cell>
          <cell r="C62">
            <v>40586</v>
          </cell>
          <cell r="D62" t="str">
            <v>Dalugama</v>
          </cell>
          <cell r="E62">
            <v>3759109.78</v>
          </cell>
          <cell r="F62">
            <v>2765724.6500000004</v>
          </cell>
          <cell r="G62">
            <v>0</v>
          </cell>
          <cell r="H62">
            <v>1985</v>
          </cell>
          <cell r="I62">
            <v>0</v>
          </cell>
          <cell r="J62">
            <v>0</v>
          </cell>
          <cell r="K62">
            <v>0</v>
          </cell>
          <cell r="L62">
            <v>6526819.4299999997</v>
          </cell>
          <cell r="M62">
            <v>6653</v>
          </cell>
          <cell r="N62">
            <v>981.03403427025398</v>
          </cell>
          <cell r="O62">
            <v>6526819.4299999997</v>
          </cell>
        </row>
        <row r="63">
          <cell r="B63" t="str">
            <v>S193</v>
          </cell>
          <cell r="C63" t="str">
            <v>21/10/2016</v>
          </cell>
          <cell r="D63" t="str">
            <v>Dambagalla</v>
          </cell>
          <cell r="E63">
            <v>2620456.0200000005</v>
          </cell>
          <cell r="F63">
            <v>2036148.41</v>
          </cell>
          <cell r="G63">
            <v>569882</v>
          </cell>
          <cell r="H63">
            <v>3256</v>
          </cell>
          <cell r="I63">
            <v>0</v>
          </cell>
          <cell r="J63">
            <v>0</v>
          </cell>
          <cell r="K63">
            <v>0</v>
          </cell>
          <cell r="L63">
            <v>5229742.4300000006</v>
          </cell>
          <cell r="M63">
            <v>6405</v>
          </cell>
          <cell r="N63">
            <v>816.5093567525372</v>
          </cell>
          <cell r="O63">
            <v>5229742.4300000006</v>
          </cell>
        </row>
        <row r="64">
          <cell r="B64" t="str">
            <v>S195</v>
          </cell>
          <cell r="C64">
            <v>42828</v>
          </cell>
          <cell r="D64" t="str">
            <v>Dambulla</v>
          </cell>
          <cell r="E64">
            <v>2797421.06</v>
          </cell>
          <cell r="F64">
            <v>2903577.01</v>
          </cell>
          <cell r="G64">
            <v>858820.5</v>
          </cell>
          <cell r="H64">
            <v>6451</v>
          </cell>
          <cell r="I64">
            <v>0</v>
          </cell>
          <cell r="J64">
            <v>0</v>
          </cell>
          <cell r="K64">
            <v>0</v>
          </cell>
          <cell r="L64">
            <v>6566269.5700000003</v>
          </cell>
          <cell r="M64">
            <v>7203</v>
          </cell>
          <cell r="N64">
            <v>911.60205053449954</v>
          </cell>
          <cell r="O64">
            <v>6566269.5700000003</v>
          </cell>
        </row>
        <row r="65">
          <cell r="B65" t="str">
            <v>S027</v>
          </cell>
          <cell r="C65">
            <v>41457</v>
          </cell>
          <cell r="D65" t="str">
            <v>Dankotuwa</v>
          </cell>
          <cell r="E65">
            <v>2449985.8199999998</v>
          </cell>
          <cell r="F65">
            <v>1091492.3700000001</v>
          </cell>
          <cell r="G65">
            <v>0</v>
          </cell>
          <cell r="H65">
            <v>330</v>
          </cell>
          <cell r="I65">
            <v>0</v>
          </cell>
          <cell r="J65">
            <v>0</v>
          </cell>
          <cell r="K65">
            <v>0</v>
          </cell>
          <cell r="L65">
            <v>3541808.19</v>
          </cell>
          <cell r="M65">
            <v>5696</v>
          </cell>
          <cell r="N65">
            <v>621.80621313202244</v>
          </cell>
          <cell r="O65">
            <v>3541808.19</v>
          </cell>
        </row>
        <row r="66">
          <cell r="B66" t="str">
            <v>S181</v>
          </cell>
          <cell r="C66">
            <v>40405</v>
          </cell>
          <cell r="D66" t="str">
            <v>Debarawewa</v>
          </cell>
          <cell r="E66">
            <v>3551478.7200000007</v>
          </cell>
          <cell r="F66">
            <v>3758516.75</v>
          </cell>
          <cell r="G66">
            <v>600</v>
          </cell>
          <cell r="H66">
            <v>1374</v>
          </cell>
          <cell r="I66">
            <v>0</v>
          </cell>
          <cell r="J66">
            <v>0</v>
          </cell>
          <cell r="K66">
            <v>0</v>
          </cell>
          <cell r="L66">
            <v>7311969.4700000007</v>
          </cell>
          <cell r="M66">
            <v>10419</v>
          </cell>
          <cell r="N66">
            <v>701.79186774162599</v>
          </cell>
          <cell r="O66">
            <v>7311969.4700000007</v>
          </cell>
        </row>
        <row r="67">
          <cell r="B67" t="str">
            <v>S179</v>
          </cell>
          <cell r="C67">
            <v>42461</v>
          </cell>
          <cell r="D67" t="str">
            <v>Dehiaththakandiya</v>
          </cell>
          <cell r="E67">
            <v>4960456.55</v>
          </cell>
          <cell r="F67">
            <v>4263941.6900000004</v>
          </cell>
          <cell r="G67">
            <v>895272</v>
          </cell>
          <cell r="H67">
            <v>3920</v>
          </cell>
          <cell r="I67">
            <v>0</v>
          </cell>
          <cell r="J67">
            <v>0</v>
          </cell>
          <cell r="K67">
            <v>0</v>
          </cell>
          <cell r="L67">
            <v>10123590.24</v>
          </cell>
          <cell r="M67">
            <v>9751</v>
          </cell>
          <cell r="N67">
            <v>1038.2104645677366</v>
          </cell>
          <cell r="O67">
            <v>10123590.24</v>
          </cell>
        </row>
        <row r="68">
          <cell r="B68" t="str">
            <v>S192</v>
          </cell>
          <cell r="C68">
            <v>42009</v>
          </cell>
          <cell r="D68" t="str">
            <v>Dehiowita</v>
          </cell>
          <cell r="E68">
            <v>3076933.4300000006</v>
          </cell>
          <cell r="F68">
            <v>1821320.4900000002</v>
          </cell>
          <cell r="G68">
            <v>442881</v>
          </cell>
          <cell r="H68">
            <v>2701.5</v>
          </cell>
          <cell r="I68">
            <v>0</v>
          </cell>
          <cell r="J68">
            <v>0</v>
          </cell>
          <cell r="K68">
            <v>0</v>
          </cell>
          <cell r="L68">
            <v>5343836.4200000009</v>
          </cell>
          <cell r="M68">
            <v>5042</v>
          </cell>
          <cell r="N68">
            <v>1059.8644228480764</v>
          </cell>
          <cell r="O68">
            <v>5343836.4200000009</v>
          </cell>
        </row>
        <row r="69">
          <cell r="B69" t="str">
            <v>S194</v>
          </cell>
          <cell r="C69">
            <v>42828</v>
          </cell>
          <cell r="D69" t="str">
            <v>Dehiwala</v>
          </cell>
          <cell r="E69">
            <v>4684694.0799999991</v>
          </cell>
          <cell r="F69">
            <v>2342240.7899999996</v>
          </cell>
          <cell r="G69">
            <v>836885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7863819.8699999992</v>
          </cell>
          <cell r="M69">
            <v>12088</v>
          </cell>
          <cell r="N69">
            <v>650.54763980807411</v>
          </cell>
          <cell r="O69">
            <v>7863819.8699999992</v>
          </cell>
        </row>
        <row r="70">
          <cell r="B70" t="str">
            <v>S187</v>
          </cell>
          <cell r="C70">
            <v>41086</v>
          </cell>
          <cell r="D70" t="str">
            <v>Deiyandara (Non Operation Outlet)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 t="e">
            <v>#DIV/0!</v>
          </cell>
          <cell r="O70">
            <v>0</v>
          </cell>
        </row>
        <row r="71">
          <cell r="B71" t="str">
            <v>S182</v>
          </cell>
          <cell r="C71">
            <v>40844</v>
          </cell>
          <cell r="D71" t="str">
            <v>Delgoda</v>
          </cell>
          <cell r="E71">
            <v>3403081.8800000008</v>
          </cell>
          <cell r="F71">
            <v>2891063.63</v>
          </cell>
          <cell r="G71">
            <v>0</v>
          </cell>
          <cell r="H71">
            <v>895</v>
          </cell>
          <cell r="I71">
            <v>0</v>
          </cell>
          <cell r="J71">
            <v>0</v>
          </cell>
          <cell r="K71">
            <v>0</v>
          </cell>
          <cell r="L71">
            <v>6295040.5100000007</v>
          </cell>
          <cell r="M71">
            <v>7300</v>
          </cell>
          <cell r="N71">
            <v>862.33431643835627</v>
          </cell>
          <cell r="O71">
            <v>6295040.5100000007</v>
          </cell>
        </row>
        <row r="72">
          <cell r="B72" t="str">
            <v>S005</v>
          </cell>
          <cell r="C72">
            <v>40861</v>
          </cell>
          <cell r="D72" t="str">
            <v>Dematagoda</v>
          </cell>
          <cell r="E72">
            <v>4055656.28</v>
          </cell>
          <cell r="F72">
            <v>1551053.03</v>
          </cell>
          <cell r="G72">
            <v>422828</v>
          </cell>
          <cell r="H72">
            <v>345</v>
          </cell>
          <cell r="I72">
            <v>0</v>
          </cell>
          <cell r="J72">
            <v>0</v>
          </cell>
          <cell r="K72">
            <v>0</v>
          </cell>
          <cell r="L72">
            <v>6029882.3099999996</v>
          </cell>
          <cell r="M72">
            <v>8071</v>
          </cell>
          <cell r="N72">
            <v>747.10473423367603</v>
          </cell>
          <cell r="O72">
            <v>6029882.3099999996</v>
          </cell>
        </row>
        <row r="73">
          <cell r="B73" t="str">
            <v>S184</v>
          </cell>
          <cell r="C73">
            <v>40216</v>
          </cell>
          <cell r="D73" t="str">
            <v>Deniyaya</v>
          </cell>
          <cell r="E73">
            <v>2471964.98</v>
          </cell>
          <cell r="F73">
            <v>1854290.8899999997</v>
          </cell>
          <cell r="G73">
            <v>554303</v>
          </cell>
          <cell r="H73">
            <v>1885</v>
          </cell>
          <cell r="I73">
            <v>0</v>
          </cell>
          <cell r="J73">
            <v>0</v>
          </cell>
          <cell r="K73">
            <v>0</v>
          </cell>
          <cell r="L73">
            <v>4882443.8699999992</v>
          </cell>
          <cell r="M73">
            <v>6484</v>
          </cell>
          <cell r="N73">
            <v>752.99874614435521</v>
          </cell>
          <cell r="O73">
            <v>4882443.8699999992</v>
          </cell>
        </row>
        <row r="74">
          <cell r="B74" t="str">
            <v>S185</v>
          </cell>
          <cell r="C74">
            <v>41501</v>
          </cell>
          <cell r="D74" t="str">
            <v>Deraniyagala</v>
          </cell>
          <cell r="E74">
            <v>3437583.4899999998</v>
          </cell>
          <cell r="F74">
            <v>1372485.8599999999</v>
          </cell>
          <cell r="G74">
            <v>452184.5</v>
          </cell>
          <cell r="H74">
            <v>6083.1799999999994</v>
          </cell>
          <cell r="I74">
            <v>0</v>
          </cell>
          <cell r="J74">
            <v>0</v>
          </cell>
          <cell r="K74">
            <v>0</v>
          </cell>
          <cell r="L74">
            <v>5268337.0299999993</v>
          </cell>
          <cell r="M74">
            <v>4994</v>
          </cell>
          <cell r="N74">
            <v>1054.9333259911893</v>
          </cell>
          <cell r="O74">
            <v>5268337.0299999993</v>
          </cell>
        </row>
        <row r="75">
          <cell r="B75" t="str">
            <v>S196</v>
          </cell>
          <cell r="C75">
            <v>42828</v>
          </cell>
          <cell r="D75" t="str">
            <v>Devinuwara</v>
          </cell>
          <cell r="E75">
            <v>673747.34</v>
          </cell>
          <cell r="F75">
            <v>417980.69999999995</v>
          </cell>
          <cell r="G75">
            <v>163741</v>
          </cell>
          <cell r="H75">
            <v>970</v>
          </cell>
          <cell r="I75">
            <v>0</v>
          </cell>
          <cell r="J75">
            <v>0</v>
          </cell>
          <cell r="K75">
            <v>0</v>
          </cell>
          <cell r="L75">
            <v>1256439.04</v>
          </cell>
          <cell r="M75">
            <v>2523</v>
          </cell>
          <cell r="N75">
            <v>497.99407055093144</v>
          </cell>
          <cell r="O75">
            <v>1256439.04</v>
          </cell>
        </row>
        <row r="76">
          <cell r="B76" t="str">
            <v>S189</v>
          </cell>
          <cell r="C76">
            <v>42292</v>
          </cell>
          <cell r="D76" t="str">
            <v>Dickwella</v>
          </cell>
          <cell r="E76">
            <v>3077553.04</v>
          </cell>
          <cell r="F76">
            <v>2308006.62</v>
          </cell>
          <cell r="G76">
            <v>980396</v>
          </cell>
          <cell r="H76">
            <v>19470.2</v>
          </cell>
          <cell r="I76">
            <v>0</v>
          </cell>
          <cell r="J76">
            <v>0</v>
          </cell>
          <cell r="K76">
            <v>0</v>
          </cell>
          <cell r="L76">
            <v>6385425.8600000003</v>
          </cell>
          <cell r="M76">
            <v>10034</v>
          </cell>
          <cell r="N76">
            <v>636.37889774765802</v>
          </cell>
          <cell r="O76">
            <v>6385425.8600000003</v>
          </cell>
        </row>
        <row r="77">
          <cell r="B77" t="str">
            <v>S188</v>
          </cell>
          <cell r="C77">
            <v>41194</v>
          </cell>
          <cell r="D77" t="str">
            <v>Digana</v>
          </cell>
          <cell r="E77">
            <v>4040230.9199999985</v>
          </cell>
          <cell r="F77">
            <v>1988622.0999999996</v>
          </cell>
          <cell r="G77">
            <v>527348</v>
          </cell>
          <cell r="H77">
            <v>9630</v>
          </cell>
          <cell r="I77">
            <v>0</v>
          </cell>
          <cell r="J77">
            <v>0</v>
          </cell>
          <cell r="K77">
            <v>0</v>
          </cell>
          <cell r="L77">
            <v>6565831.0199999977</v>
          </cell>
          <cell r="M77">
            <v>6729</v>
          </cell>
          <cell r="N77">
            <v>975.75137761925953</v>
          </cell>
          <cell r="O77">
            <v>6565831.0199999977</v>
          </cell>
        </row>
        <row r="78">
          <cell r="B78" t="str">
            <v>S197</v>
          </cell>
          <cell r="C78">
            <v>43098</v>
          </cell>
          <cell r="D78" t="str">
            <v>Dikkubura</v>
          </cell>
          <cell r="E78">
            <v>908390.39</v>
          </cell>
          <cell r="F78">
            <v>1021777.04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1930167.4300000002</v>
          </cell>
          <cell r="M78">
            <v>2613</v>
          </cell>
          <cell r="N78">
            <v>738.67869498660548</v>
          </cell>
          <cell r="O78">
            <v>1930167.4300000002</v>
          </cell>
        </row>
        <row r="79">
          <cell r="B79" t="str">
            <v>S190</v>
          </cell>
          <cell r="C79">
            <v>40623</v>
          </cell>
          <cell r="D79" t="str">
            <v>Divlapitiya</v>
          </cell>
          <cell r="E79">
            <v>3431691.1399999992</v>
          </cell>
          <cell r="F79">
            <v>2352944.9200000004</v>
          </cell>
          <cell r="G79">
            <v>741733.38</v>
          </cell>
          <cell r="H79">
            <v>64792.55</v>
          </cell>
          <cell r="I79">
            <v>0</v>
          </cell>
          <cell r="J79">
            <v>0</v>
          </cell>
          <cell r="K79">
            <v>0</v>
          </cell>
          <cell r="L79">
            <v>6591161.9899999993</v>
          </cell>
          <cell r="M79">
            <v>10360</v>
          </cell>
          <cell r="N79">
            <v>636.21254729729719</v>
          </cell>
          <cell r="O79">
            <v>6591161.9899999993</v>
          </cell>
        </row>
        <row r="80">
          <cell r="B80" t="str">
            <v>S191</v>
          </cell>
          <cell r="C80">
            <v>40994</v>
          </cell>
          <cell r="D80" t="str">
            <v>Dodangoda</v>
          </cell>
          <cell r="E80">
            <v>3061185.89</v>
          </cell>
          <cell r="F80">
            <v>1518667.4000000001</v>
          </cell>
          <cell r="G80">
            <v>407235</v>
          </cell>
          <cell r="H80">
            <v>5967</v>
          </cell>
          <cell r="I80">
            <v>0</v>
          </cell>
          <cell r="J80">
            <v>0</v>
          </cell>
          <cell r="K80">
            <v>0</v>
          </cell>
          <cell r="L80">
            <v>4993055.29</v>
          </cell>
          <cell r="M80">
            <v>6823</v>
          </cell>
          <cell r="N80">
            <v>731.79763886853289</v>
          </cell>
          <cell r="O80">
            <v>4993055.29</v>
          </cell>
        </row>
        <row r="81">
          <cell r="B81" t="str">
            <v>S011</v>
          </cell>
          <cell r="C81">
            <v>41367</v>
          </cell>
          <cell r="D81" t="str">
            <v>Edyeramulla</v>
          </cell>
          <cell r="E81">
            <v>3977080.2300000014</v>
          </cell>
          <cell r="F81">
            <v>2607186.4000000004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6584266.6300000018</v>
          </cell>
          <cell r="M81">
            <v>9484</v>
          </cell>
          <cell r="N81">
            <v>694.24996098692554</v>
          </cell>
          <cell r="O81">
            <v>6584266.6300000018</v>
          </cell>
        </row>
        <row r="82">
          <cell r="B82" t="str">
            <v>S230</v>
          </cell>
          <cell r="C82">
            <v>42832</v>
          </cell>
          <cell r="D82" t="str">
            <v>Eheliyagoda 2</v>
          </cell>
          <cell r="E82">
            <v>3992270.52</v>
          </cell>
          <cell r="F82">
            <v>2382905.5199999996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6375176.0399999991</v>
          </cell>
          <cell r="M82">
            <v>7593</v>
          </cell>
          <cell r="N82">
            <v>839.61227973133134</v>
          </cell>
          <cell r="O82">
            <v>6375176.0399999991</v>
          </cell>
        </row>
        <row r="83">
          <cell r="B83" t="str">
            <v>S236</v>
          </cell>
          <cell r="C83">
            <v>42832</v>
          </cell>
          <cell r="D83" t="str">
            <v>Eheliyagoda 3</v>
          </cell>
          <cell r="E83">
            <v>6249516.4000000004</v>
          </cell>
          <cell r="F83">
            <v>3390864.2099999995</v>
          </cell>
          <cell r="G83">
            <v>880001.16</v>
          </cell>
          <cell r="H83">
            <v>948</v>
          </cell>
          <cell r="I83">
            <v>0</v>
          </cell>
          <cell r="J83">
            <v>0</v>
          </cell>
          <cell r="K83">
            <v>0</v>
          </cell>
          <cell r="L83">
            <v>10521329.77</v>
          </cell>
          <cell r="M83">
            <v>10531</v>
          </cell>
          <cell r="N83">
            <v>999.0817367771341</v>
          </cell>
          <cell r="O83">
            <v>10521329.77</v>
          </cell>
        </row>
        <row r="84">
          <cell r="B84" t="str">
            <v>S237</v>
          </cell>
          <cell r="C84">
            <v>43098</v>
          </cell>
          <cell r="D84" t="str">
            <v>Elabadagama</v>
          </cell>
          <cell r="E84">
            <v>1664634.4999999998</v>
          </cell>
          <cell r="F84">
            <v>686881.06000000017</v>
          </cell>
          <cell r="G84">
            <v>239687</v>
          </cell>
          <cell r="H84">
            <v>6884</v>
          </cell>
          <cell r="I84">
            <v>0</v>
          </cell>
          <cell r="J84">
            <v>0</v>
          </cell>
          <cell r="K84">
            <v>0</v>
          </cell>
          <cell r="L84">
            <v>2598086.56</v>
          </cell>
          <cell r="M84">
            <v>3646</v>
          </cell>
          <cell r="N84">
            <v>712.58545255074057</v>
          </cell>
          <cell r="O84">
            <v>2598086.56</v>
          </cell>
        </row>
        <row r="85">
          <cell r="B85" t="str">
            <v>S231</v>
          </cell>
          <cell r="C85">
            <v>40089</v>
          </cell>
          <cell r="D85" t="str">
            <v>Elpitiya</v>
          </cell>
          <cell r="E85">
            <v>1480145.31</v>
          </cell>
          <cell r="F85">
            <v>948915.13</v>
          </cell>
          <cell r="G85">
            <v>237871.5</v>
          </cell>
          <cell r="H85">
            <v>977</v>
          </cell>
          <cell r="I85">
            <v>0</v>
          </cell>
          <cell r="J85">
            <v>0</v>
          </cell>
          <cell r="K85">
            <v>0</v>
          </cell>
          <cell r="L85">
            <v>2667908.94</v>
          </cell>
          <cell r="M85">
            <v>3956</v>
          </cell>
          <cell r="N85">
            <v>674.39558645096054</v>
          </cell>
          <cell r="O85">
            <v>2667908.94</v>
          </cell>
        </row>
        <row r="86">
          <cell r="B86" t="str">
            <v>S233</v>
          </cell>
          <cell r="C86">
            <v>38945</v>
          </cell>
          <cell r="D86" t="str">
            <v>Embilipitiya 1</v>
          </cell>
          <cell r="E86">
            <v>2263147.8300000005</v>
          </cell>
          <cell r="F86">
            <v>1354971.4700000002</v>
          </cell>
          <cell r="G86">
            <v>383748.94999999995</v>
          </cell>
          <cell r="H86">
            <v>2518</v>
          </cell>
          <cell r="I86">
            <v>0</v>
          </cell>
          <cell r="J86">
            <v>0</v>
          </cell>
          <cell r="K86">
            <v>0</v>
          </cell>
          <cell r="L86">
            <v>4004386.2500000009</v>
          </cell>
          <cell r="M86">
            <v>5494</v>
          </cell>
          <cell r="N86">
            <v>728.86535311248656</v>
          </cell>
          <cell r="O86">
            <v>4004386.2500000009</v>
          </cell>
        </row>
        <row r="87">
          <cell r="B87" t="str">
            <v>S232</v>
          </cell>
          <cell r="C87">
            <v>40643</v>
          </cell>
          <cell r="D87" t="str">
            <v>Embilipitiya 2</v>
          </cell>
          <cell r="E87">
            <v>2319932.5</v>
          </cell>
          <cell r="F87">
            <v>1954352.6899999997</v>
          </cell>
          <cell r="G87">
            <v>386392</v>
          </cell>
          <cell r="H87">
            <v>4621</v>
          </cell>
          <cell r="I87">
            <v>0</v>
          </cell>
          <cell r="J87">
            <v>0</v>
          </cell>
          <cell r="K87">
            <v>0</v>
          </cell>
          <cell r="L87">
            <v>4665298.1899999995</v>
          </cell>
          <cell r="M87">
            <v>8175</v>
          </cell>
          <cell r="N87">
            <v>570.67867767584096</v>
          </cell>
          <cell r="O87">
            <v>4665298.1899999995</v>
          </cell>
        </row>
        <row r="88">
          <cell r="B88" t="str">
            <v>S234</v>
          </cell>
          <cell r="C88">
            <v>40190</v>
          </cell>
          <cell r="D88" t="str">
            <v>Ethgala</v>
          </cell>
          <cell r="E88">
            <v>3452426.1100000003</v>
          </cell>
          <cell r="F88">
            <v>1757833.3699999994</v>
          </cell>
          <cell r="G88">
            <v>595978</v>
          </cell>
          <cell r="H88">
            <v>5845</v>
          </cell>
          <cell r="I88">
            <v>0</v>
          </cell>
          <cell r="J88">
            <v>0</v>
          </cell>
          <cell r="K88">
            <v>0</v>
          </cell>
          <cell r="L88">
            <v>5812082.4799999995</v>
          </cell>
          <cell r="M88">
            <v>7660</v>
          </cell>
          <cell r="N88">
            <v>758.75750391644897</v>
          </cell>
          <cell r="O88">
            <v>5812082.4799999995</v>
          </cell>
        </row>
        <row r="89">
          <cell r="B89" t="str">
            <v>S069</v>
          </cell>
          <cell r="C89">
            <v>42826</v>
          </cell>
          <cell r="D89" t="str">
            <v>Ethiliwewa</v>
          </cell>
          <cell r="E89">
            <v>1573068.3099999996</v>
          </cell>
          <cell r="F89">
            <v>1263727.0899999999</v>
          </cell>
          <cell r="G89">
            <v>202853.7</v>
          </cell>
          <cell r="H89">
            <v>2170</v>
          </cell>
          <cell r="I89">
            <v>0</v>
          </cell>
          <cell r="J89">
            <v>0</v>
          </cell>
          <cell r="K89">
            <v>0</v>
          </cell>
          <cell r="L89">
            <v>3041819.0999999996</v>
          </cell>
          <cell r="M89">
            <v>2878</v>
          </cell>
          <cell r="N89">
            <v>1056.9211605281444</v>
          </cell>
          <cell r="O89">
            <v>3041819.0999999996</v>
          </cell>
        </row>
        <row r="90">
          <cell r="B90" t="str">
            <v>S271</v>
          </cell>
          <cell r="C90">
            <v>40274</v>
          </cell>
          <cell r="D90" t="str">
            <v>Galagedara (Kandy)</v>
          </cell>
          <cell r="E90">
            <v>4614744.3699999982</v>
          </cell>
          <cell r="F90">
            <v>2591840.62</v>
          </cell>
          <cell r="G90">
            <v>835023.5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8041608.4899999984</v>
          </cell>
          <cell r="M90">
            <v>8570</v>
          </cell>
          <cell r="N90">
            <v>938.34404784130675</v>
          </cell>
          <cell r="O90">
            <v>8041608.4899999984</v>
          </cell>
        </row>
        <row r="91">
          <cell r="B91" t="str">
            <v>S272</v>
          </cell>
          <cell r="C91">
            <v>41236</v>
          </cell>
          <cell r="D91" t="str">
            <v>Galenbindunuwewa</v>
          </cell>
          <cell r="E91">
            <v>5731291.8200000003</v>
          </cell>
          <cell r="F91">
            <v>3472054.4641319993</v>
          </cell>
          <cell r="G91">
            <v>781688</v>
          </cell>
          <cell r="H91">
            <v>17841.5</v>
          </cell>
          <cell r="I91">
            <v>0</v>
          </cell>
          <cell r="J91">
            <v>0</v>
          </cell>
          <cell r="K91">
            <v>0</v>
          </cell>
          <cell r="L91">
            <v>10002875.784132</v>
          </cell>
          <cell r="M91">
            <v>8611</v>
          </cell>
          <cell r="N91">
            <v>1161.6392735027291</v>
          </cell>
          <cell r="O91">
            <v>10002875.784132</v>
          </cell>
        </row>
        <row r="92">
          <cell r="B92" t="str">
            <v>S282</v>
          </cell>
          <cell r="C92">
            <v>42829</v>
          </cell>
          <cell r="D92" t="str">
            <v>Galewela</v>
          </cell>
          <cell r="E92">
            <v>2035384.2599999995</v>
          </cell>
          <cell r="F92">
            <v>1756787.0600000003</v>
          </cell>
          <cell r="G92">
            <v>376526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4168697.32</v>
          </cell>
          <cell r="M92">
            <v>5563</v>
          </cell>
          <cell r="N92">
            <v>749.36137335969795</v>
          </cell>
          <cell r="O92">
            <v>4168697.32</v>
          </cell>
        </row>
        <row r="93">
          <cell r="B93" t="str">
            <v>S284</v>
          </cell>
          <cell r="C93">
            <v>43098</v>
          </cell>
          <cell r="D93" t="str">
            <v>Galewela 2</v>
          </cell>
          <cell r="E93">
            <v>1131780.7</v>
          </cell>
          <cell r="F93">
            <v>814038.80999999982</v>
          </cell>
          <cell r="G93">
            <v>174178</v>
          </cell>
          <cell r="H93">
            <v>210</v>
          </cell>
          <cell r="I93">
            <v>0</v>
          </cell>
          <cell r="J93">
            <v>0</v>
          </cell>
          <cell r="K93">
            <v>0</v>
          </cell>
          <cell r="L93">
            <v>2120207.5099999998</v>
          </cell>
          <cell r="M93">
            <v>2739</v>
          </cell>
          <cell r="N93">
            <v>774.08087258123396</v>
          </cell>
          <cell r="O93">
            <v>2120207.5099999998</v>
          </cell>
        </row>
        <row r="94">
          <cell r="B94" t="str">
            <v>S283</v>
          </cell>
          <cell r="C94">
            <v>43093</v>
          </cell>
          <cell r="D94" t="str">
            <v>Gallalla</v>
          </cell>
          <cell r="E94">
            <v>2338381.2800000003</v>
          </cell>
          <cell r="F94">
            <v>1260477.5299999998</v>
          </cell>
          <cell r="G94">
            <v>258612</v>
          </cell>
          <cell r="H94">
            <v>9780</v>
          </cell>
          <cell r="I94">
            <v>0</v>
          </cell>
          <cell r="J94">
            <v>0</v>
          </cell>
          <cell r="K94">
            <v>0</v>
          </cell>
          <cell r="L94">
            <v>3867250.81</v>
          </cell>
          <cell r="M94">
            <v>3280</v>
          </cell>
          <cell r="N94">
            <v>1179.039881097561</v>
          </cell>
          <cell r="O94">
            <v>3867250.81</v>
          </cell>
        </row>
        <row r="95">
          <cell r="B95" t="str">
            <v>S150</v>
          </cell>
          <cell r="C95">
            <v>39806</v>
          </cell>
          <cell r="D95" t="str">
            <v>Galle 1</v>
          </cell>
          <cell r="E95">
            <v>2561194.5500000003</v>
          </cell>
          <cell r="F95">
            <v>1216741.9500000002</v>
          </cell>
          <cell r="G95">
            <v>435702</v>
          </cell>
          <cell r="H95">
            <v>5296</v>
          </cell>
          <cell r="I95">
            <v>0</v>
          </cell>
          <cell r="J95">
            <v>0</v>
          </cell>
          <cell r="K95">
            <v>0</v>
          </cell>
          <cell r="L95">
            <v>4218934.5</v>
          </cell>
          <cell r="M95">
            <v>6390</v>
          </cell>
          <cell r="N95">
            <v>660.24014084507041</v>
          </cell>
          <cell r="O95">
            <v>4218934.5</v>
          </cell>
        </row>
        <row r="96">
          <cell r="B96" t="str">
            <v>S002</v>
          </cell>
          <cell r="C96">
            <v>40735</v>
          </cell>
          <cell r="D96" t="str">
            <v>Galle Bus-Stand</v>
          </cell>
          <cell r="E96">
            <v>3505219.9</v>
          </cell>
          <cell r="F96">
            <v>2865657.8100000005</v>
          </cell>
          <cell r="G96">
            <v>808208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7179085.7100000009</v>
          </cell>
          <cell r="M96">
            <v>11511</v>
          </cell>
          <cell r="N96">
            <v>623.67176700547316</v>
          </cell>
          <cell r="O96">
            <v>7179085.7100000009</v>
          </cell>
        </row>
        <row r="97">
          <cell r="B97" t="str">
            <v>S273</v>
          </cell>
          <cell r="C97">
            <v>39567</v>
          </cell>
          <cell r="D97" t="str">
            <v>Gampaha 1</v>
          </cell>
          <cell r="E97">
            <v>7970483.7599999979</v>
          </cell>
          <cell r="F97">
            <v>5332227.8199999994</v>
          </cell>
          <cell r="G97">
            <v>1278476.3500000001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14581187.929999998</v>
          </cell>
          <cell r="M97">
            <v>15312</v>
          </cell>
          <cell r="N97">
            <v>952.27193900208977</v>
          </cell>
          <cell r="O97">
            <v>14581187.929999998</v>
          </cell>
        </row>
        <row r="98">
          <cell r="B98" t="str">
            <v>S275</v>
          </cell>
          <cell r="C98">
            <v>39690</v>
          </cell>
          <cell r="D98" t="str">
            <v>Gampola</v>
          </cell>
          <cell r="E98">
            <v>5273984.2300000004</v>
          </cell>
          <cell r="F98">
            <v>2207713.6599999997</v>
          </cell>
          <cell r="G98">
            <v>769449.5</v>
          </cell>
          <cell r="H98">
            <v>17889.5</v>
          </cell>
          <cell r="I98">
            <v>0</v>
          </cell>
          <cell r="J98">
            <v>0</v>
          </cell>
          <cell r="K98">
            <v>0</v>
          </cell>
          <cell r="L98">
            <v>8269036.8900000006</v>
          </cell>
          <cell r="M98">
            <v>8240</v>
          </cell>
          <cell r="N98">
            <v>1003.5238944174758</v>
          </cell>
          <cell r="O98">
            <v>8269036.8900000006</v>
          </cell>
        </row>
        <row r="99">
          <cell r="B99" t="str">
            <v>S009</v>
          </cell>
          <cell r="C99">
            <v>41337</v>
          </cell>
          <cell r="D99" t="str">
            <v>Gampola 3</v>
          </cell>
          <cell r="E99">
            <v>7364747.8599999985</v>
          </cell>
          <cell r="F99">
            <v>3130743.4000000004</v>
          </cell>
          <cell r="G99">
            <v>688620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11184111.259999998</v>
          </cell>
          <cell r="M99">
            <v>11516</v>
          </cell>
          <cell r="N99">
            <v>971.18020666898212</v>
          </cell>
          <cell r="O99">
            <v>11184111.259999998</v>
          </cell>
        </row>
        <row r="100">
          <cell r="B100" t="str">
            <v>S276</v>
          </cell>
          <cell r="C100">
            <v>41428</v>
          </cell>
          <cell r="D100" t="str">
            <v>Ganemulla</v>
          </cell>
          <cell r="E100">
            <v>4068798.3000000007</v>
          </cell>
          <cell r="F100">
            <v>2127545.0599999996</v>
          </cell>
          <cell r="G100">
            <v>275590</v>
          </cell>
          <cell r="H100">
            <v>3820</v>
          </cell>
          <cell r="I100">
            <v>0</v>
          </cell>
          <cell r="J100">
            <v>0</v>
          </cell>
          <cell r="K100">
            <v>0</v>
          </cell>
          <cell r="L100">
            <v>6475753.3600000003</v>
          </cell>
          <cell r="M100">
            <v>6768</v>
          </cell>
          <cell r="N100">
            <v>956.81934988179671</v>
          </cell>
          <cell r="O100">
            <v>6475753.3600000003</v>
          </cell>
        </row>
        <row r="101">
          <cell r="B101" t="str">
            <v>S015</v>
          </cell>
          <cell r="C101">
            <v>41400</v>
          </cell>
          <cell r="D101" t="str">
            <v>Ganewatte</v>
          </cell>
          <cell r="E101">
            <v>1121349.21</v>
          </cell>
          <cell r="F101">
            <v>907626</v>
          </cell>
          <cell r="G101">
            <v>0</v>
          </cell>
          <cell r="H101">
            <v>665</v>
          </cell>
          <cell r="I101">
            <v>0</v>
          </cell>
          <cell r="J101">
            <v>0</v>
          </cell>
          <cell r="K101">
            <v>0</v>
          </cell>
          <cell r="L101">
            <v>2029640.21</v>
          </cell>
          <cell r="M101">
            <v>3381</v>
          </cell>
          <cell r="N101">
            <v>600.30766341319134</v>
          </cell>
          <cell r="O101">
            <v>2029640.21</v>
          </cell>
        </row>
        <row r="102">
          <cell r="B102" t="str">
            <v>S279</v>
          </cell>
          <cell r="C102">
            <v>41876</v>
          </cell>
          <cell r="D102" t="str">
            <v>Gelioya</v>
          </cell>
          <cell r="E102">
            <v>4005828.45</v>
          </cell>
          <cell r="F102">
            <v>2130451.35</v>
          </cell>
          <cell r="G102">
            <v>282103.5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6418383.3000000007</v>
          </cell>
          <cell r="M102">
            <v>5274</v>
          </cell>
          <cell r="N102">
            <v>1216.9858361774745</v>
          </cell>
          <cell r="O102">
            <v>6418383.3000000007</v>
          </cell>
        </row>
        <row r="103">
          <cell r="B103" t="str">
            <v>S280</v>
          </cell>
          <cell r="C103">
            <v>41993</v>
          </cell>
          <cell r="D103" t="str">
            <v>Giriulla</v>
          </cell>
          <cell r="E103">
            <v>4270837.59</v>
          </cell>
          <cell r="F103">
            <v>3492198.2000000011</v>
          </cell>
          <cell r="G103">
            <v>0</v>
          </cell>
          <cell r="H103">
            <v>2163</v>
          </cell>
          <cell r="I103">
            <v>0</v>
          </cell>
          <cell r="J103">
            <v>0</v>
          </cell>
          <cell r="K103">
            <v>0</v>
          </cell>
          <cell r="L103">
            <v>7765198.790000001</v>
          </cell>
          <cell r="M103">
            <v>11909</v>
          </cell>
          <cell r="N103">
            <v>652.04457049290465</v>
          </cell>
          <cell r="O103">
            <v>7765198.790000001</v>
          </cell>
        </row>
        <row r="104">
          <cell r="B104" t="str">
            <v>S277</v>
          </cell>
          <cell r="C104">
            <v>40110</v>
          </cell>
          <cell r="D104" t="str">
            <v>Godagama</v>
          </cell>
          <cell r="E104">
            <v>2615900.84</v>
          </cell>
          <cell r="F104">
            <v>2281100.6700000004</v>
          </cell>
          <cell r="G104">
            <v>0</v>
          </cell>
          <cell r="H104">
            <v>4340</v>
          </cell>
          <cell r="I104">
            <v>0</v>
          </cell>
          <cell r="J104">
            <v>0</v>
          </cell>
          <cell r="K104">
            <v>0</v>
          </cell>
          <cell r="L104">
            <v>4901341.51</v>
          </cell>
          <cell r="M104">
            <v>5690</v>
          </cell>
          <cell r="N104">
            <v>861.39569595782075</v>
          </cell>
          <cell r="O104">
            <v>4901341.51</v>
          </cell>
        </row>
        <row r="105">
          <cell r="B105" t="str">
            <v>S278</v>
          </cell>
          <cell r="C105">
            <v>40275</v>
          </cell>
          <cell r="D105" t="str">
            <v>Godakawela</v>
          </cell>
          <cell r="E105">
            <v>2275893.35</v>
          </cell>
          <cell r="F105">
            <v>1108812.1499999999</v>
          </cell>
          <cell r="G105">
            <v>359559.52</v>
          </cell>
          <cell r="H105">
            <v>11011.9</v>
          </cell>
          <cell r="I105">
            <v>0</v>
          </cell>
          <cell r="J105">
            <v>0</v>
          </cell>
          <cell r="K105">
            <v>0</v>
          </cell>
          <cell r="L105">
            <v>3755276.92</v>
          </cell>
          <cell r="M105">
            <v>12073</v>
          </cell>
          <cell r="N105">
            <v>311.047537480328</v>
          </cell>
          <cell r="O105">
            <v>3755276.92</v>
          </cell>
        </row>
        <row r="106">
          <cell r="B106" t="str">
            <v>S281</v>
          </cell>
          <cell r="C106">
            <v>42827</v>
          </cell>
          <cell r="D106" t="str">
            <v>Gonagaldeniya</v>
          </cell>
          <cell r="E106">
            <v>2122190.1900000004</v>
          </cell>
          <cell r="F106">
            <v>1048944.7</v>
          </cell>
          <cell r="G106">
            <v>363015.05</v>
          </cell>
          <cell r="H106">
            <v>3544</v>
          </cell>
          <cell r="I106">
            <v>0</v>
          </cell>
          <cell r="J106">
            <v>0</v>
          </cell>
          <cell r="K106">
            <v>0</v>
          </cell>
          <cell r="L106">
            <v>3537693.9400000004</v>
          </cell>
          <cell r="M106">
            <v>4274</v>
          </cell>
          <cell r="N106">
            <v>827.72436593355178</v>
          </cell>
          <cell r="O106">
            <v>3537693.9400000004</v>
          </cell>
        </row>
        <row r="107">
          <cell r="B107" t="str">
            <v>S320</v>
          </cell>
          <cell r="C107">
            <v>40500</v>
          </cell>
          <cell r="D107" t="str">
            <v>Habaraduwa</v>
          </cell>
          <cell r="E107">
            <v>1108451.53</v>
          </cell>
          <cell r="F107">
            <v>1115427.9300000002</v>
          </cell>
          <cell r="G107">
            <v>289143</v>
          </cell>
          <cell r="H107">
            <v>6180</v>
          </cell>
          <cell r="I107">
            <v>0</v>
          </cell>
          <cell r="J107">
            <v>0</v>
          </cell>
          <cell r="K107">
            <v>0</v>
          </cell>
          <cell r="L107">
            <v>2519202.46</v>
          </cell>
          <cell r="M107">
            <v>2954</v>
          </cell>
          <cell r="N107">
            <v>852.81058226134053</v>
          </cell>
          <cell r="O107">
            <v>2519202.46</v>
          </cell>
        </row>
        <row r="108">
          <cell r="B108" t="str">
            <v>S321</v>
          </cell>
          <cell r="C108">
            <v>40171</v>
          </cell>
          <cell r="D108" t="str">
            <v>Habarakada</v>
          </cell>
          <cell r="E108">
            <v>2880969.9300000006</v>
          </cell>
          <cell r="F108">
            <v>2912743.96</v>
          </cell>
          <cell r="G108">
            <v>0</v>
          </cell>
          <cell r="H108">
            <v>5933</v>
          </cell>
          <cell r="I108">
            <v>0</v>
          </cell>
          <cell r="J108">
            <v>0</v>
          </cell>
          <cell r="K108">
            <v>0</v>
          </cell>
          <cell r="L108">
            <v>5799646.8900000006</v>
          </cell>
          <cell r="M108">
            <v>6536</v>
          </cell>
          <cell r="N108">
            <v>887.33887545899643</v>
          </cell>
          <cell r="O108">
            <v>5799646.8900000006</v>
          </cell>
        </row>
        <row r="109">
          <cell r="B109" t="str">
            <v>S341</v>
          </cell>
          <cell r="C109">
            <v>42834</v>
          </cell>
          <cell r="D109" t="str">
            <v>Habarana</v>
          </cell>
          <cell r="E109">
            <v>2177012.2700000005</v>
          </cell>
          <cell r="F109">
            <v>1469152.25</v>
          </cell>
          <cell r="G109">
            <v>253169.98</v>
          </cell>
          <cell r="H109">
            <v>8238</v>
          </cell>
          <cell r="I109">
            <v>0</v>
          </cell>
          <cell r="J109">
            <v>0</v>
          </cell>
          <cell r="K109">
            <v>0</v>
          </cell>
          <cell r="L109">
            <v>3907572.5000000005</v>
          </cell>
          <cell r="M109">
            <v>4813</v>
          </cell>
          <cell r="N109">
            <v>811.87876584251001</v>
          </cell>
          <cell r="O109">
            <v>3907572.5000000005</v>
          </cell>
        </row>
        <row r="110">
          <cell r="B110" t="str">
            <v>S342</v>
          </cell>
          <cell r="C110">
            <v>42828</v>
          </cell>
          <cell r="D110" t="str">
            <v>Haguranketha</v>
          </cell>
          <cell r="E110">
            <v>2535046.23</v>
          </cell>
          <cell r="F110">
            <v>1400192.8900000001</v>
          </cell>
          <cell r="G110">
            <v>324444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4259683.12</v>
          </cell>
          <cell r="M110">
            <v>4771</v>
          </cell>
          <cell r="N110">
            <v>892.82815342695449</v>
          </cell>
          <cell r="O110">
            <v>4259683.12</v>
          </cell>
        </row>
        <row r="111">
          <cell r="B111" t="str">
            <v>S322</v>
          </cell>
          <cell r="C111">
            <v>41529</v>
          </cell>
          <cell r="D111" t="str">
            <v>Hakmana</v>
          </cell>
          <cell r="E111">
            <v>1967030.6800000002</v>
          </cell>
          <cell r="F111">
            <v>1762539.3800000001</v>
          </cell>
          <cell r="G111">
            <v>561778</v>
          </cell>
          <cell r="H111">
            <v>3599</v>
          </cell>
          <cell r="I111">
            <v>0</v>
          </cell>
          <cell r="J111">
            <v>0</v>
          </cell>
          <cell r="K111">
            <v>0</v>
          </cell>
          <cell r="L111">
            <v>4294947.0600000005</v>
          </cell>
          <cell r="M111">
            <v>6868</v>
          </cell>
          <cell r="N111">
            <v>625.35629877693657</v>
          </cell>
          <cell r="O111">
            <v>4294947.0600000005</v>
          </cell>
        </row>
        <row r="112">
          <cell r="B112" t="str">
            <v>S338</v>
          </cell>
          <cell r="C112">
            <v>42098</v>
          </cell>
          <cell r="D112" t="str">
            <v>Haliela</v>
          </cell>
          <cell r="E112">
            <v>6048471.4300000016</v>
          </cell>
          <cell r="F112">
            <v>5632586.6099999994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11681058.040000001</v>
          </cell>
          <cell r="M112">
            <v>10635</v>
          </cell>
          <cell r="N112">
            <v>1098.3599473436766</v>
          </cell>
          <cell r="O112">
            <v>11681058.040000001</v>
          </cell>
        </row>
        <row r="113">
          <cell r="B113" t="str">
            <v>S323</v>
          </cell>
          <cell r="C113">
            <v>38957</v>
          </cell>
          <cell r="D113" t="str">
            <v>Hambantota</v>
          </cell>
          <cell r="E113">
            <v>4303334.6099999994</v>
          </cell>
          <cell r="F113">
            <v>4257482.8599999994</v>
          </cell>
          <cell r="G113">
            <v>0</v>
          </cell>
          <cell r="H113">
            <v>2959</v>
          </cell>
          <cell r="I113">
            <v>0</v>
          </cell>
          <cell r="J113">
            <v>0</v>
          </cell>
          <cell r="K113">
            <v>0</v>
          </cell>
          <cell r="L113">
            <v>8563776.4699999988</v>
          </cell>
          <cell r="M113">
            <v>12900</v>
          </cell>
          <cell r="N113">
            <v>663.85864108527119</v>
          </cell>
          <cell r="O113">
            <v>8563776.4699999988</v>
          </cell>
        </row>
        <row r="114">
          <cell r="B114" t="str">
            <v>S324</v>
          </cell>
          <cell r="C114">
            <v>41627</v>
          </cell>
          <cell r="D114" t="str">
            <v>Hanwella</v>
          </cell>
          <cell r="E114">
            <v>7599697.049999998</v>
          </cell>
          <cell r="F114">
            <v>5679064.1400000015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13278761.189999999</v>
          </cell>
          <cell r="M114">
            <v>14269</v>
          </cell>
          <cell r="N114">
            <v>930.60208774265891</v>
          </cell>
          <cell r="O114">
            <v>13278761.189999999</v>
          </cell>
        </row>
        <row r="115">
          <cell r="B115" t="str">
            <v>S325</v>
          </cell>
          <cell r="C115">
            <v>40411</v>
          </cell>
          <cell r="D115" t="str">
            <v>Hatharaliyadda</v>
          </cell>
          <cell r="E115">
            <v>4235131.2399999993</v>
          </cell>
          <cell r="F115">
            <v>1903692.3499999999</v>
          </cell>
          <cell r="G115">
            <v>586465</v>
          </cell>
          <cell r="H115">
            <v>740</v>
          </cell>
          <cell r="I115">
            <v>0</v>
          </cell>
          <cell r="J115">
            <v>0</v>
          </cell>
          <cell r="K115">
            <v>0</v>
          </cell>
          <cell r="L115">
            <v>6726028.5899999989</v>
          </cell>
          <cell r="M115">
            <v>7321</v>
          </cell>
          <cell r="N115">
            <v>918.73085507444318</v>
          </cell>
          <cell r="O115">
            <v>6726028.5899999989</v>
          </cell>
        </row>
        <row r="116">
          <cell r="B116" t="str">
            <v>S326</v>
          </cell>
          <cell r="C116">
            <v>40337</v>
          </cell>
          <cell r="D116" t="str">
            <v>Hatton</v>
          </cell>
          <cell r="E116">
            <v>3870699.514</v>
          </cell>
          <cell r="F116">
            <v>1470435.0199999996</v>
          </cell>
          <cell r="G116">
            <v>415976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5757110.534</v>
          </cell>
          <cell r="M116">
            <v>4576</v>
          </cell>
          <cell r="N116">
            <v>1258.1098194930071</v>
          </cell>
          <cell r="O116">
            <v>5757110.534</v>
          </cell>
        </row>
        <row r="117">
          <cell r="B117" t="str">
            <v>S337</v>
          </cell>
          <cell r="C117">
            <v>41922</v>
          </cell>
          <cell r="D117" t="str">
            <v>Hatton 2</v>
          </cell>
          <cell r="E117">
            <v>10069965.08</v>
          </cell>
          <cell r="F117">
            <v>5738589.6799999988</v>
          </cell>
          <cell r="G117">
            <v>1446713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17255267.759999998</v>
          </cell>
          <cell r="M117">
            <v>16660</v>
          </cell>
          <cell r="N117">
            <v>1035.7303577430971</v>
          </cell>
          <cell r="O117">
            <v>17255267.759999998</v>
          </cell>
        </row>
        <row r="118">
          <cell r="B118" t="str">
            <v>S339</v>
          </cell>
          <cell r="C118">
            <v>42231</v>
          </cell>
          <cell r="D118" t="str">
            <v>Hemmathagama</v>
          </cell>
          <cell r="E118">
            <v>5196842.82</v>
          </cell>
          <cell r="F118">
            <v>1728224.15</v>
          </cell>
          <cell r="G118">
            <v>680650</v>
          </cell>
          <cell r="H118">
            <v>4428</v>
          </cell>
          <cell r="I118">
            <v>0</v>
          </cell>
          <cell r="J118">
            <v>0</v>
          </cell>
          <cell r="K118">
            <v>0</v>
          </cell>
          <cell r="L118">
            <v>7610144.9700000007</v>
          </cell>
          <cell r="M118">
            <v>8735</v>
          </cell>
          <cell r="N118">
            <v>871.22438122495714</v>
          </cell>
          <cell r="O118">
            <v>7610144.9700000007</v>
          </cell>
        </row>
        <row r="119">
          <cell r="B119" t="str">
            <v>S327</v>
          </cell>
          <cell r="C119">
            <v>40567</v>
          </cell>
          <cell r="D119" t="str">
            <v>Hettipola</v>
          </cell>
          <cell r="E119">
            <v>2057188.91</v>
          </cell>
          <cell r="F119">
            <v>1773528.9900000002</v>
          </cell>
          <cell r="G119">
            <v>4090</v>
          </cell>
          <cell r="H119">
            <v>2864</v>
          </cell>
          <cell r="I119">
            <v>0</v>
          </cell>
          <cell r="J119">
            <v>0</v>
          </cell>
          <cell r="K119">
            <v>0</v>
          </cell>
          <cell r="L119">
            <v>3837671.9000000004</v>
          </cell>
          <cell r="M119">
            <v>5994</v>
          </cell>
          <cell r="N119">
            <v>640.25223556890228</v>
          </cell>
          <cell r="O119">
            <v>3837671.9000000004</v>
          </cell>
        </row>
        <row r="120">
          <cell r="B120" t="str">
            <v>S328</v>
          </cell>
          <cell r="C120">
            <v>40542</v>
          </cell>
          <cell r="D120" t="str">
            <v>Higurakgoda</v>
          </cell>
          <cell r="E120">
            <v>5294890.25</v>
          </cell>
          <cell r="F120">
            <v>3288144.75</v>
          </cell>
          <cell r="G120">
            <v>939977</v>
          </cell>
          <cell r="H120">
            <v>5133.5</v>
          </cell>
          <cell r="I120">
            <v>0</v>
          </cell>
          <cell r="J120">
            <v>0</v>
          </cell>
          <cell r="K120">
            <v>0</v>
          </cell>
          <cell r="L120">
            <v>9528145.5</v>
          </cell>
          <cell r="M120">
            <v>8314</v>
          </cell>
          <cell r="N120">
            <v>1146.0362641327881</v>
          </cell>
          <cell r="O120">
            <v>9528145.5</v>
          </cell>
        </row>
        <row r="121">
          <cell r="B121" t="str">
            <v>S329</v>
          </cell>
          <cell r="C121">
            <v>40267</v>
          </cell>
          <cell r="D121" t="str">
            <v>Hikkaduwa</v>
          </cell>
          <cell r="E121">
            <v>4377701.6700000009</v>
          </cell>
          <cell r="F121">
            <v>2440188.0900000008</v>
          </cell>
          <cell r="G121">
            <v>516951</v>
          </cell>
          <cell r="H121">
            <v>1038</v>
          </cell>
          <cell r="I121">
            <v>0</v>
          </cell>
          <cell r="J121">
            <v>0</v>
          </cell>
          <cell r="K121">
            <v>0</v>
          </cell>
          <cell r="L121">
            <v>7335878.7600000016</v>
          </cell>
          <cell r="M121">
            <v>8269</v>
          </cell>
          <cell r="N121">
            <v>887.15428225903997</v>
          </cell>
          <cell r="O121">
            <v>7335878.7600000016</v>
          </cell>
        </row>
        <row r="122">
          <cell r="B122" t="str">
            <v>S330</v>
          </cell>
          <cell r="C122">
            <v>41176</v>
          </cell>
          <cell r="D122" t="str">
            <v>Hingurana</v>
          </cell>
          <cell r="E122">
            <v>5225352.5899999989</v>
          </cell>
          <cell r="F122">
            <v>4236982.3500000006</v>
          </cell>
          <cell r="G122">
            <v>1191678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10654012.939999999</v>
          </cell>
          <cell r="M122">
            <v>10810</v>
          </cell>
          <cell r="N122">
            <v>985.57011470860311</v>
          </cell>
          <cell r="O122">
            <v>10654012.939999999</v>
          </cell>
        </row>
        <row r="123">
          <cell r="B123" t="str">
            <v>S335</v>
          </cell>
          <cell r="C123">
            <v>41719</v>
          </cell>
          <cell r="D123" t="str">
            <v>Hiripitiya</v>
          </cell>
          <cell r="E123">
            <v>2039688.94</v>
          </cell>
          <cell r="F123">
            <v>2529214.0899999994</v>
          </cell>
          <cell r="G123">
            <v>0</v>
          </cell>
          <cell r="H123">
            <v>445</v>
          </cell>
          <cell r="I123">
            <v>0</v>
          </cell>
          <cell r="J123">
            <v>0</v>
          </cell>
          <cell r="K123">
            <v>0</v>
          </cell>
          <cell r="L123">
            <v>4569348.0299999993</v>
          </cell>
          <cell r="M123">
            <v>6089</v>
          </cell>
          <cell r="N123">
            <v>750.42667597306604</v>
          </cell>
          <cell r="O123">
            <v>4569348.0299999993</v>
          </cell>
        </row>
        <row r="124">
          <cell r="B124" t="str">
            <v>S331</v>
          </cell>
          <cell r="C124">
            <v>39706</v>
          </cell>
          <cell r="D124" t="str">
            <v>Hokandara</v>
          </cell>
          <cell r="E124">
            <v>3994982.8899999992</v>
          </cell>
          <cell r="F124">
            <v>3249119.8900000006</v>
          </cell>
          <cell r="G124">
            <v>0</v>
          </cell>
          <cell r="H124">
            <v>4295</v>
          </cell>
          <cell r="I124">
            <v>0</v>
          </cell>
          <cell r="J124">
            <v>0</v>
          </cell>
          <cell r="K124">
            <v>0</v>
          </cell>
          <cell r="L124">
            <v>7248397.7799999993</v>
          </cell>
          <cell r="M124">
            <v>8875</v>
          </cell>
          <cell r="N124">
            <v>816.72087661971818</v>
          </cell>
          <cell r="O124">
            <v>7248397.7799999993</v>
          </cell>
        </row>
        <row r="125">
          <cell r="B125" t="str">
            <v>S332</v>
          </cell>
          <cell r="C125">
            <v>38750</v>
          </cell>
          <cell r="D125" t="str">
            <v>Homagama</v>
          </cell>
          <cell r="E125">
            <v>4130402.3000000012</v>
          </cell>
          <cell r="F125">
            <v>3191932.5600000005</v>
          </cell>
          <cell r="G125">
            <v>732098</v>
          </cell>
          <cell r="H125">
            <v>6547</v>
          </cell>
          <cell r="I125">
            <v>0</v>
          </cell>
          <cell r="J125">
            <v>0</v>
          </cell>
          <cell r="K125">
            <v>0</v>
          </cell>
          <cell r="L125">
            <v>8060979.8600000013</v>
          </cell>
          <cell r="M125">
            <v>13773</v>
          </cell>
          <cell r="N125">
            <v>585.27407681696081</v>
          </cell>
          <cell r="O125">
            <v>8060979.8600000013</v>
          </cell>
        </row>
        <row r="126">
          <cell r="B126" t="str">
            <v>S336</v>
          </cell>
          <cell r="C126">
            <v>41867</v>
          </cell>
          <cell r="D126" t="str">
            <v>Horana</v>
          </cell>
          <cell r="E126">
            <v>6452527.2999999998</v>
          </cell>
          <cell r="F126">
            <v>3474574.5200000005</v>
          </cell>
          <cell r="G126">
            <v>706944</v>
          </cell>
          <cell r="H126">
            <v>11021</v>
          </cell>
          <cell r="I126">
            <v>0</v>
          </cell>
          <cell r="J126">
            <v>0</v>
          </cell>
          <cell r="K126">
            <v>0</v>
          </cell>
          <cell r="L126">
            <v>10645066.82</v>
          </cell>
          <cell r="M126">
            <v>12003</v>
          </cell>
          <cell r="N126">
            <v>886.86718487044902</v>
          </cell>
          <cell r="O126">
            <v>10645066.82</v>
          </cell>
        </row>
        <row r="127">
          <cell r="B127" t="str">
            <v>S340</v>
          </cell>
          <cell r="C127">
            <v>42637</v>
          </cell>
          <cell r="D127" t="str">
            <v>Hungama</v>
          </cell>
          <cell r="E127">
            <v>1694864.8599999999</v>
          </cell>
          <cell r="F127">
            <v>1546539.5699999996</v>
          </cell>
          <cell r="G127">
            <v>380854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3622258.4299999997</v>
          </cell>
          <cell r="M127">
            <v>5653</v>
          </cell>
          <cell r="N127">
            <v>640.76745621793737</v>
          </cell>
          <cell r="O127">
            <v>3622258.4299999997</v>
          </cell>
        </row>
        <row r="128">
          <cell r="B128" t="str">
            <v>S334</v>
          </cell>
          <cell r="C128">
            <v>40003</v>
          </cell>
          <cell r="D128" t="str">
            <v>Hunupitiya</v>
          </cell>
          <cell r="E128">
            <v>4166246.97</v>
          </cell>
          <cell r="F128">
            <v>2573147.4400000004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6739394.4100000001</v>
          </cell>
          <cell r="M128">
            <v>9323</v>
          </cell>
          <cell r="N128">
            <v>722.87830204869681</v>
          </cell>
          <cell r="O128">
            <v>6739394.4100000001</v>
          </cell>
        </row>
        <row r="129">
          <cell r="B129" t="str">
            <v>S380</v>
          </cell>
          <cell r="C129">
            <v>40539</v>
          </cell>
          <cell r="D129" t="str">
            <v>Ibbagamuwa</v>
          </cell>
          <cell r="E129">
            <v>2908477.3799999994</v>
          </cell>
          <cell r="F129">
            <v>2432638.63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5341116.01</v>
          </cell>
          <cell r="M129">
            <v>6338</v>
          </cell>
          <cell r="N129">
            <v>842.71316030293463</v>
          </cell>
          <cell r="O129">
            <v>5341116.01</v>
          </cell>
        </row>
        <row r="130">
          <cell r="B130" t="str">
            <v>S351</v>
          </cell>
          <cell r="C130">
            <v>41376</v>
          </cell>
          <cell r="D130" t="str">
            <v xml:space="preserve">Imaduwa </v>
          </cell>
          <cell r="E130">
            <v>1812525.6</v>
          </cell>
          <cell r="F130">
            <v>1237958.95</v>
          </cell>
          <cell r="G130">
            <v>511669</v>
          </cell>
          <cell r="H130">
            <v>1586</v>
          </cell>
          <cell r="I130">
            <v>0</v>
          </cell>
          <cell r="J130">
            <v>0</v>
          </cell>
          <cell r="K130">
            <v>0</v>
          </cell>
          <cell r="L130">
            <v>3563739.55</v>
          </cell>
          <cell r="M130">
            <v>5819</v>
          </cell>
          <cell r="N130">
            <v>612.43161196081803</v>
          </cell>
          <cell r="O130">
            <v>3563739.55</v>
          </cell>
        </row>
        <row r="131">
          <cell r="B131" t="str">
            <v>S013</v>
          </cell>
          <cell r="C131">
            <v>41369</v>
          </cell>
          <cell r="D131" t="str">
            <v>Ingiriya</v>
          </cell>
          <cell r="E131">
            <v>4195295.82</v>
          </cell>
          <cell r="F131">
            <v>2512074.0700000003</v>
          </cell>
          <cell r="G131">
            <v>363750</v>
          </cell>
          <cell r="H131">
            <v>5459</v>
          </cell>
          <cell r="I131">
            <v>0</v>
          </cell>
          <cell r="J131">
            <v>0</v>
          </cell>
          <cell r="K131">
            <v>0</v>
          </cell>
          <cell r="L131">
            <v>7076578.8900000006</v>
          </cell>
          <cell r="M131">
            <v>6199</v>
          </cell>
          <cell r="N131">
            <v>1141.5678157767384</v>
          </cell>
          <cell r="O131">
            <v>7076578.8900000006</v>
          </cell>
        </row>
        <row r="132">
          <cell r="B132" t="str">
            <v>S350</v>
          </cell>
          <cell r="C132">
            <v>39801</v>
          </cell>
          <cell r="D132" t="str">
            <v>Ja-ela</v>
          </cell>
          <cell r="E132">
            <v>7356392.3499999996</v>
          </cell>
          <cell r="F132">
            <v>6456671.1100000013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13813063.460000001</v>
          </cell>
          <cell r="M132">
            <v>13023</v>
          </cell>
          <cell r="N132">
            <v>1060.6667787760118</v>
          </cell>
          <cell r="O132">
            <v>13813063.460000001</v>
          </cell>
        </row>
        <row r="133">
          <cell r="B133" t="str">
            <v>S381</v>
          </cell>
          <cell r="C133">
            <v>41968</v>
          </cell>
          <cell r="D133" t="str">
            <v>Jaffna</v>
          </cell>
          <cell r="E133">
            <v>4023684.209999999</v>
          </cell>
          <cell r="F133">
            <v>1705882.2599999995</v>
          </cell>
          <cell r="G133">
            <v>0</v>
          </cell>
          <cell r="H133">
            <v>2151</v>
          </cell>
          <cell r="I133">
            <v>0</v>
          </cell>
          <cell r="J133">
            <v>0</v>
          </cell>
          <cell r="K133">
            <v>0</v>
          </cell>
          <cell r="L133">
            <v>5731717.4699999988</v>
          </cell>
          <cell r="M133">
            <v>6410</v>
          </cell>
          <cell r="N133">
            <v>894.18369266770651</v>
          </cell>
          <cell r="O133">
            <v>5731717.4699999988</v>
          </cell>
        </row>
        <row r="134">
          <cell r="B134" t="str">
            <v>S449</v>
          </cell>
          <cell r="C134">
            <v>41518</v>
          </cell>
          <cell r="D134" t="str">
            <v>Kabithigolawa</v>
          </cell>
          <cell r="E134">
            <v>2694353.45</v>
          </cell>
          <cell r="F134">
            <v>3143528.1</v>
          </cell>
          <cell r="G134">
            <v>0</v>
          </cell>
          <cell r="H134">
            <v>3703</v>
          </cell>
          <cell r="I134">
            <v>0</v>
          </cell>
          <cell r="J134">
            <v>0</v>
          </cell>
          <cell r="K134">
            <v>0</v>
          </cell>
          <cell r="L134">
            <v>5841584.5500000007</v>
          </cell>
          <cell r="M134">
            <v>6148</v>
          </cell>
          <cell r="N134">
            <v>950.16014150943408</v>
          </cell>
          <cell r="O134">
            <v>5841584.5500000007</v>
          </cell>
        </row>
        <row r="135">
          <cell r="B135" t="str">
            <v>S410</v>
          </cell>
          <cell r="C135">
            <v>41215</v>
          </cell>
          <cell r="D135" t="str">
            <v>Kadawatha</v>
          </cell>
          <cell r="E135">
            <v>3481283.6799999992</v>
          </cell>
          <cell r="F135">
            <v>2350689.4400000004</v>
          </cell>
          <cell r="G135">
            <v>508426.5</v>
          </cell>
          <cell r="H135">
            <v>3425</v>
          </cell>
          <cell r="I135">
            <v>0</v>
          </cell>
          <cell r="J135">
            <v>0</v>
          </cell>
          <cell r="K135">
            <v>0</v>
          </cell>
          <cell r="L135">
            <v>6343824.6199999992</v>
          </cell>
          <cell r="M135">
            <v>7240</v>
          </cell>
          <cell r="N135">
            <v>876.21887016574578</v>
          </cell>
          <cell r="O135">
            <v>6343824.6199999992</v>
          </cell>
        </row>
        <row r="136">
          <cell r="B136" t="str">
            <v>S411</v>
          </cell>
          <cell r="C136">
            <v>41256</v>
          </cell>
          <cell r="D136" t="str">
            <v>Kaduwela</v>
          </cell>
          <cell r="E136">
            <v>4524373.0300000012</v>
          </cell>
          <cell r="F136">
            <v>3594390.100000001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8118763.1300000027</v>
          </cell>
          <cell r="M136">
            <v>8187</v>
          </cell>
          <cell r="N136">
            <v>991.66521680713356</v>
          </cell>
          <cell r="O136">
            <v>8118763.1300000027</v>
          </cell>
        </row>
        <row r="137">
          <cell r="B137" t="str">
            <v>S465</v>
          </cell>
          <cell r="C137">
            <v>42826</v>
          </cell>
          <cell r="D137" t="str">
            <v>Kahatagasdigiliya</v>
          </cell>
          <cell r="E137">
            <v>2552359.3199999994</v>
          </cell>
          <cell r="F137">
            <v>2739130.5599999991</v>
          </cell>
          <cell r="G137">
            <v>535651</v>
          </cell>
          <cell r="H137">
            <v>11269</v>
          </cell>
          <cell r="I137">
            <v>0</v>
          </cell>
          <cell r="J137">
            <v>0</v>
          </cell>
          <cell r="K137">
            <v>0</v>
          </cell>
          <cell r="L137">
            <v>5838409.879999999</v>
          </cell>
          <cell r="M137">
            <v>5688</v>
          </cell>
          <cell r="N137">
            <v>1026.4433684950773</v>
          </cell>
          <cell r="O137">
            <v>5838409.879999999</v>
          </cell>
        </row>
        <row r="138">
          <cell r="B138" t="str">
            <v>S413</v>
          </cell>
          <cell r="C138">
            <v>40274</v>
          </cell>
          <cell r="D138" t="str">
            <v>Kahawatta</v>
          </cell>
          <cell r="E138">
            <v>1807264.2</v>
          </cell>
          <cell r="F138">
            <v>1216376.2</v>
          </cell>
          <cell r="G138">
            <v>382084.8</v>
          </cell>
          <cell r="H138">
            <v>3689</v>
          </cell>
          <cell r="I138">
            <v>0</v>
          </cell>
          <cell r="J138">
            <v>0</v>
          </cell>
          <cell r="K138">
            <v>0</v>
          </cell>
          <cell r="L138">
            <v>3409414.1999999997</v>
          </cell>
          <cell r="M138">
            <v>4635</v>
          </cell>
          <cell r="N138">
            <v>735.58019417475725</v>
          </cell>
          <cell r="O138">
            <v>3409414.1999999997</v>
          </cell>
        </row>
        <row r="139">
          <cell r="B139" t="str">
            <v>S463</v>
          </cell>
          <cell r="C139">
            <v>42827</v>
          </cell>
          <cell r="D139" t="str">
            <v>Kahawatta 2</v>
          </cell>
          <cell r="E139">
            <v>1506925.5400000003</v>
          </cell>
          <cell r="F139">
            <v>1044533.1099999999</v>
          </cell>
          <cell r="G139">
            <v>302366</v>
          </cell>
          <cell r="H139">
            <v>3642</v>
          </cell>
          <cell r="I139">
            <v>0</v>
          </cell>
          <cell r="J139">
            <v>0</v>
          </cell>
          <cell r="K139">
            <v>0</v>
          </cell>
          <cell r="L139">
            <v>2857466.6500000004</v>
          </cell>
          <cell r="M139">
            <v>3242</v>
          </cell>
          <cell r="N139">
            <v>881.39008328192483</v>
          </cell>
          <cell r="O139">
            <v>2857466.6500000004</v>
          </cell>
        </row>
        <row r="140">
          <cell r="B140" t="str">
            <v>S414</v>
          </cell>
          <cell r="C140">
            <v>40398</v>
          </cell>
          <cell r="D140" t="str">
            <v>Kalawana</v>
          </cell>
          <cell r="E140">
            <v>5137834.6800000006</v>
          </cell>
          <cell r="F140">
            <v>3258167.05</v>
          </cell>
          <cell r="G140">
            <v>763083</v>
          </cell>
          <cell r="H140">
            <v>8186</v>
          </cell>
          <cell r="I140">
            <v>0</v>
          </cell>
          <cell r="J140">
            <v>0</v>
          </cell>
          <cell r="K140">
            <v>0</v>
          </cell>
          <cell r="L140">
            <v>9167270.7300000004</v>
          </cell>
          <cell r="M140">
            <v>10339</v>
          </cell>
          <cell r="N140">
            <v>886.66899410000974</v>
          </cell>
          <cell r="O140">
            <v>9167270.7300000004</v>
          </cell>
        </row>
        <row r="141">
          <cell r="B141" t="str">
            <v>S467</v>
          </cell>
          <cell r="C141" t="str">
            <v>30/06/2013</v>
          </cell>
          <cell r="D141" t="str">
            <v>Kalegana / Kahaduwawatte</v>
          </cell>
          <cell r="E141">
            <v>1637361.9599999997</v>
          </cell>
          <cell r="F141">
            <v>961969.55</v>
          </cell>
          <cell r="G141">
            <v>0</v>
          </cell>
          <cell r="H141">
            <v>1034</v>
          </cell>
          <cell r="I141">
            <v>0</v>
          </cell>
          <cell r="J141">
            <v>0</v>
          </cell>
          <cell r="K141">
            <v>0</v>
          </cell>
          <cell r="L141">
            <v>2600365.5099999998</v>
          </cell>
          <cell r="M141">
            <v>3238</v>
          </cell>
          <cell r="N141">
            <v>803.07767449042615</v>
          </cell>
          <cell r="O141">
            <v>2600365.5099999998</v>
          </cell>
        </row>
        <row r="142">
          <cell r="B142" t="str">
            <v>S458</v>
          </cell>
          <cell r="C142">
            <v>42834</v>
          </cell>
          <cell r="D142" t="str">
            <v>Kalmunai</v>
          </cell>
          <cell r="E142">
            <v>795704.07999999984</v>
          </cell>
          <cell r="F142">
            <v>518755.75999999995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1314459.8399999999</v>
          </cell>
          <cell r="M142">
            <v>1910</v>
          </cell>
          <cell r="N142">
            <v>688.19886910994762</v>
          </cell>
          <cell r="O142">
            <v>1314459.8399999999</v>
          </cell>
        </row>
        <row r="143">
          <cell r="B143" t="str">
            <v>S456</v>
          </cell>
          <cell r="C143">
            <v>42827</v>
          </cell>
          <cell r="D143" t="str">
            <v>Kalpitiya</v>
          </cell>
          <cell r="E143">
            <v>2237407.6700000004</v>
          </cell>
          <cell r="F143">
            <v>1396229.11</v>
          </cell>
          <cell r="G143">
            <v>0</v>
          </cell>
          <cell r="H143">
            <v>625</v>
          </cell>
          <cell r="I143">
            <v>0</v>
          </cell>
          <cell r="J143">
            <v>0</v>
          </cell>
          <cell r="K143">
            <v>0</v>
          </cell>
          <cell r="L143">
            <v>3634261.7800000003</v>
          </cell>
          <cell r="M143">
            <v>3697</v>
          </cell>
          <cell r="N143">
            <v>983.02996483635388</v>
          </cell>
          <cell r="O143">
            <v>3634261.7800000003</v>
          </cell>
        </row>
        <row r="144">
          <cell r="B144" t="str">
            <v>S451</v>
          </cell>
          <cell r="C144" t="str">
            <v>23/05/2014</v>
          </cell>
          <cell r="D144" t="str">
            <v>Kaluthara 2 (Kaluthara North)</v>
          </cell>
          <cell r="E144">
            <v>2752905.68</v>
          </cell>
          <cell r="F144">
            <v>1363815.4999999998</v>
          </cell>
          <cell r="G144">
            <v>414843</v>
          </cell>
          <cell r="H144">
            <v>200</v>
          </cell>
          <cell r="I144">
            <v>0</v>
          </cell>
          <cell r="J144">
            <v>0</v>
          </cell>
          <cell r="K144">
            <v>0</v>
          </cell>
          <cell r="L144">
            <v>4531764.18</v>
          </cell>
          <cell r="M144">
            <v>5834</v>
          </cell>
          <cell r="N144">
            <v>776.78508399040106</v>
          </cell>
          <cell r="O144">
            <v>4531764.18</v>
          </cell>
        </row>
        <row r="145">
          <cell r="B145" t="str">
            <v>S006</v>
          </cell>
          <cell r="C145">
            <v>39259</v>
          </cell>
          <cell r="D145" t="str">
            <v>Kaluthara South</v>
          </cell>
          <cell r="E145">
            <v>15095013.530000001</v>
          </cell>
          <cell r="F145">
            <v>9684588.8799999971</v>
          </cell>
          <cell r="G145">
            <v>1776462.23</v>
          </cell>
          <cell r="H145">
            <v>5991</v>
          </cell>
          <cell r="I145">
            <v>0</v>
          </cell>
          <cell r="J145">
            <v>0</v>
          </cell>
          <cell r="K145">
            <v>0</v>
          </cell>
          <cell r="L145">
            <v>26562055.639999997</v>
          </cell>
          <cell r="M145">
            <v>23577</v>
          </cell>
          <cell r="N145">
            <v>1126.6087984052253</v>
          </cell>
          <cell r="O145">
            <v>26562055.639999997</v>
          </cell>
        </row>
        <row r="146">
          <cell r="B146" t="str">
            <v>S417</v>
          </cell>
          <cell r="C146" t="str">
            <v>19/02/2010</v>
          </cell>
          <cell r="D146" t="str">
            <v>Kamburupitiya</v>
          </cell>
          <cell r="E146">
            <v>3010181.29</v>
          </cell>
          <cell r="F146">
            <v>2909991.92</v>
          </cell>
          <cell r="G146">
            <v>308093.5</v>
          </cell>
          <cell r="H146">
            <v>374</v>
          </cell>
          <cell r="I146">
            <v>0</v>
          </cell>
          <cell r="J146">
            <v>0</v>
          </cell>
          <cell r="K146">
            <v>0</v>
          </cell>
          <cell r="L146">
            <v>6228640.71</v>
          </cell>
          <cell r="M146">
            <v>6830</v>
          </cell>
          <cell r="N146">
            <v>911.95325183016109</v>
          </cell>
          <cell r="O146">
            <v>6228640.71</v>
          </cell>
        </row>
        <row r="147">
          <cell r="B147" t="str">
            <v>S007</v>
          </cell>
          <cell r="C147" t="str">
            <v>06/10/2007</v>
          </cell>
          <cell r="D147" t="str">
            <v>Kandana</v>
          </cell>
          <cell r="E147">
            <v>4677279.7899999991</v>
          </cell>
          <cell r="F147">
            <v>3773302.9600000004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8450582.75</v>
          </cell>
          <cell r="M147">
            <v>9209</v>
          </cell>
          <cell r="N147">
            <v>917.64390813334785</v>
          </cell>
          <cell r="O147">
            <v>8450582.75</v>
          </cell>
        </row>
        <row r="148">
          <cell r="B148" t="str">
            <v>S469</v>
          </cell>
          <cell r="C148">
            <v>43105</v>
          </cell>
          <cell r="D148" t="str">
            <v>Kandeketiya</v>
          </cell>
          <cell r="E148">
            <v>1083648.23</v>
          </cell>
          <cell r="F148">
            <v>1525937.7000000002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2609585.9300000002</v>
          </cell>
          <cell r="M148">
            <v>3515</v>
          </cell>
          <cell r="N148">
            <v>742.41420483641537</v>
          </cell>
          <cell r="O148">
            <v>2609585.9300000002</v>
          </cell>
        </row>
        <row r="149">
          <cell r="B149" t="str">
            <v>S003</v>
          </cell>
          <cell r="C149" t="str">
            <v>10/10/2014</v>
          </cell>
          <cell r="D149" t="str">
            <v>Kandy</v>
          </cell>
          <cell r="E149">
            <v>17512406.439999998</v>
          </cell>
          <cell r="F149">
            <v>11148331.140000001</v>
          </cell>
          <cell r="G149">
            <v>2715990.5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31376728.079999998</v>
          </cell>
          <cell r="M149">
            <v>22107</v>
          </cell>
          <cell r="N149">
            <v>1419.3118957796173</v>
          </cell>
          <cell r="O149">
            <v>31376728.079999998</v>
          </cell>
        </row>
        <row r="150">
          <cell r="B150" t="str">
            <v>S409</v>
          </cell>
          <cell r="C150" t="str">
            <v>14/12/2016</v>
          </cell>
          <cell r="D150" t="str">
            <v>Kannattota</v>
          </cell>
          <cell r="E150">
            <v>2059056.36</v>
          </cell>
          <cell r="F150">
            <v>845211.52</v>
          </cell>
          <cell r="G150">
            <v>252485</v>
          </cell>
          <cell r="H150">
            <v>2763</v>
          </cell>
          <cell r="I150">
            <v>0</v>
          </cell>
          <cell r="J150">
            <v>0</v>
          </cell>
          <cell r="K150">
            <v>0</v>
          </cell>
          <cell r="L150">
            <v>3159515.88</v>
          </cell>
          <cell r="M150">
            <v>2617</v>
          </cell>
          <cell r="N150">
            <v>1207.3045013374092</v>
          </cell>
          <cell r="O150">
            <v>3159515.88</v>
          </cell>
        </row>
        <row r="151">
          <cell r="B151" t="str">
            <v>S418</v>
          </cell>
          <cell r="C151" t="str">
            <v>15/08/2010</v>
          </cell>
          <cell r="D151" t="str">
            <v>Karapitiya</v>
          </cell>
          <cell r="E151">
            <v>2850981.1100000003</v>
          </cell>
          <cell r="F151">
            <v>1532128.28</v>
          </cell>
          <cell r="G151">
            <v>161568</v>
          </cell>
          <cell r="H151">
            <v>1603</v>
          </cell>
          <cell r="I151">
            <v>0</v>
          </cell>
          <cell r="J151">
            <v>0</v>
          </cell>
          <cell r="K151">
            <v>0</v>
          </cell>
          <cell r="L151">
            <v>4546280.3900000006</v>
          </cell>
          <cell r="M151">
            <v>7264</v>
          </cell>
          <cell r="N151">
            <v>625.86459113436126</v>
          </cell>
          <cell r="O151">
            <v>4546280.3900000006</v>
          </cell>
        </row>
        <row r="152">
          <cell r="B152" t="str">
            <v>S460</v>
          </cell>
          <cell r="C152">
            <v>42827</v>
          </cell>
          <cell r="D152" t="str">
            <v>Karawanalla</v>
          </cell>
          <cell r="E152">
            <v>1478676.3200000003</v>
          </cell>
          <cell r="F152">
            <v>920469.25</v>
          </cell>
          <cell r="G152">
            <v>240862</v>
          </cell>
          <cell r="H152">
            <v>1312</v>
          </cell>
          <cell r="I152">
            <v>0</v>
          </cell>
          <cell r="J152">
            <v>0</v>
          </cell>
          <cell r="K152">
            <v>0</v>
          </cell>
          <cell r="L152">
            <v>2641319.5700000003</v>
          </cell>
          <cell r="M152">
            <v>3229</v>
          </cell>
          <cell r="N152">
            <v>817.99924744502948</v>
          </cell>
          <cell r="O152">
            <v>2641319.5700000003</v>
          </cell>
        </row>
        <row r="153">
          <cell r="B153" t="str">
            <v>S419</v>
          </cell>
          <cell r="C153" t="str">
            <v>01/01/2013</v>
          </cell>
          <cell r="D153" t="str">
            <v>Kataragama</v>
          </cell>
          <cell r="E153">
            <v>5106576.5999999996</v>
          </cell>
          <cell r="F153">
            <v>4336066.3899999997</v>
          </cell>
          <cell r="G153">
            <v>0</v>
          </cell>
          <cell r="H153">
            <v>2871</v>
          </cell>
          <cell r="I153">
            <v>0</v>
          </cell>
          <cell r="J153">
            <v>0</v>
          </cell>
          <cell r="K153">
            <v>0</v>
          </cell>
          <cell r="L153">
            <v>9445513.9899999984</v>
          </cell>
          <cell r="M153">
            <v>10296</v>
          </cell>
          <cell r="N153">
            <v>917.39646367521357</v>
          </cell>
          <cell r="O153">
            <v>9445513.9899999984</v>
          </cell>
        </row>
        <row r="154">
          <cell r="B154" t="str">
            <v>S459</v>
          </cell>
          <cell r="C154">
            <v>42896</v>
          </cell>
          <cell r="D154" t="str">
            <v xml:space="preserve">Kaththankudy </v>
          </cell>
          <cell r="E154">
            <v>1780510.0599999998</v>
          </cell>
          <cell r="F154">
            <v>789780.87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2570290.9299999997</v>
          </cell>
          <cell r="M154">
            <v>2939</v>
          </cell>
          <cell r="N154">
            <v>874.54608029942142</v>
          </cell>
          <cell r="O154">
            <v>2570290.9299999997</v>
          </cell>
        </row>
        <row r="155">
          <cell r="B155" t="str">
            <v>S450</v>
          </cell>
          <cell r="C155" t="str">
            <v>29/10/2008</v>
          </cell>
          <cell r="D155" t="str">
            <v>Kattuwa</v>
          </cell>
          <cell r="E155">
            <v>3574915.1100000008</v>
          </cell>
          <cell r="F155">
            <v>3072956.57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6647871.6800000006</v>
          </cell>
          <cell r="M155">
            <v>8121</v>
          </cell>
          <cell r="N155">
            <v>818.60259573944109</v>
          </cell>
          <cell r="O155">
            <v>6647871.6800000006</v>
          </cell>
        </row>
        <row r="156">
          <cell r="B156" t="str">
            <v>S022</v>
          </cell>
          <cell r="C156" t="str">
            <v>24/03/2010</v>
          </cell>
          <cell r="D156" t="str">
            <v>Katugastota</v>
          </cell>
          <cell r="E156">
            <v>6824142.8300000001</v>
          </cell>
          <cell r="F156">
            <v>3460556.7700000005</v>
          </cell>
          <cell r="G156">
            <v>766390.29</v>
          </cell>
          <cell r="H156">
            <v>7186.25</v>
          </cell>
          <cell r="I156">
            <v>0</v>
          </cell>
          <cell r="J156">
            <v>0</v>
          </cell>
          <cell r="K156">
            <v>0</v>
          </cell>
          <cell r="L156">
            <v>11058276.140000001</v>
          </cell>
          <cell r="M156">
            <v>10566</v>
          </cell>
          <cell r="N156">
            <v>1046.59058678781</v>
          </cell>
          <cell r="O156">
            <v>11058276.140000001</v>
          </cell>
        </row>
        <row r="157">
          <cell r="B157" t="str">
            <v>S420</v>
          </cell>
          <cell r="C157" t="str">
            <v>12/06/2006</v>
          </cell>
          <cell r="D157" t="str">
            <v>Katunayake 1</v>
          </cell>
          <cell r="E157">
            <v>2553595.39</v>
          </cell>
          <cell r="F157">
            <v>4879835.120000001</v>
          </cell>
          <cell r="G157">
            <v>0</v>
          </cell>
          <cell r="H157">
            <v>852</v>
          </cell>
          <cell r="I157">
            <v>0</v>
          </cell>
          <cell r="J157">
            <v>0</v>
          </cell>
          <cell r="K157">
            <v>0</v>
          </cell>
          <cell r="L157">
            <v>7434282.5100000016</v>
          </cell>
          <cell r="M157">
            <v>8799</v>
          </cell>
          <cell r="N157">
            <v>844.90084214115257</v>
          </cell>
          <cell r="O157">
            <v>7434282.5100000016</v>
          </cell>
        </row>
        <row r="158">
          <cell r="B158" t="str">
            <v>S421</v>
          </cell>
          <cell r="C158" t="str">
            <v>12/02/2011</v>
          </cell>
          <cell r="D158" t="str">
            <v>Katunayake 2</v>
          </cell>
          <cell r="E158">
            <v>1616249.0000000002</v>
          </cell>
          <cell r="F158">
            <v>1529786.7100000002</v>
          </cell>
          <cell r="G158">
            <v>0</v>
          </cell>
          <cell r="H158">
            <v>2052</v>
          </cell>
          <cell r="I158">
            <v>0</v>
          </cell>
          <cell r="J158">
            <v>0</v>
          </cell>
          <cell r="K158">
            <v>0</v>
          </cell>
          <cell r="L158">
            <v>3148087.7100000004</v>
          </cell>
          <cell r="M158">
            <v>4207</v>
          </cell>
          <cell r="N158">
            <v>748.29753030663187</v>
          </cell>
          <cell r="O158">
            <v>3148087.7100000004</v>
          </cell>
        </row>
        <row r="159">
          <cell r="B159" t="str">
            <v>S457</v>
          </cell>
          <cell r="C159">
            <v>42676</v>
          </cell>
          <cell r="D159" t="str">
            <v>Katuneriya</v>
          </cell>
          <cell r="E159">
            <v>1824451.4999999998</v>
          </cell>
          <cell r="F159">
            <v>997779.48999999987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2822230.9899999998</v>
          </cell>
          <cell r="M159">
            <v>3725</v>
          </cell>
          <cell r="N159">
            <v>757.6459033557046</v>
          </cell>
          <cell r="O159">
            <v>2822230.9899999998</v>
          </cell>
        </row>
        <row r="160">
          <cell r="B160" t="str">
            <v>S422</v>
          </cell>
          <cell r="C160" t="str">
            <v>10/04/2010</v>
          </cell>
          <cell r="D160" t="str">
            <v>Katupotha</v>
          </cell>
          <cell r="E160">
            <v>1597677.0400000005</v>
          </cell>
          <cell r="F160">
            <v>888211.54</v>
          </cell>
          <cell r="G160">
            <v>7305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2493193.5800000005</v>
          </cell>
          <cell r="M160">
            <v>4427</v>
          </cell>
          <cell r="N160">
            <v>563.17903320533105</v>
          </cell>
          <cell r="O160">
            <v>2493193.5800000005</v>
          </cell>
        </row>
        <row r="161">
          <cell r="B161" t="str">
            <v>S382</v>
          </cell>
          <cell r="C161">
            <v>42828</v>
          </cell>
          <cell r="D161" t="str">
            <v>Katuwana</v>
          </cell>
          <cell r="E161">
            <v>941516.59</v>
          </cell>
          <cell r="F161">
            <v>1078691.5</v>
          </cell>
          <cell r="G161">
            <v>8390</v>
          </cell>
          <cell r="H161">
            <v>245</v>
          </cell>
          <cell r="I161">
            <v>0</v>
          </cell>
          <cell r="J161">
            <v>0</v>
          </cell>
          <cell r="K161">
            <v>0</v>
          </cell>
          <cell r="L161">
            <v>2028843.0899999999</v>
          </cell>
          <cell r="M161">
            <v>3323</v>
          </cell>
          <cell r="N161">
            <v>610.5456184170929</v>
          </cell>
          <cell r="O161">
            <v>2028843.0899999999</v>
          </cell>
        </row>
        <row r="162">
          <cell r="B162" t="str">
            <v>S423</v>
          </cell>
          <cell r="C162" t="str">
            <v>28/08/2006</v>
          </cell>
          <cell r="D162" t="str">
            <v>Katuwawala</v>
          </cell>
          <cell r="E162">
            <v>2974858.9</v>
          </cell>
          <cell r="F162">
            <v>2060885.1600000004</v>
          </cell>
          <cell r="G162">
            <v>565029</v>
          </cell>
          <cell r="H162">
            <v>7549</v>
          </cell>
          <cell r="I162">
            <v>0</v>
          </cell>
          <cell r="J162">
            <v>0</v>
          </cell>
          <cell r="K162">
            <v>0</v>
          </cell>
          <cell r="L162">
            <v>5608322.0600000005</v>
          </cell>
          <cell r="M162">
            <v>7371</v>
          </cell>
          <cell r="N162">
            <v>760.86312033645379</v>
          </cell>
          <cell r="O162">
            <v>5608322.0600000005</v>
          </cell>
        </row>
        <row r="163">
          <cell r="B163" t="str">
            <v>S424</v>
          </cell>
          <cell r="C163" t="str">
            <v>23/10/2010</v>
          </cell>
          <cell r="D163" t="str">
            <v>Kegalla</v>
          </cell>
          <cell r="E163">
            <v>4323240.6399999997</v>
          </cell>
          <cell r="F163">
            <v>2191754.2600000002</v>
          </cell>
          <cell r="G163">
            <v>545109.5</v>
          </cell>
          <cell r="H163">
            <v>2925</v>
          </cell>
          <cell r="I163">
            <v>0</v>
          </cell>
          <cell r="J163">
            <v>0</v>
          </cell>
          <cell r="K163">
            <v>0</v>
          </cell>
          <cell r="L163">
            <v>7063029.4000000004</v>
          </cell>
          <cell r="M163">
            <v>6945</v>
          </cell>
          <cell r="N163">
            <v>1016.9948740100792</v>
          </cell>
          <cell r="O163">
            <v>7063029.4000000004</v>
          </cell>
        </row>
        <row r="164">
          <cell r="B164" t="str">
            <v>S425</v>
          </cell>
          <cell r="C164" t="str">
            <v>11/04/2011</v>
          </cell>
          <cell r="D164" t="str">
            <v>Kekanadura</v>
          </cell>
          <cell r="E164">
            <v>2611024.56</v>
          </cell>
          <cell r="F164">
            <v>2166743.67</v>
          </cell>
          <cell r="G164">
            <v>759661.57000000007</v>
          </cell>
          <cell r="H164">
            <v>3490</v>
          </cell>
          <cell r="I164">
            <v>0</v>
          </cell>
          <cell r="J164">
            <v>0</v>
          </cell>
          <cell r="K164">
            <v>0</v>
          </cell>
          <cell r="L164">
            <v>5540919.8000000007</v>
          </cell>
          <cell r="M164">
            <v>8919</v>
          </cell>
          <cell r="N164">
            <v>621.24899652427416</v>
          </cell>
          <cell r="O164">
            <v>5540919.8000000007</v>
          </cell>
        </row>
        <row r="165">
          <cell r="B165" t="str">
            <v>S426</v>
          </cell>
          <cell r="C165" t="str">
            <v>01/12/2012</v>
          </cell>
          <cell r="D165" t="str">
            <v>Kekirawa</v>
          </cell>
          <cell r="E165">
            <v>2955134.8599999994</v>
          </cell>
          <cell r="F165">
            <v>3452675.63</v>
          </cell>
          <cell r="G165">
            <v>0</v>
          </cell>
          <cell r="H165">
            <v>1100</v>
          </cell>
          <cell r="I165">
            <v>0</v>
          </cell>
          <cell r="J165">
            <v>0</v>
          </cell>
          <cell r="K165">
            <v>0</v>
          </cell>
          <cell r="L165">
            <v>6408910.4899999993</v>
          </cell>
          <cell r="M165">
            <v>6438</v>
          </cell>
          <cell r="N165">
            <v>995.48159210935057</v>
          </cell>
          <cell r="O165">
            <v>6408910.4899999993</v>
          </cell>
        </row>
        <row r="166">
          <cell r="B166" t="str">
            <v>S427</v>
          </cell>
          <cell r="C166">
            <v>42829</v>
          </cell>
          <cell r="D166" t="str">
            <v>Kelaniya</v>
          </cell>
          <cell r="E166">
            <v>6377495.2599999998</v>
          </cell>
          <cell r="F166">
            <v>4559815.1000000006</v>
          </cell>
          <cell r="G166">
            <v>966964</v>
          </cell>
          <cell r="H166">
            <v>270</v>
          </cell>
          <cell r="I166">
            <v>0</v>
          </cell>
          <cell r="J166">
            <v>0</v>
          </cell>
          <cell r="K166">
            <v>0</v>
          </cell>
          <cell r="L166">
            <v>11904544.359999999</v>
          </cell>
          <cell r="M166">
            <v>12571</v>
          </cell>
          <cell r="N166">
            <v>946.98467584122182</v>
          </cell>
          <cell r="O166">
            <v>11904544.359999999</v>
          </cell>
        </row>
        <row r="167">
          <cell r="B167" t="str">
            <v>S428</v>
          </cell>
          <cell r="C167" t="str">
            <v>28/09/2006</v>
          </cell>
          <cell r="D167" t="str">
            <v>Kesbewa</v>
          </cell>
          <cell r="E167">
            <v>3865908.6400000006</v>
          </cell>
          <cell r="F167">
            <v>2780860.2600000002</v>
          </cell>
          <cell r="G167">
            <v>944394.5</v>
          </cell>
          <cell r="H167">
            <v>5267</v>
          </cell>
          <cell r="I167">
            <v>0</v>
          </cell>
          <cell r="J167">
            <v>0</v>
          </cell>
          <cell r="K167">
            <v>0</v>
          </cell>
          <cell r="L167">
            <v>7596430.4000000004</v>
          </cell>
          <cell r="M167">
            <v>8151</v>
          </cell>
          <cell r="N167">
            <v>931.96299840510369</v>
          </cell>
          <cell r="O167">
            <v>7596430.4000000004</v>
          </cell>
        </row>
        <row r="168">
          <cell r="B168" t="str">
            <v>S429</v>
          </cell>
          <cell r="C168">
            <v>42213</v>
          </cell>
          <cell r="D168" t="str">
            <v>Kilinochchi Mega</v>
          </cell>
          <cell r="E168">
            <v>3359220.12</v>
          </cell>
          <cell r="F168">
            <v>1520739.74</v>
          </cell>
          <cell r="G168">
            <v>416502.25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5296462.1100000003</v>
          </cell>
          <cell r="M168">
            <v>5264</v>
          </cell>
          <cell r="N168">
            <v>1006.1668142097265</v>
          </cell>
          <cell r="O168">
            <v>5296462.1100000003</v>
          </cell>
        </row>
        <row r="169">
          <cell r="B169" t="str">
            <v>S455</v>
          </cell>
          <cell r="C169">
            <v>42456</v>
          </cell>
          <cell r="D169" t="str">
            <v>Kinniya</v>
          </cell>
          <cell r="E169">
            <v>4131558.2199999997</v>
          </cell>
          <cell r="F169">
            <v>1102542.6599999999</v>
          </cell>
          <cell r="G169">
            <v>261213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5495313.8799999999</v>
          </cell>
          <cell r="M169">
            <v>6903</v>
          </cell>
          <cell r="N169">
            <v>796.07618137041868</v>
          </cell>
          <cell r="O169">
            <v>5495313.8799999999</v>
          </cell>
        </row>
        <row r="170">
          <cell r="B170" t="str">
            <v>S430</v>
          </cell>
          <cell r="C170" t="str">
            <v>07/04/2010</v>
          </cell>
          <cell r="D170" t="str">
            <v>Kiribathgoda</v>
          </cell>
          <cell r="E170">
            <v>4198930.1499999994</v>
          </cell>
          <cell r="F170">
            <v>3157950.4800000004</v>
          </cell>
          <cell r="G170">
            <v>171</v>
          </cell>
          <cell r="H170">
            <v>4471</v>
          </cell>
          <cell r="I170">
            <v>0</v>
          </cell>
          <cell r="J170">
            <v>0</v>
          </cell>
          <cell r="K170">
            <v>0</v>
          </cell>
          <cell r="L170">
            <v>7361522.6299999999</v>
          </cell>
          <cell r="M170">
            <v>9207</v>
          </cell>
          <cell r="N170">
            <v>799.55714456391877</v>
          </cell>
          <cell r="O170">
            <v>7361522.6299999999</v>
          </cell>
        </row>
        <row r="171">
          <cell r="B171" t="str">
            <v>S431</v>
          </cell>
          <cell r="C171" t="str">
            <v>02/01/2014</v>
          </cell>
          <cell r="D171" t="str">
            <v>Kiriella</v>
          </cell>
          <cell r="E171">
            <v>4545444.0500000007</v>
          </cell>
          <cell r="F171">
            <v>2565309.9300000002</v>
          </cell>
          <cell r="G171">
            <v>611017</v>
          </cell>
          <cell r="H171">
            <v>8896.5</v>
          </cell>
          <cell r="I171">
            <v>0</v>
          </cell>
          <cell r="J171">
            <v>0</v>
          </cell>
          <cell r="K171">
            <v>0</v>
          </cell>
          <cell r="L171">
            <v>7730667.4800000004</v>
          </cell>
          <cell r="M171">
            <v>9570</v>
          </cell>
          <cell r="N171">
            <v>807.80224451410663</v>
          </cell>
          <cell r="O171">
            <v>7730667.4800000004</v>
          </cell>
        </row>
        <row r="172">
          <cell r="B172" t="str">
            <v>S432</v>
          </cell>
          <cell r="C172" t="str">
            <v>15/08/2013</v>
          </cell>
          <cell r="D172" t="str">
            <v>Kirillawala</v>
          </cell>
          <cell r="E172">
            <v>2330879.65</v>
          </cell>
          <cell r="F172">
            <v>1514004.0300000005</v>
          </cell>
          <cell r="G172">
            <v>511745</v>
          </cell>
          <cell r="H172">
            <v>6341</v>
          </cell>
          <cell r="I172">
            <v>0</v>
          </cell>
          <cell r="J172">
            <v>0</v>
          </cell>
          <cell r="K172">
            <v>0</v>
          </cell>
          <cell r="L172">
            <v>4362969.6800000006</v>
          </cell>
          <cell r="M172">
            <v>4563</v>
          </cell>
          <cell r="N172">
            <v>956.16254218715767</v>
          </cell>
          <cell r="O172">
            <v>4362969.6800000006</v>
          </cell>
        </row>
        <row r="173">
          <cell r="B173" t="str">
            <v>S433</v>
          </cell>
          <cell r="C173" t="str">
            <v>29/11/2008</v>
          </cell>
          <cell r="D173" t="str">
            <v>Kirindiwela</v>
          </cell>
          <cell r="E173">
            <v>6816052.5</v>
          </cell>
          <cell r="F173">
            <v>4797827.6399999987</v>
          </cell>
          <cell r="G173">
            <v>16680</v>
          </cell>
          <cell r="H173">
            <v>1759</v>
          </cell>
          <cell r="I173">
            <v>0</v>
          </cell>
          <cell r="J173">
            <v>0</v>
          </cell>
          <cell r="K173">
            <v>0</v>
          </cell>
          <cell r="L173">
            <v>11632319.139999999</v>
          </cell>
          <cell r="M173">
            <v>13984</v>
          </cell>
          <cell r="N173">
            <v>831.83060211670477</v>
          </cell>
          <cell r="O173">
            <v>11632319.139999999</v>
          </cell>
        </row>
        <row r="174">
          <cell r="B174" t="str">
            <v>S462</v>
          </cell>
          <cell r="C174">
            <v>42827</v>
          </cell>
          <cell r="D174" t="str">
            <v>Kithulgala</v>
          </cell>
          <cell r="E174">
            <v>3091947.2999999993</v>
          </cell>
          <cell r="F174">
            <v>1684108.8699999999</v>
          </cell>
          <cell r="G174">
            <v>492459.5</v>
          </cell>
          <cell r="H174">
            <v>8982</v>
          </cell>
          <cell r="I174">
            <v>0</v>
          </cell>
          <cell r="J174">
            <v>0</v>
          </cell>
          <cell r="K174">
            <v>0</v>
          </cell>
          <cell r="L174">
            <v>5277497.669999999</v>
          </cell>
          <cell r="M174">
            <v>4191</v>
          </cell>
          <cell r="N174">
            <v>1259.2454473872581</v>
          </cell>
          <cell r="O174">
            <v>5277497.669999999</v>
          </cell>
        </row>
        <row r="175">
          <cell r="B175" t="str">
            <v>S468</v>
          </cell>
          <cell r="C175">
            <v>43093</v>
          </cell>
          <cell r="D175" t="str">
            <v>Kiwlawatte</v>
          </cell>
          <cell r="E175">
            <v>1874967.7199999997</v>
          </cell>
          <cell r="F175">
            <v>932101.12999999977</v>
          </cell>
          <cell r="G175">
            <v>185729.5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2992798.3499999996</v>
          </cell>
          <cell r="M175">
            <v>3494</v>
          </cell>
          <cell r="N175">
            <v>856.55362049227233</v>
          </cell>
          <cell r="O175">
            <v>2992798.3499999996</v>
          </cell>
        </row>
        <row r="176">
          <cell r="B176" t="str">
            <v>S434</v>
          </cell>
          <cell r="C176" t="str">
            <v>12/06/2006</v>
          </cell>
          <cell r="D176" t="str">
            <v>Kochchikade</v>
          </cell>
          <cell r="E176">
            <v>3692076.9699999997</v>
          </cell>
          <cell r="F176">
            <v>3214589.19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6906666.1600000001</v>
          </cell>
          <cell r="M176">
            <v>8061</v>
          </cell>
          <cell r="N176">
            <v>856.80016871355917</v>
          </cell>
          <cell r="O176">
            <v>6906666.1600000001</v>
          </cell>
        </row>
        <row r="177">
          <cell r="B177" t="str">
            <v>S461</v>
          </cell>
          <cell r="C177">
            <v>42896</v>
          </cell>
          <cell r="D177" t="str">
            <v>Kockkadicholai</v>
          </cell>
          <cell r="E177">
            <v>1093798.8600000003</v>
          </cell>
          <cell r="F177">
            <v>555392.82999999996</v>
          </cell>
          <cell r="G177">
            <v>1300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1650491.6900000004</v>
          </cell>
          <cell r="M177">
            <v>3060</v>
          </cell>
          <cell r="N177">
            <v>539.37636928104587</v>
          </cell>
          <cell r="O177">
            <v>1650491.6900000004</v>
          </cell>
        </row>
        <row r="178">
          <cell r="B178" t="str">
            <v>S435</v>
          </cell>
          <cell r="C178" t="str">
            <v>23/11/2011</v>
          </cell>
          <cell r="D178" t="str">
            <v>Kohuwala</v>
          </cell>
          <cell r="E178">
            <v>998396.83000000031</v>
          </cell>
          <cell r="F178">
            <v>504670.35</v>
          </cell>
          <cell r="G178">
            <v>171321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1674388.1800000002</v>
          </cell>
          <cell r="M178">
            <v>3190</v>
          </cell>
          <cell r="N178">
            <v>524.88657680250788</v>
          </cell>
          <cell r="O178">
            <v>1674388.1800000002</v>
          </cell>
        </row>
        <row r="179">
          <cell r="B179" t="str">
            <v>S383</v>
          </cell>
          <cell r="C179" t="str">
            <v>28/03/2017</v>
          </cell>
          <cell r="D179" t="str">
            <v>Kohuwala 2</v>
          </cell>
          <cell r="E179">
            <v>2264730.41</v>
          </cell>
          <cell r="F179">
            <v>2140465.4000000004</v>
          </cell>
          <cell r="G179">
            <v>51657</v>
          </cell>
          <cell r="H179">
            <v>4443</v>
          </cell>
          <cell r="I179">
            <v>0</v>
          </cell>
          <cell r="J179">
            <v>0</v>
          </cell>
          <cell r="K179">
            <v>0</v>
          </cell>
          <cell r="L179">
            <v>4461295.8100000005</v>
          </cell>
          <cell r="M179">
            <v>6939</v>
          </cell>
          <cell r="N179">
            <v>642.93065427295005</v>
          </cell>
          <cell r="O179">
            <v>4461295.8100000005</v>
          </cell>
        </row>
        <row r="180">
          <cell r="B180" t="str">
            <v>S436</v>
          </cell>
          <cell r="C180" t="str">
            <v>06/04/2009</v>
          </cell>
          <cell r="D180" t="str">
            <v>Kosgama</v>
          </cell>
          <cell r="E180">
            <v>3441451.5300000007</v>
          </cell>
          <cell r="F180">
            <v>3309746.4300000006</v>
          </cell>
          <cell r="G180">
            <v>190</v>
          </cell>
          <cell r="H180">
            <v>2064</v>
          </cell>
          <cell r="I180">
            <v>0</v>
          </cell>
          <cell r="J180">
            <v>0</v>
          </cell>
          <cell r="K180">
            <v>0</v>
          </cell>
          <cell r="L180">
            <v>6753451.9600000009</v>
          </cell>
          <cell r="M180">
            <v>8013</v>
          </cell>
          <cell r="N180">
            <v>842.81192562086619</v>
          </cell>
          <cell r="O180">
            <v>6753451.9600000009</v>
          </cell>
        </row>
        <row r="181">
          <cell r="B181" t="str">
            <v>S384</v>
          </cell>
          <cell r="C181">
            <v>43097</v>
          </cell>
          <cell r="D181" t="str">
            <v>Kosgashandiya</v>
          </cell>
          <cell r="E181">
            <v>1963550.67</v>
          </cell>
          <cell r="F181">
            <v>1862243.9099999997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3825794.5799999996</v>
          </cell>
          <cell r="M181">
            <v>4759</v>
          </cell>
          <cell r="N181">
            <v>803.90724521958384</v>
          </cell>
          <cell r="O181">
            <v>3825794.5799999996</v>
          </cell>
        </row>
        <row r="182">
          <cell r="B182" t="str">
            <v>S453</v>
          </cell>
          <cell r="C182" t="str">
            <v>24/04/2016</v>
          </cell>
          <cell r="D182" t="str">
            <v>Koswaththa</v>
          </cell>
          <cell r="E182">
            <v>1264350.9500000002</v>
          </cell>
          <cell r="F182">
            <v>1077233.2899999998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2341584.2400000002</v>
          </cell>
          <cell r="M182">
            <v>4324</v>
          </cell>
          <cell r="N182">
            <v>541.5319703977799</v>
          </cell>
          <cell r="O182">
            <v>2341584.2400000002</v>
          </cell>
        </row>
        <row r="183">
          <cell r="B183" t="str">
            <v>S437</v>
          </cell>
          <cell r="C183" t="str">
            <v>18/10/2007</v>
          </cell>
          <cell r="D183" t="str">
            <v>Kotadeniyawa</v>
          </cell>
          <cell r="E183">
            <v>2839957.9299999997</v>
          </cell>
          <cell r="F183">
            <v>1757797.8499999999</v>
          </cell>
          <cell r="G183">
            <v>524828.5</v>
          </cell>
          <cell r="H183">
            <v>8613</v>
          </cell>
          <cell r="I183">
            <v>0</v>
          </cell>
          <cell r="J183">
            <v>0</v>
          </cell>
          <cell r="K183">
            <v>0</v>
          </cell>
          <cell r="L183">
            <v>5131197.2799999993</v>
          </cell>
          <cell r="M183">
            <v>7456</v>
          </cell>
          <cell r="N183">
            <v>688.19706008583682</v>
          </cell>
          <cell r="O183">
            <v>5131197.2799999993</v>
          </cell>
        </row>
        <row r="184">
          <cell r="B184" t="str">
            <v>S446</v>
          </cell>
          <cell r="C184" t="str">
            <v>08/04/2015</v>
          </cell>
          <cell r="D184" t="str">
            <v>Kotagala</v>
          </cell>
          <cell r="E184">
            <v>7322363.7599999998</v>
          </cell>
          <cell r="F184">
            <v>5231162.7600000007</v>
          </cell>
          <cell r="G184">
            <v>1165254</v>
          </cell>
          <cell r="H184">
            <v>9238.75</v>
          </cell>
          <cell r="I184">
            <v>0</v>
          </cell>
          <cell r="J184">
            <v>0</v>
          </cell>
          <cell r="K184">
            <v>0</v>
          </cell>
          <cell r="L184">
            <v>13728019.27</v>
          </cell>
          <cell r="M184">
            <v>10322</v>
          </cell>
          <cell r="N184">
            <v>1329.9766779693857</v>
          </cell>
          <cell r="O184">
            <v>13728019.27</v>
          </cell>
        </row>
        <row r="185">
          <cell r="B185" t="str">
            <v>S439</v>
          </cell>
          <cell r="C185" t="str">
            <v>01/09/2013</v>
          </cell>
          <cell r="D185" t="str">
            <v>Kotahena</v>
          </cell>
          <cell r="E185">
            <v>4465837.83</v>
          </cell>
          <cell r="F185">
            <v>1609409.1600000001</v>
          </cell>
          <cell r="G185">
            <v>727226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6802472.9900000002</v>
          </cell>
          <cell r="M185">
            <v>9714</v>
          </cell>
          <cell r="N185">
            <v>700.275168828495</v>
          </cell>
          <cell r="O185">
            <v>6802472.9900000002</v>
          </cell>
        </row>
        <row r="186">
          <cell r="B186" t="str">
            <v>S440</v>
          </cell>
          <cell r="C186" t="str">
            <v>24/12/2010</v>
          </cell>
          <cell r="D186" t="str">
            <v>Kotapola</v>
          </cell>
          <cell r="E186">
            <v>1994995.8499999999</v>
          </cell>
          <cell r="F186">
            <v>1366245.0300000003</v>
          </cell>
          <cell r="G186">
            <v>406371</v>
          </cell>
          <cell r="H186">
            <v>1725</v>
          </cell>
          <cell r="I186">
            <v>0</v>
          </cell>
          <cell r="J186">
            <v>0</v>
          </cell>
          <cell r="K186">
            <v>0</v>
          </cell>
          <cell r="L186">
            <v>3769336.88</v>
          </cell>
          <cell r="M186">
            <v>5967</v>
          </cell>
          <cell r="N186">
            <v>631.69714764538287</v>
          </cell>
          <cell r="O186">
            <v>3769336.88</v>
          </cell>
        </row>
        <row r="187">
          <cell r="B187" t="str">
            <v>S441</v>
          </cell>
          <cell r="C187" t="str">
            <v>26/03/2012</v>
          </cell>
          <cell r="D187" t="str">
            <v>Kotiya Kubura</v>
          </cell>
          <cell r="E187">
            <v>2833832.7099999995</v>
          </cell>
          <cell r="F187">
            <v>1295751.5699999998</v>
          </cell>
          <cell r="G187">
            <v>415888</v>
          </cell>
          <cell r="H187">
            <v>2801</v>
          </cell>
          <cell r="I187">
            <v>0</v>
          </cell>
          <cell r="J187">
            <v>0</v>
          </cell>
          <cell r="K187">
            <v>0</v>
          </cell>
          <cell r="L187">
            <v>4548273.2799999993</v>
          </cell>
          <cell r="M187">
            <v>6786</v>
          </cell>
          <cell r="N187">
            <v>670.24363100501023</v>
          </cell>
          <cell r="O187">
            <v>4548273.2799999993</v>
          </cell>
        </row>
        <row r="188">
          <cell r="B188" t="str">
            <v>S442</v>
          </cell>
          <cell r="C188" t="str">
            <v>05/01/2015</v>
          </cell>
          <cell r="D188" t="str">
            <v xml:space="preserve">Kottawa 1 </v>
          </cell>
          <cell r="E188">
            <v>2775354.28</v>
          </cell>
          <cell r="F188">
            <v>1956962.6999999997</v>
          </cell>
          <cell r="G188">
            <v>630068.67999999993</v>
          </cell>
          <cell r="H188">
            <v>157101.96000000002</v>
          </cell>
          <cell r="I188">
            <v>0</v>
          </cell>
          <cell r="J188">
            <v>0</v>
          </cell>
          <cell r="K188">
            <v>0</v>
          </cell>
          <cell r="L188">
            <v>5519487.6199999992</v>
          </cell>
          <cell r="M188">
            <v>9133</v>
          </cell>
          <cell r="N188">
            <v>604.34551844957832</v>
          </cell>
          <cell r="O188">
            <v>5519487.6199999992</v>
          </cell>
        </row>
        <row r="189">
          <cell r="B189" t="str">
            <v>S443</v>
          </cell>
          <cell r="C189" t="str">
            <v>24/03/2014</v>
          </cell>
          <cell r="D189" t="str">
            <v>Kottawa 2</v>
          </cell>
          <cell r="E189">
            <v>4645894.2699999996</v>
          </cell>
          <cell r="F189">
            <v>2637902.9799999995</v>
          </cell>
          <cell r="G189">
            <v>869070</v>
          </cell>
          <cell r="H189">
            <v>200</v>
          </cell>
          <cell r="I189">
            <v>0</v>
          </cell>
          <cell r="J189">
            <v>0</v>
          </cell>
          <cell r="K189">
            <v>0</v>
          </cell>
          <cell r="L189">
            <v>8153067.2499999991</v>
          </cell>
          <cell r="M189">
            <v>9634</v>
          </cell>
          <cell r="N189">
            <v>846.28059476852798</v>
          </cell>
          <cell r="O189">
            <v>8153067.2499999991</v>
          </cell>
        </row>
        <row r="190">
          <cell r="B190" t="str">
            <v>S444</v>
          </cell>
          <cell r="C190" t="str">
            <v>29/04/2008</v>
          </cell>
          <cell r="D190" t="str">
            <v>Kottawa 3</v>
          </cell>
          <cell r="E190">
            <v>3116317.79</v>
          </cell>
          <cell r="F190">
            <v>2587503.4299999992</v>
          </cell>
          <cell r="G190">
            <v>350777</v>
          </cell>
          <cell r="H190">
            <v>3914</v>
          </cell>
          <cell r="I190">
            <v>0</v>
          </cell>
          <cell r="J190">
            <v>0</v>
          </cell>
          <cell r="K190">
            <v>0</v>
          </cell>
          <cell r="L190">
            <v>6058512.2199999988</v>
          </cell>
          <cell r="M190">
            <v>8212</v>
          </cell>
          <cell r="N190">
            <v>737.76330004870908</v>
          </cell>
          <cell r="O190">
            <v>6058512.2199999988</v>
          </cell>
        </row>
        <row r="191">
          <cell r="B191" t="str">
            <v>S445</v>
          </cell>
          <cell r="C191" t="str">
            <v>22/09/2006</v>
          </cell>
          <cell r="D191" t="str">
            <v>Kuliyapitiya</v>
          </cell>
          <cell r="E191">
            <v>3386366.71</v>
          </cell>
          <cell r="F191">
            <v>1905985.1299999997</v>
          </cell>
          <cell r="G191">
            <v>526745</v>
          </cell>
          <cell r="H191">
            <v>4590</v>
          </cell>
          <cell r="I191">
            <v>0</v>
          </cell>
          <cell r="J191">
            <v>0</v>
          </cell>
          <cell r="K191">
            <v>0</v>
          </cell>
          <cell r="L191">
            <v>5823686.8399999999</v>
          </cell>
          <cell r="M191">
            <v>7861</v>
          </cell>
          <cell r="N191">
            <v>740.83282534028751</v>
          </cell>
          <cell r="O191">
            <v>5823686.8399999999</v>
          </cell>
        </row>
        <row r="192">
          <cell r="B192" t="str">
            <v>S454</v>
          </cell>
          <cell r="C192">
            <v>42217</v>
          </cell>
          <cell r="D192" t="str">
            <v>Kumarakanda</v>
          </cell>
          <cell r="E192">
            <v>952461.34000000008</v>
          </cell>
          <cell r="F192">
            <v>821073.82</v>
          </cell>
          <cell r="G192">
            <v>234359</v>
          </cell>
          <cell r="H192">
            <v>2539</v>
          </cell>
          <cell r="I192">
            <v>0</v>
          </cell>
          <cell r="J192">
            <v>0</v>
          </cell>
          <cell r="K192">
            <v>0</v>
          </cell>
          <cell r="L192">
            <v>2010433.1600000001</v>
          </cell>
          <cell r="M192">
            <v>3336</v>
          </cell>
          <cell r="N192">
            <v>602.64782973621107</v>
          </cell>
          <cell r="O192">
            <v>2010433.1600000001</v>
          </cell>
        </row>
        <row r="193">
          <cell r="B193" t="str">
            <v>S438</v>
          </cell>
          <cell r="C193" t="str">
            <v>08/08/2008</v>
          </cell>
          <cell r="D193" t="str">
            <v>Kumbukgate</v>
          </cell>
          <cell r="E193">
            <v>2106370.4400000004</v>
          </cell>
          <cell r="F193">
            <v>1447733.7100000002</v>
          </cell>
          <cell r="G193">
            <v>0</v>
          </cell>
          <cell r="H193">
            <v>309</v>
          </cell>
          <cell r="I193">
            <v>0</v>
          </cell>
          <cell r="J193">
            <v>0</v>
          </cell>
          <cell r="K193">
            <v>0</v>
          </cell>
          <cell r="L193">
            <v>3554413.1500000004</v>
          </cell>
          <cell r="M193">
            <v>4761</v>
          </cell>
          <cell r="N193">
            <v>746.5686095358119</v>
          </cell>
          <cell r="O193">
            <v>3554413.1500000004</v>
          </cell>
        </row>
        <row r="194">
          <cell r="B194" t="str">
            <v>S385</v>
          </cell>
          <cell r="C194">
            <v>43105</v>
          </cell>
          <cell r="D194" t="str">
            <v>Kundasale</v>
          </cell>
          <cell r="E194">
            <v>5901330.7199999988</v>
          </cell>
          <cell r="F194">
            <v>3205391.1399999997</v>
          </cell>
          <cell r="G194">
            <v>972372.5</v>
          </cell>
          <cell r="H194">
            <v>17104</v>
          </cell>
          <cell r="I194">
            <v>0</v>
          </cell>
          <cell r="J194">
            <v>0</v>
          </cell>
          <cell r="K194">
            <v>0</v>
          </cell>
          <cell r="L194">
            <v>10096198.359999999</v>
          </cell>
          <cell r="M194">
            <v>8358</v>
          </cell>
          <cell r="N194">
            <v>1207.9682172768605</v>
          </cell>
          <cell r="O194">
            <v>10096198.359999999</v>
          </cell>
        </row>
        <row r="195">
          <cell r="B195" t="str">
            <v>S379</v>
          </cell>
          <cell r="C195">
            <v>43102</v>
          </cell>
          <cell r="D195" t="str">
            <v>Kurudugaha Hatapma</v>
          </cell>
          <cell r="E195">
            <v>867553.08999999985</v>
          </cell>
          <cell r="F195">
            <v>705822.90000000014</v>
          </cell>
          <cell r="G195">
            <v>238680.5</v>
          </cell>
          <cell r="H195">
            <v>11825</v>
          </cell>
          <cell r="I195">
            <v>0</v>
          </cell>
          <cell r="J195">
            <v>0</v>
          </cell>
          <cell r="K195">
            <v>0</v>
          </cell>
          <cell r="L195">
            <v>1823881.49</v>
          </cell>
          <cell r="M195">
            <v>3342</v>
          </cell>
          <cell r="N195">
            <v>545.74550867743869</v>
          </cell>
          <cell r="O195">
            <v>1823881.49</v>
          </cell>
        </row>
        <row r="196">
          <cell r="B196" t="str">
            <v>S448</v>
          </cell>
          <cell r="C196" t="str">
            <v>08/06/2010</v>
          </cell>
          <cell r="D196" t="str">
            <v>Kurunduwaththa</v>
          </cell>
          <cell r="E196">
            <v>4789906.0700000012</v>
          </cell>
          <cell r="F196">
            <v>1778390.5499999998</v>
          </cell>
          <cell r="G196">
            <v>295080</v>
          </cell>
          <cell r="H196">
            <v>455</v>
          </cell>
          <cell r="I196">
            <v>0</v>
          </cell>
          <cell r="J196">
            <v>0</v>
          </cell>
          <cell r="K196">
            <v>0</v>
          </cell>
          <cell r="L196">
            <v>6863831.620000001</v>
          </cell>
          <cell r="M196">
            <v>8034</v>
          </cell>
          <cell r="N196">
            <v>854.34797361214851</v>
          </cell>
          <cell r="O196">
            <v>6863831.620000001</v>
          </cell>
        </row>
        <row r="197">
          <cell r="B197" t="str">
            <v>S670</v>
          </cell>
          <cell r="C197" t="str">
            <v>24/12/2012</v>
          </cell>
          <cell r="D197" t="str">
            <v>Kurunegala 2</v>
          </cell>
          <cell r="E197">
            <v>2589339.7600000002</v>
          </cell>
          <cell r="F197">
            <v>2089685.2900000003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4679025.0500000007</v>
          </cell>
          <cell r="M197">
            <v>6881</v>
          </cell>
          <cell r="N197">
            <v>679.99201424211606</v>
          </cell>
          <cell r="O197">
            <v>4679025.0500000007</v>
          </cell>
        </row>
        <row r="198">
          <cell r="B198" t="str">
            <v>S466</v>
          </cell>
          <cell r="C198">
            <v>42827</v>
          </cell>
          <cell r="D198" t="str">
            <v>Kuruwita</v>
          </cell>
          <cell r="E198">
            <v>6161762.5</v>
          </cell>
          <cell r="F198">
            <v>3447782.54</v>
          </cell>
          <cell r="G198">
            <v>842180</v>
          </cell>
          <cell r="H198">
            <v>2732</v>
          </cell>
          <cell r="I198">
            <v>0</v>
          </cell>
          <cell r="J198">
            <v>0</v>
          </cell>
          <cell r="K198">
            <v>0</v>
          </cell>
          <cell r="L198">
            <v>10454457.039999999</v>
          </cell>
          <cell r="M198">
            <v>10867</v>
          </cell>
          <cell r="N198">
            <v>962.03708843287006</v>
          </cell>
          <cell r="O198">
            <v>10454457.039999999</v>
          </cell>
        </row>
        <row r="199">
          <cell r="B199" t="str">
            <v>S470</v>
          </cell>
          <cell r="C199" t="str">
            <v>29/10/2007</v>
          </cell>
          <cell r="D199" t="str">
            <v>Lunugala</v>
          </cell>
          <cell r="E199">
            <v>2367766.6900000004</v>
          </cell>
          <cell r="F199">
            <v>1645400.4600000002</v>
          </cell>
          <cell r="G199">
            <v>333796</v>
          </cell>
          <cell r="H199">
            <v>1301</v>
          </cell>
          <cell r="I199">
            <v>0</v>
          </cell>
          <cell r="J199">
            <v>0</v>
          </cell>
          <cell r="K199">
            <v>0</v>
          </cell>
          <cell r="L199">
            <v>4348264.1500000004</v>
          </cell>
          <cell r="M199">
            <v>5256</v>
          </cell>
          <cell r="N199">
            <v>827.29531012176562</v>
          </cell>
          <cell r="O199">
            <v>4348264.1500000004</v>
          </cell>
        </row>
        <row r="200">
          <cell r="B200" t="str">
            <v>S471</v>
          </cell>
          <cell r="C200">
            <v>42348</v>
          </cell>
          <cell r="D200" t="str">
            <v>Lunugamwehera</v>
          </cell>
          <cell r="E200">
            <v>1616144.95</v>
          </cell>
          <cell r="F200">
            <v>1553503.6999999997</v>
          </cell>
          <cell r="G200">
            <v>24100</v>
          </cell>
          <cell r="H200">
            <v>2065</v>
          </cell>
          <cell r="I200">
            <v>0</v>
          </cell>
          <cell r="J200">
            <v>0</v>
          </cell>
          <cell r="K200">
            <v>0</v>
          </cell>
          <cell r="L200">
            <v>3195813.6499999994</v>
          </cell>
          <cell r="M200">
            <v>3969</v>
          </cell>
          <cell r="N200">
            <v>805.19366339128226</v>
          </cell>
          <cell r="O200">
            <v>3195813.6499999994</v>
          </cell>
        </row>
        <row r="201">
          <cell r="B201" t="str">
            <v>S222</v>
          </cell>
          <cell r="C201" t="str">
            <v>10/12/2013</v>
          </cell>
          <cell r="D201" t="str">
            <v>Macullum</v>
          </cell>
          <cell r="E201">
            <v>1294888.23</v>
          </cell>
          <cell r="F201">
            <v>676075.99999999988</v>
          </cell>
          <cell r="G201">
            <v>318814</v>
          </cell>
          <cell r="H201">
            <v>22239.06</v>
          </cell>
          <cell r="I201">
            <v>0</v>
          </cell>
          <cell r="J201">
            <v>0</v>
          </cell>
          <cell r="K201">
            <v>0</v>
          </cell>
          <cell r="L201">
            <v>2312017.29</v>
          </cell>
          <cell r="M201">
            <v>2581</v>
          </cell>
          <cell r="N201">
            <v>895.78352963967461</v>
          </cell>
          <cell r="O201">
            <v>2312017.29</v>
          </cell>
        </row>
        <row r="202">
          <cell r="B202" t="str">
            <v>S500</v>
          </cell>
          <cell r="C202" t="str">
            <v>19/12/2013</v>
          </cell>
          <cell r="D202" t="str">
            <v>Madagama</v>
          </cell>
          <cell r="E202">
            <v>2786498.2800000003</v>
          </cell>
          <cell r="F202">
            <v>2198500.54</v>
          </cell>
          <cell r="G202">
            <v>557560</v>
          </cell>
          <cell r="H202">
            <v>2553</v>
          </cell>
          <cell r="I202">
            <v>0</v>
          </cell>
          <cell r="J202">
            <v>0</v>
          </cell>
          <cell r="K202">
            <v>0</v>
          </cell>
          <cell r="L202">
            <v>5545111.8200000003</v>
          </cell>
          <cell r="M202">
            <v>6582</v>
          </cell>
          <cell r="N202">
            <v>842.46609237313896</v>
          </cell>
          <cell r="O202">
            <v>5545111.8200000003</v>
          </cell>
        </row>
        <row r="203">
          <cell r="B203" t="str">
            <v>S501</v>
          </cell>
          <cell r="C203" t="str">
            <v>15/07/2012</v>
          </cell>
          <cell r="D203" t="str">
            <v>Madapatha</v>
          </cell>
          <cell r="E203">
            <v>4921335.09</v>
          </cell>
          <cell r="F203">
            <v>3567657.2900000005</v>
          </cell>
          <cell r="G203">
            <v>921324.5</v>
          </cell>
          <cell r="H203">
            <v>12139.75</v>
          </cell>
          <cell r="I203">
            <v>0</v>
          </cell>
          <cell r="J203">
            <v>0</v>
          </cell>
          <cell r="K203">
            <v>0</v>
          </cell>
          <cell r="L203">
            <v>9422456.6300000008</v>
          </cell>
          <cell r="M203">
            <v>12269</v>
          </cell>
          <cell r="N203">
            <v>767.98896650093741</v>
          </cell>
          <cell r="O203">
            <v>9422456.6300000008</v>
          </cell>
        </row>
        <row r="204">
          <cell r="B204" t="str">
            <v>S551</v>
          </cell>
          <cell r="C204">
            <v>42829</v>
          </cell>
          <cell r="D204" t="str">
            <v>Madapatha Express</v>
          </cell>
          <cell r="E204">
            <v>2248770.9</v>
          </cell>
          <cell r="F204">
            <v>1405694.7199999997</v>
          </cell>
          <cell r="G204">
            <v>347925.16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4002390.78</v>
          </cell>
          <cell r="M204">
            <v>5121</v>
          </cell>
          <cell r="N204">
            <v>781.56429994141763</v>
          </cell>
          <cell r="O204">
            <v>4002390.78</v>
          </cell>
        </row>
        <row r="205">
          <cell r="B205" t="str">
            <v>S548</v>
          </cell>
          <cell r="C205">
            <v>42828</v>
          </cell>
          <cell r="D205" t="str">
            <v>Madawala Bazaar</v>
          </cell>
          <cell r="E205">
            <v>2495459.0499999998</v>
          </cell>
          <cell r="F205">
            <v>2226047.2800000003</v>
          </cell>
          <cell r="G205">
            <v>17537.5</v>
          </cell>
          <cell r="H205">
            <v>1703</v>
          </cell>
          <cell r="I205">
            <v>0</v>
          </cell>
          <cell r="J205">
            <v>0</v>
          </cell>
          <cell r="K205">
            <v>0</v>
          </cell>
          <cell r="L205">
            <v>4740746.83</v>
          </cell>
          <cell r="M205">
            <v>4098</v>
          </cell>
          <cell r="N205">
            <v>1156.8440287945339</v>
          </cell>
          <cell r="O205">
            <v>4740746.83</v>
          </cell>
        </row>
        <row r="206">
          <cell r="B206" t="str">
            <v>S542</v>
          </cell>
          <cell r="C206" t="str">
            <v>30/08/2013</v>
          </cell>
          <cell r="D206" t="str">
            <v>Madawala Ulpatha</v>
          </cell>
          <cell r="E206">
            <v>1626163.7100000002</v>
          </cell>
          <cell r="F206">
            <v>1253898.7099999997</v>
          </cell>
          <cell r="G206">
            <v>167918</v>
          </cell>
          <cell r="H206">
            <v>3441</v>
          </cell>
          <cell r="I206">
            <v>0</v>
          </cell>
          <cell r="J206">
            <v>0</v>
          </cell>
          <cell r="K206">
            <v>0</v>
          </cell>
          <cell r="L206">
            <v>3051421.42</v>
          </cell>
          <cell r="M206">
            <v>2695</v>
          </cell>
          <cell r="N206">
            <v>1132.2528460111316</v>
          </cell>
          <cell r="O206">
            <v>3051421.42</v>
          </cell>
        </row>
        <row r="207">
          <cell r="B207" t="str">
            <v>S543</v>
          </cell>
          <cell r="C207">
            <v>42129</v>
          </cell>
          <cell r="D207" t="str">
            <v>Madu</v>
          </cell>
          <cell r="E207">
            <v>901747.19</v>
          </cell>
          <cell r="F207">
            <v>426094.79999999993</v>
          </cell>
          <cell r="G207">
            <v>131492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1459333.9899999998</v>
          </cell>
          <cell r="M207">
            <v>2169</v>
          </cell>
          <cell r="N207">
            <v>672.81419548178872</v>
          </cell>
          <cell r="O207">
            <v>1459333.9899999998</v>
          </cell>
        </row>
        <row r="208">
          <cell r="B208" t="str">
            <v>S555</v>
          </cell>
          <cell r="C208">
            <v>42738</v>
          </cell>
          <cell r="D208" t="str">
            <v>Madurankuli</v>
          </cell>
          <cell r="E208">
            <v>2331598.8300000005</v>
          </cell>
          <cell r="F208">
            <v>2166840.56</v>
          </cell>
          <cell r="G208">
            <v>10735</v>
          </cell>
          <cell r="H208">
            <v>9040</v>
          </cell>
          <cell r="I208">
            <v>0</v>
          </cell>
          <cell r="J208">
            <v>0</v>
          </cell>
          <cell r="K208">
            <v>0</v>
          </cell>
          <cell r="L208">
            <v>4518214.3900000006</v>
          </cell>
          <cell r="M208">
            <v>4332</v>
          </cell>
          <cell r="N208">
            <v>1042.9857779316715</v>
          </cell>
          <cell r="O208">
            <v>4518214.3900000006</v>
          </cell>
        </row>
        <row r="209">
          <cell r="B209" t="str">
            <v>S028</v>
          </cell>
          <cell r="C209" t="str">
            <v>11/03/2007</v>
          </cell>
          <cell r="D209" t="str">
            <v>Maggona</v>
          </cell>
          <cell r="E209">
            <v>5260461.419999999</v>
          </cell>
          <cell r="F209">
            <v>3022049.6300000008</v>
          </cell>
          <cell r="G209">
            <v>479544</v>
          </cell>
          <cell r="H209">
            <v>568</v>
          </cell>
          <cell r="I209">
            <v>0</v>
          </cell>
          <cell r="J209">
            <v>0</v>
          </cell>
          <cell r="K209">
            <v>0</v>
          </cell>
          <cell r="L209">
            <v>8762623.0500000007</v>
          </cell>
          <cell r="M209">
            <v>7949</v>
          </cell>
          <cell r="N209">
            <v>1102.3553969052712</v>
          </cell>
          <cell r="O209">
            <v>8762623.0500000007</v>
          </cell>
        </row>
        <row r="210">
          <cell r="B210" t="str">
            <v>S505</v>
          </cell>
          <cell r="C210" t="str">
            <v>02/02/2006</v>
          </cell>
          <cell r="D210" t="str">
            <v>Maharagama 1</v>
          </cell>
          <cell r="E210">
            <v>4098512.3199999994</v>
          </cell>
          <cell r="F210">
            <v>2424400.9899999998</v>
          </cell>
          <cell r="G210">
            <v>509620</v>
          </cell>
          <cell r="H210">
            <v>455</v>
          </cell>
          <cell r="I210">
            <v>0</v>
          </cell>
          <cell r="J210">
            <v>0</v>
          </cell>
          <cell r="K210">
            <v>0</v>
          </cell>
          <cell r="L210">
            <v>7032988.3099999987</v>
          </cell>
          <cell r="M210">
            <v>8297</v>
          </cell>
          <cell r="N210">
            <v>847.65437025430867</v>
          </cell>
          <cell r="O210">
            <v>7032988.3099999987</v>
          </cell>
        </row>
        <row r="211">
          <cell r="B211" t="str">
            <v>S506</v>
          </cell>
          <cell r="C211" t="str">
            <v>16/05/2009</v>
          </cell>
          <cell r="D211" t="str">
            <v>Maharagama 2</v>
          </cell>
          <cell r="E211">
            <v>3307788.77</v>
          </cell>
          <cell r="F211">
            <v>2760496.67</v>
          </cell>
          <cell r="G211">
            <v>920370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6988655.4399999995</v>
          </cell>
          <cell r="M211">
            <v>14493</v>
          </cell>
          <cell r="N211">
            <v>482.20902780652727</v>
          </cell>
          <cell r="O211">
            <v>6988655.4399999995</v>
          </cell>
        </row>
        <row r="212">
          <cell r="B212" t="str">
            <v>S473</v>
          </cell>
          <cell r="C212">
            <v>43099</v>
          </cell>
          <cell r="D212" t="str">
            <v>Mahawaskaduwa</v>
          </cell>
          <cell r="E212">
            <v>983630.04</v>
          </cell>
          <cell r="F212">
            <v>531519.11999999988</v>
          </cell>
          <cell r="G212">
            <v>121282</v>
          </cell>
          <cell r="H212">
            <v>1793</v>
          </cell>
          <cell r="I212">
            <v>0</v>
          </cell>
          <cell r="J212">
            <v>0</v>
          </cell>
          <cell r="K212">
            <v>0</v>
          </cell>
          <cell r="L212">
            <v>1638224.16</v>
          </cell>
          <cell r="M212">
            <v>2510</v>
          </cell>
          <cell r="N212">
            <v>652.67894820717129</v>
          </cell>
          <cell r="O212">
            <v>1638224.16</v>
          </cell>
        </row>
        <row r="213">
          <cell r="B213" t="str">
            <v>S544</v>
          </cell>
          <cell r="C213">
            <v>42469</v>
          </cell>
          <cell r="D213" t="str">
            <v>Mahiyanganaya</v>
          </cell>
          <cell r="E213">
            <v>3062143.9200000009</v>
          </cell>
          <cell r="F213">
            <v>1904704.09</v>
          </cell>
          <cell r="G213">
            <v>510476</v>
          </cell>
          <cell r="H213">
            <v>3781</v>
          </cell>
          <cell r="I213">
            <v>0</v>
          </cell>
          <cell r="J213">
            <v>0</v>
          </cell>
          <cell r="K213">
            <v>0</v>
          </cell>
          <cell r="L213">
            <v>5481105.0100000007</v>
          </cell>
          <cell r="M213">
            <v>7012</v>
          </cell>
          <cell r="N213">
            <v>781.67498716486034</v>
          </cell>
          <cell r="O213">
            <v>5481105.0100000007</v>
          </cell>
        </row>
        <row r="214">
          <cell r="B214" t="str">
            <v>S507</v>
          </cell>
          <cell r="C214" t="str">
            <v>29/09/2009</v>
          </cell>
          <cell r="D214" t="str">
            <v>Maho</v>
          </cell>
          <cell r="E214">
            <v>4423528.459999999</v>
          </cell>
          <cell r="F214">
            <v>2833883.1399999997</v>
          </cell>
          <cell r="G214">
            <v>715610.65000000014</v>
          </cell>
          <cell r="H214">
            <v>10732</v>
          </cell>
          <cell r="I214">
            <v>0</v>
          </cell>
          <cell r="J214">
            <v>0</v>
          </cell>
          <cell r="K214">
            <v>0</v>
          </cell>
          <cell r="L214">
            <v>7983754.2499999991</v>
          </cell>
          <cell r="M214">
            <v>8251</v>
          </cell>
          <cell r="N214">
            <v>967.61050175736261</v>
          </cell>
          <cell r="O214">
            <v>7983754.2499999991</v>
          </cell>
        </row>
        <row r="215">
          <cell r="B215" t="str">
            <v>S508</v>
          </cell>
          <cell r="C215" t="str">
            <v>20/11/2010</v>
          </cell>
          <cell r="D215" t="str">
            <v xml:space="preserve">Makandura </v>
          </cell>
          <cell r="E215">
            <v>2093141.45</v>
          </cell>
          <cell r="F215">
            <v>1926844.2400000005</v>
          </cell>
          <cell r="G215">
            <v>485447</v>
          </cell>
          <cell r="H215">
            <v>2936</v>
          </cell>
          <cell r="I215">
            <v>0</v>
          </cell>
          <cell r="J215">
            <v>0</v>
          </cell>
          <cell r="K215">
            <v>0</v>
          </cell>
          <cell r="L215">
            <v>4508368.6900000004</v>
          </cell>
          <cell r="M215">
            <v>7344</v>
          </cell>
          <cell r="N215">
            <v>613.88462554466241</v>
          </cell>
          <cell r="O215">
            <v>4508368.6900000004</v>
          </cell>
        </row>
        <row r="216">
          <cell r="B216" t="str">
            <v>S509</v>
          </cell>
          <cell r="C216" t="str">
            <v>05/03/2013</v>
          </cell>
          <cell r="D216" t="str">
            <v>Makola</v>
          </cell>
          <cell r="E216">
            <v>5585656.580000001</v>
          </cell>
          <cell r="F216">
            <v>4109714.76</v>
          </cell>
          <cell r="G216">
            <v>184983</v>
          </cell>
          <cell r="H216">
            <v>1024</v>
          </cell>
          <cell r="I216">
            <v>0</v>
          </cell>
          <cell r="J216">
            <v>0</v>
          </cell>
          <cell r="K216">
            <v>0</v>
          </cell>
          <cell r="L216">
            <v>9881378.3399999999</v>
          </cell>
          <cell r="M216">
            <v>11457</v>
          </cell>
          <cell r="N216">
            <v>862.47519769573182</v>
          </cell>
          <cell r="O216">
            <v>9881378.3399999999</v>
          </cell>
        </row>
        <row r="217">
          <cell r="B217" t="str">
            <v>S510</v>
          </cell>
          <cell r="C217" t="str">
            <v>23/11/2012</v>
          </cell>
          <cell r="D217" t="str">
            <v>Makubura</v>
          </cell>
          <cell r="E217">
            <v>2459508.7900000005</v>
          </cell>
          <cell r="F217">
            <v>1665109.7</v>
          </cell>
          <cell r="G217">
            <v>235500</v>
          </cell>
          <cell r="H217">
            <v>3494</v>
          </cell>
          <cell r="I217">
            <v>0</v>
          </cell>
          <cell r="J217">
            <v>0</v>
          </cell>
          <cell r="K217">
            <v>0</v>
          </cell>
          <cell r="L217">
            <v>4363612.49</v>
          </cell>
          <cell r="M217">
            <v>5034</v>
          </cell>
          <cell r="N217">
            <v>866.82806714342473</v>
          </cell>
          <cell r="O217">
            <v>4363612.49</v>
          </cell>
        </row>
        <row r="218">
          <cell r="B218" t="str">
            <v>S020</v>
          </cell>
          <cell r="C218" t="str">
            <v>10/04/2010</v>
          </cell>
          <cell r="D218" t="str">
            <v>Malabe</v>
          </cell>
          <cell r="E218">
            <v>6723543.799999998</v>
          </cell>
          <cell r="F218">
            <v>5433465.7299999995</v>
          </cell>
          <cell r="G218">
            <v>0</v>
          </cell>
          <cell r="H218">
            <v>7961</v>
          </cell>
          <cell r="I218">
            <v>0</v>
          </cell>
          <cell r="J218">
            <v>0</v>
          </cell>
          <cell r="K218">
            <v>0</v>
          </cell>
          <cell r="L218">
            <v>12164970.529999997</v>
          </cell>
          <cell r="M218">
            <v>14212</v>
          </cell>
          <cell r="N218">
            <v>855.96471502955228</v>
          </cell>
          <cell r="O218">
            <v>12164970.529999997</v>
          </cell>
        </row>
        <row r="219">
          <cell r="B219" t="str">
            <v>S511</v>
          </cell>
          <cell r="C219" t="str">
            <v>14/01/2009</v>
          </cell>
          <cell r="D219" t="str">
            <v>Maligawatte</v>
          </cell>
          <cell r="E219">
            <v>4573628.9500000011</v>
          </cell>
          <cell r="F219">
            <v>2292913.81</v>
          </cell>
          <cell r="G219">
            <v>563250.73</v>
          </cell>
          <cell r="H219">
            <v>2752</v>
          </cell>
          <cell r="I219">
            <v>0</v>
          </cell>
          <cell r="J219">
            <v>0</v>
          </cell>
          <cell r="K219">
            <v>0</v>
          </cell>
          <cell r="L219">
            <v>7432545.4900000021</v>
          </cell>
          <cell r="M219">
            <v>6765</v>
          </cell>
          <cell r="N219">
            <v>1098.6763473762014</v>
          </cell>
          <cell r="O219">
            <v>7432545.4900000021</v>
          </cell>
        </row>
        <row r="220">
          <cell r="B220" t="str">
            <v>S512</v>
          </cell>
          <cell r="C220" t="str">
            <v>19/10/2017</v>
          </cell>
          <cell r="D220" t="str">
            <v>Malimboda</v>
          </cell>
          <cell r="E220">
            <v>2165107.42</v>
          </cell>
          <cell r="F220">
            <v>1849573.54</v>
          </cell>
          <cell r="G220">
            <v>579408.5</v>
          </cell>
          <cell r="H220">
            <v>11586.5</v>
          </cell>
          <cell r="I220">
            <v>0</v>
          </cell>
          <cell r="J220">
            <v>0</v>
          </cell>
          <cell r="K220">
            <v>0</v>
          </cell>
          <cell r="L220">
            <v>4605675.96</v>
          </cell>
          <cell r="M220">
            <v>6755</v>
          </cell>
          <cell r="N220">
            <v>681.81731458179127</v>
          </cell>
          <cell r="O220">
            <v>4605675.96</v>
          </cell>
        </row>
        <row r="221">
          <cell r="B221" t="str">
            <v>S513</v>
          </cell>
          <cell r="C221" t="str">
            <v>19/11/2015</v>
          </cell>
          <cell r="D221" t="str">
            <v>Mallawapitiya</v>
          </cell>
          <cell r="E221">
            <v>5370979.2199999997</v>
          </cell>
          <cell r="F221">
            <v>3288826.92</v>
          </cell>
          <cell r="G221">
            <v>711014.5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9370820.6400000006</v>
          </cell>
          <cell r="M221">
            <v>9767</v>
          </cell>
          <cell r="N221">
            <v>959.43694481417026</v>
          </cell>
          <cell r="O221">
            <v>9370820.6400000006</v>
          </cell>
        </row>
        <row r="222">
          <cell r="B222" t="str">
            <v>S514</v>
          </cell>
          <cell r="C222" t="str">
            <v>28/03/2010</v>
          </cell>
          <cell r="D222" t="str">
            <v>Mannar</v>
          </cell>
          <cell r="E222">
            <v>3031245.6800000006</v>
          </cell>
          <cell r="F222">
            <v>532661.85000000009</v>
          </cell>
          <cell r="G222">
            <v>199645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3763552.5300000007</v>
          </cell>
          <cell r="M222">
            <v>5210</v>
          </cell>
          <cell r="N222">
            <v>722.37092706333988</v>
          </cell>
          <cell r="O222">
            <v>3763552.5300000007</v>
          </cell>
        </row>
        <row r="223">
          <cell r="B223" t="str">
            <v>S554</v>
          </cell>
          <cell r="C223">
            <v>43098</v>
          </cell>
          <cell r="D223" t="str">
            <v>Maradagahamula</v>
          </cell>
          <cell r="E223">
            <v>1167088.18</v>
          </cell>
          <cell r="F223">
            <v>833696.92</v>
          </cell>
          <cell r="G223">
            <v>233678</v>
          </cell>
          <cell r="H223">
            <v>8396</v>
          </cell>
          <cell r="I223">
            <v>0</v>
          </cell>
          <cell r="J223">
            <v>0</v>
          </cell>
          <cell r="K223">
            <v>0</v>
          </cell>
          <cell r="L223">
            <v>2242859.1</v>
          </cell>
          <cell r="M223">
            <v>2927</v>
          </cell>
          <cell r="N223">
            <v>766.26549367953544</v>
          </cell>
          <cell r="O223">
            <v>2242859.1</v>
          </cell>
        </row>
        <row r="224">
          <cell r="B224" t="str">
            <v>S515</v>
          </cell>
          <cell r="C224" t="str">
            <v>02/12/2013</v>
          </cell>
          <cell r="D224" t="str">
            <v>Maravila</v>
          </cell>
          <cell r="E224">
            <v>5309187.7699999996</v>
          </cell>
          <cell r="F224">
            <v>4083754.72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9392942.4900000002</v>
          </cell>
          <cell r="M224">
            <v>12370</v>
          </cell>
          <cell r="N224">
            <v>759.33245675020214</v>
          </cell>
          <cell r="O224">
            <v>9392942.4900000002</v>
          </cell>
        </row>
        <row r="225">
          <cell r="B225" t="str">
            <v>S472</v>
          </cell>
          <cell r="C225">
            <v>42834</v>
          </cell>
          <cell r="D225" t="str">
            <v>Marudamunai</v>
          </cell>
          <cell r="E225">
            <v>423520.28</v>
          </cell>
          <cell r="F225">
            <v>303805.31999999995</v>
          </cell>
          <cell r="G225">
            <v>1645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728970.6</v>
          </cell>
          <cell r="M225">
            <v>1171</v>
          </cell>
          <cell r="N225">
            <v>622.51972672929116</v>
          </cell>
          <cell r="O225">
            <v>728970.6</v>
          </cell>
        </row>
        <row r="226">
          <cell r="B226" t="str">
            <v>S023</v>
          </cell>
          <cell r="C226" t="str">
            <v>20/05/2012</v>
          </cell>
          <cell r="D226" t="str">
            <v>Matale</v>
          </cell>
          <cell r="E226">
            <v>10845587.4</v>
          </cell>
          <cell r="F226">
            <v>6528845.6100000013</v>
          </cell>
          <cell r="G226">
            <v>1040035</v>
          </cell>
          <cell r="H226">
            <v>4913</v>
          </cell>
          <cell r="I226">
            <v>0</v>
          </cell>
          <cell r="J226">
            <v>0</v>
          </cell>
          <cell r="K226">
            <v>0</v>
          </cell>
          <cell r="L226">
            <v>18419381.010000002</v>
          </cell>
          <cell r="M226">
            <v>17083</v>
          </cell>
          <cell r="N226">
            <v>1078.2287074869755</v>
          </cell>
          <cell r="O226">
            <v>18419381.010000002</v>
          </cell>
        </row>
        <row r="227">
          <cell r="B227" t="str">
            <v>S546</v>
          </cell>
          <cell r="C227">
            <v>42828</v>
          </cell>
          <cell r="D227" t="str">
            <v>Matale 2</v>
          </cell>
          <cell r="E227">
            <v>3884447.0399999986</v>
          </cell>
          <cell r="F227">
            <v>2090589.4699999997</v>
          </cell>
          <cell r="G227">
            <v>636973</v>
          </cell>
          <cell r="H227">
            <v>6395</v>
          </cell>
          <cell r="I227">
            <v>0</v>
          </cell>
          <cell r="J227">
            <v>0</v>
          </cell>
          <cell r="K227">
            <v>0</v>
          </cell>
          <cell r="L227">
            <v>6618404.5099999979</v>
          </cell>
          <cell r="M227">
            <v>6091</v>
          </cell>
          <cell r="N227">
            <v>1086.5875077983908</v>
          </cell>
          <cell r="O227">
            <v>6618404.5099999979</v>
          </cell>
        </row>
        <row r="228">
          <cell r="B228" t="str">
            <v>S516</v>
          </cell>
          <cell r="C228" t="str">
            <v>08/04/2011</v>
          </cell>
          <cell r="D228" t="str">
            <v>Matara 1</v>
          </cell>
          <cell r="E228">
            <v>2895344.62</v>
          </cell>
          <cell r="F228">
            <v>981834.44000000018</v>
          </cell>
          <cell r="G228">
            <v>421321</v>
          </cell>
          <cell r="H228">
            <v>1539</v>
          </cell>
          <cell r="I228">
            <v>0</v>
          </cell>
          <cell r="J228">
            <v>0</v>
          </cell>
          <cell r="K228">
            <v>0</v>
          </cell>
          <cell r="L228">
            <v>4300039.0600000005</v>
          </cell>
          <cell r="M228">
            <v>6988</v>
          </cell>
          <cell r="N228">
            <v>615.34617344018329</v>
          </cell>
          <cell r="O228">
            <v>4300039.0600000005</v>
          </cell>
        </row>
        <row r="229">
          <cell r="B229" t="str">
            <v>S517</v>
          </cell>
          <cell r="C229" t="str">
            <v>25/11/2013</v>
          </cell>
          <cell r="D229" t="str">
            <v xml:space="preserve">Matara 2 </v>
          </cell>
          <cell r="E229">
            <v>4692110.7799999993</v>
          </cell>
          <cell r="F229">
            <v>2604769.4</v>
          </cell>
          <cell r="G229">
            <v>1073986.26</v>
          </cell>
          <cell r="H229">
            <v>7674</v>
          </cell>
          <cell r="I229">
            <v>0</v>
          </cell>
          <cell r="J229">
            <v>0</v>
          </cell>
          <cell r="K229">
            <v>0</v>
          </cell>
          <cell r="L229">
            <v>8378540.4399999995</v>
          </cell>
          <cell r="M229">
            <v>10246</v>
          </cell>
          <cell r="N229">
            <v>817.73769666211194</v>
          </cell>
          <cell r="O229">
            <v>8378540.4399999995</v>
          </cell>
        </row>
        <row r="230">
          <cell r="B230" t="str">
            <v>S541</v>
          </cell>
          <cell r="C230" t="str">
            <v>08/04/2014</v>
          </cell>
          <cell r="D230" t="str">
            <v>Mathugama 2</v>
          </cell>
          <cell r="E230">
            <v>5131077.01</v>
          </cell>
          <cell r="F230">
            <v>2041627.5199999996</v>
          </cell>
          <cell r="G230">
            <v>383412.5</v>
          </cell>
          <cell r="H230">
            <v>3760</v>
          </cell>
          <cell r="I230">
            <v>0</v>
          </cell>
          <cell r="J230">
            <v>0</v>
          </cell>
          <cell r="K230">
            <v>0</v>
          </cell>
          <cell r="L230">
            <v>7559877.0299999993</v>
          </cell>
          <cell r="M230">
            <v>9089</v>
          </cell>
          <cell r="N230">
            <v>831.76114314005929</v>
          </cell>
          <cell r="O230">
            <v>7559877.0299999993</v>
          </cell>
        </row>
        <row r="231">
          <cell r="B231" t="str">
            <v>S519</v>
          </cell>
          <cell r="C231" t="str">
            <v>04/04/2010</v>
          </cell>
          <cell r="D231" t="str">
            <v>Mattegoda</v>
          </cell>
          <cell r="E231">
            <v>3389686.1500000004</v>
          </cell>
          <cell r="F231">
            <v>2307158.1800000002</v>
          </cell>
          <cell r="G231">
            <v>675754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6372598.3300000001</v>
          </cell>
          <cell r="M231">
            <v>7216</v>
          </cell>
          <cell r="N231">
            <v>883.12061114190692</v>
          </cell>
          <cell r="O231">
            <v>6372598.3300000001</v>
          </cell>
        </row>
        <row r="232">
          <cell r="B232" t="str">
            <v>S520</v>
          </cell>
          <cell r="C232">
            <v>40228</v>
          </cell>
          <cell r="D232" t="str">
            <v>Mawanella</v>
          </cell>
          <cell r="E232">
            <v>7913140.1199999992</v>
          </cell>
          <cell r="F232">
            <v>4005174.67</v>
          </cell>
          <cell r="G232">
            <v>1342526.2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13260840.989999998</v>
          </cell>
          <cell r="M232">
            <v>13571</v>
          </cell>
          <cell r="N232">
            <v>977.14545648809951</v>
          </cell>
          <cell r="O232">
            <v>13260840.989999998</v>
          </cell>
        </row>
        <row r="233">
          <cell r="B233" t="str">
            <v>S521</v>
          </cell>
          <cell r="C233" t="str">
            <v>15/02/2011</v>
          </cell>
          <cell r="D233" t="str">
            <v>Mawaramandiya</v>
          </cell>
          <cell r="E233">
            <v>3977267.14</v>
          </cell>
          <cell r="F233">
            <v>1883066.8899999997</v>
          </cell>
          <cell r="G233">
            <v>594878.5</v>
          </cell>
          <cell r="H233">
            <v>2369</v>
          </cell>
          <cell r="I233">
            <v>0</v>
          </cell>
          <cell r="J233">
            <v>0</v>
          </cell>
          <cell r="K233">
            <v>0</v>
          </cell>
          <cell r="L233">
            <v>6457581.5299999993</v>
          </cell>
          <cell r="M233">
            <v>9849</v>
          </cell>
          <cell r="N233">
            <v>655.65859782719053</v>
          </cell>
          <cell r="O233">
            <v>6457581.5299999993</v>
          </cell>
        </row>
        <row r="234">
          <cell r="B234" t="str">
            <v>S539</v>
          </cell>
          <cell r="C234" t="str">
            <v>10/11/2007</v>
          </cell>
          <cell r="D234" t="str">
            <v>Mawathagama</v>
          </cell>
          <cell r="E234">
            <v>6167935.910000002</v>
          </cell>
          <cell r="F234">
            <v>3758772.8099999996</v>
          </cell>
          <cell r="G234">
            <v>2290913.15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12217621.870000003</v>
          </cell>
          <cell r="M234">
            <v>11704</v>
          </cell>
          <cell r="N234">
            <v>1043.8843019480521</v>
          </cell>
          <cell r="O234">
            <v>12217621.870000003</v>
          </cell>
        </row>
        <row r="235">
          <cell r="B235" t="str">
            <v>S502</v>
          </cell>
          <cell r="C235" t="str">
            <v>05/04/2010</v>
          </cell>
          <cell r="D235" t="str">
            <v>Medavachchiya</v>
          </cell>
          <cell r="E235">
            <v>3679704.3199999994</v>
          </cell>
          <cell r="F235">
            <v>2166667.2400000002</v>
          </cell>
          <cell r="G235">
            <v>450272.5</v>
          </cell>
          <cell r="H235">
            <v>6102</v>
          </cell>
          <cell r="I235">
            <v>0</v>
          </cell>
          <cell r="J235">
            <v>0</v>
          </cell>
          <cell r="K235">
            <v>0</v>
          </cell>
          <cell r="L235">
            <v>6302746.0599999996</v>
          </cell>
          <cell r="M235">
            <v>5660</v>
          </cell>
          <cell r="N235">
            <v>1113.5593745583037</v>
          </cell>
          <cell r="O235">
            <v>6302746.0599999996</v>
          </cell>
        </row>
        <row r="236">
          <cell r="B236" t="str">
            <v>S503</v>
          </cell>
          <cell r="C236" t="str">
            <v>11/07/2007</v>
          </cell>
          <cell r="D236" t="str">
            <v>Medirigiriya</v>
          </cell>
          <cell r="E236">
            <v>3605153.62</v>
          </cell>
          <cell r="F236">
            <v>2160288.6300000004</v>
          </cell>
          <cell r="G236">
            <v>615866</v>
          </cell>
          <cell r="H236">
            <v>11628</v>
          </cell>
          <cell r="I236">
            <v>0</v>
          </cell>
          <cell r="J236">
            <v>0</v>
          </cell>
          <cell r="K236">
            <v>0</v>
          </cell>
          <cell r="L236">
            <v>6392936.25</v>
          </cell>
          <cell r="M236">
            <v>5804</v>
          </cell>
          <cell r="N236">
            <v>1101.4707529290145</v>
          </cell>
          <cell r="O236">
            <v>6392936.25</v>
          </cell>
        </row>
        <row r="237">
          <cell r="B237" t="str">
            <v>S553</v>
          </cell>
          <cell r="C237">
            <v>43105</v>
          </cell>
          <cell r="D237" t="str">
            <v>Meegahakiwla</v>
          </cell>
          <cell r="E237">
            <v>1834654.6900000006</v>
          </cell>
          <cell r="F237">
            <v>2190800.27</v>
          </cell>
          <cell r="G237">
            <v>34980</v>
          </cell>
          <cell r="H237">
            <v>10991</v>
          </cell>
          <cell r="I237">
            <v>0</v>
          </cell>
          <cell r="J237">
            <v>0</v>
          </cell>
          <cell r="K237">
            <v>0</v>
          </cell>
          <cell r="L237">
            <v>4071425.9600000009</v>
          </cell>
          <cell r="M237">
            <v>4529</v>
          </cell>
          <cell r="N237">
            <v>898.96797527047931</v>
          </cell>
          <cell r="O237">
            <v>4071425.9600000009</v>
          </cell>
        </row>
        <row r="238">
          <cell r="B238" t="str">
            <v>S523</v>
          </cell>
          <cell r="C238" t="str">
            <v>30/12/2009</v>
          </cell>
          <cell r="D238" t="str">
            <v>Meegoda</v>
          </cell>
          <cell r="E238">
            <v>3174432.62</v>
          </cell>
          <cell r="F238">
            <v>3254186.0700000003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6428618.6900000004</v>
          </cell>
          <cell r="M238">
            <v>7390</v>
          </cell>
          <cell r="N238">
            <v>869.90780649526391</v>
          </cell>
          <cell r="O238">
            <v>6428618.6900000004</v>
          </cell>
        </row>
        <row r="239">
          <cell r="B239" t="str">
            <v>S540</v>
          </cell>
          <cell r="C239" t="str">
            <v>24/12/2008</v>
          </cell>
          <cell r="D239" t="str">
            <v>Meegoda 2</v>
          </cell>
          <cell r="E239">
            <v>2735735.78</v>
          </cell>
          <cell r="F239">
            <v>1917847.51</v>
          </cell>
          <cell r="G239">
            <v>545371</v>
          </cell>
          <cell r="H239">
            <v>3840</v>
          </cell>
          <cell r="I239">
            <v>0</v>
          </cell>
          <cell r="J239">
            <v>0</v>
          </cell>
          <cell r="K239">
            <v>0</v>
          </cell>
          <cell r="L239">
            <v>5202794.29</v>
          </cell>
          <cell r="M239">
            <v>5684</v>
          </cell>
          <cell r="N239">
            <v>915.34030436312457</v>
          </cell>
          <cell r="O239">
            <v>5202794.29</v>
          </cell>
        </row>
        <row r="240">
          <cell r="B240" t="str">
            <v>S524</v>
          </cell>
          <cell r="C240" t="str">
            <v>16/08/2006</v>
          </cell>
          <cell r="D240" t="str">
            <v>Meepe</v>
          </cell>
          <cell r="E240">
            <v>3901169.4400000013</v>
          </cell>
          <cell r="F240">
            <v>3164950.74</v>
          </cell>
          <cell r="G240">
            <v>0</v>
          </cell>
          <cell r="H240">
            <v>310</v>
          </cell>
          <cell r="I240">
            <v>0</v>
          </cell>
          <cell r="J240">
            <v>0</v>
          </cell>
          <cell r="K240">
            <v>0</v>
          </cell>
          <cell r="L240">
            <v>7066430.1800000016</v>
          </cell>
          <cell r="M240">
            <v>9892</v>
          </cell>
          <cell r="N240">
            <v>714.358085321472</v>
          </cell>
          <cell r="O240">
            <v>7066430.1800000016</v>
          </cell>
        </row>
        <row r="241">
          <cell r="B241" t="str">
            <v>S527</v>
          </cell>
          <cell r="C241" t="str">
            <v>22/11/2013</v>
          </cell>
          <cell r="D241" t="str">
            <v>Meerigama</v>
          </cell>
          <cell r="E241">
            <v>4867289.55</v>
          </cell>
          <cell r="F241">
            <v>3915671.85</v>
          </cell>
          <cell r="G241">
            <v>1066756</v>
          </cell>
          <cell r="H241">
            <v>12123.7</v>
          </cell>
          <cell r="I241">
            <v>0</v>
          </cell>
          <cell r="J241">
            <v>0</v>
          </cell>
          <cell r="K241">
            <v>0</v>
          </cell>
          <cell r="L241">
            <v>9861841.0999999996</v>
          </cell>
          <cell r="M241">
            <v>12119</v>
          </cell>
          <cell r="N241">
            <v>813.75040019803612</v>
          </cell>
          <cell r="O241">
            <v>9861841.0999999996</v>
          </cell>
        </row>
        <row r="242">
          <cell r="B242" t="str">
            <v>S525</v>
          </cell>
          <cell r="C242" t="str">
            <v>03/04/2013</v>
          </cell>
          <cell r="D242" t="str">
            <v>Menikhinna</v>
          </cell>
          <cell r="E242">
            <v>2970562.16</v>
          </cell>
          <cell r="F242">
            <v>1795037.69</v>
          </cell>
          <cell r="G242">
            <v>572526.16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5338126.01</v>
          </cell>
          <cell r="M242">
            <v>7641</v>
          </cell>
          <cell r="N242">
            <v>698.61615102735243</v>
          </cell>
          <cell r="O242">
            <v>5338126.01</v>
          </cell>
        </row>
        <row r="243">
          <cell r="B243" t="str">
            <v>S526</v>
          </cell>
          <cell r="C243">
            <v>42833</v>
          </cell>
          <cell r="D243" t="str">
            <v>Middeniya</v>
          </cell>
          <cell r="E243">
            <v>1701244.8900000001</v>
          </cell>
          <cell r="F243">
            <v>1131363.9000000001</v>
          </cell>
          <cell r="G243">
            <v>348006</v>
          </cell>
          <cell r="H243">
            <v>862</v>
          </cell>
          <cell r="I243">
            <v>0</v>
          </cell>
          <cell r="J243">
            <v>0</v>
          </cell>
          <cell r="K243">
            <v>0</v>
          </cell>
          <cell r="L243">
            <v>3181476.79</v>
          </cell>
          <cell r="M243">
            <v>5506</v>
          </cell>
          <cell r="N243">
            <v>577.81997638939345</v>
          </cell>
          <cell r="O243">
            <v>3181476.79</v>
          </cell>
        </row>
        <row r="244">
          <cell r="B244" t="str">
            <v>S529</v>
          </cell>
          <cell r="C244" t="str">
            <v>19/10/2011</v>
          </cell>
          <cell r="D244" t="str">
            <v>Mirihana 2</v>
          </cell>
          <cell r="E244">
            <v>4003609.5299999993</v>
          </cell>
          <cell r="F244">
            <v>2135905.8999999994</v>
          </cell>
          <cell r="G244">
            <v>566772</v>
          </cell>
          <cell r="H244">
            <v>4702</v>
          </cell>
          <cell r="I244">
            <v>0</v>
          </cell>
          <cell r="J244">
            <v>0</v>
          </cell>
          <cell r="K244">
            <v>0</v>
          </cell>
          <cell r="L244">
            <v>6710989.4299999988</v>
          </cell>
          <cell r="M244">
            <v>7615</v>
          </cell>
          <cell r="N244">
            <v>881.28554563361774</v>
          </cell>
          <cell r="O244">
            <v>6710989.4299999988</v>
          </cell>
        </row>
        <row r="245">
          <cell r="B245" t="str">
            <v>S550</v>
          </cell>
          <cell r="C245">
            <v>42827</v>
          </cell>
          <cell r="D245" t="str">
            <v>Molagoda</v>
          </cell>
          <cell r="E245">
            <v>1938540.43</v>
          </cell>
          <cell r="F245">
            <v>1179581.46</v>
          </cell>
          <cell r="G245">
            <v>64494</v>
          </cell>
          <cell r="H245">
            <v>2710</v>
          </cell>
          <cell r="I245">
            <v>0</v>
          </cell>
          <cell r="J245">
            <v>0</v>
          </cell>
          <cell r="K245">
            <v>0</v>
          </cell>
          <cell r="L245">
            <v>3185325.8899999997</v>
          </cell>
          <cell r="M245">
            <v>3800</v>
          </cell>
          <cell r="N245">
            <v>838.24365526315785</v>
          </cell>
          <cell r="O245">
            <v>3185325.8899999997</v>
          </cell>
        </row>
        <row r="246">
          <cell r="B246" t="str">
            <v>S530</v>
          </cell>
          <cell r="C246">
            <v>42824</v>
          </cell>
          <cell r="D246" t="str">
            <v>Monaragala 2</v>
          </cell>
          <cell r="E246">
            <v>3738164.6100000003</v>
          </cell>
          <cell r="F246">
            <v>3105500.98</v>
          </cell>
          <cell r="G246">
            <v>482103</v>
          </cell>
          <cell r="H246">
            <v>1451</v>
          </cell>
          <cell r="I246">
            <v>0</v>
          </cell>
          <cell r="J246">
            <v>0</v>
          </cell>
          <cell r="K246">
            <v>0</v>
          </cell>
          <cell r="L246">
            <v>7327219.5899999999</v>
          </cell>
          <cell r="M246">
            <v>8215</v>
          </cell>
          <cell r="N246">
            <v>891.93178210590384</v>
          </cell>
          <cell r="O246">
            <v>7327219.5899999999</v>
          </cell>
        </row>
        <row r="247">
          <cell r="B247" t="str">
            <v>S531</v>
          </cell>
          <cell r="C247">
            <v>42824</v>
          </cell>
          <cell r="D247" t="str">
            <v>Monaragala 3</v>
          </cell>
          <cell r="E247">
            <v>3889923.31</v>
          </cell>
          <cell r="F247">
            <v>3013667.4799999995</v>
          </cell>
          <cell r="G247">
            <v>342804</v>
          </cell>
          <cell r="H247">
            <v>6095</v>
          </cell>
          <cell r="I247">
            <v>0</v>
          </cell>
          <cell r="J247">
            <v>0</v>
          </cell>
          <cell r="K247">
            <v>0</v>
          </cell>
          <cell r="L247">
            <v>7252489.7899999991</v>
          </cell>
          <cell r="M247">
            <v>6640</v>
          </cell>
          <cell r="N247">
            <v>1092.2424382530119</v>
          </cell>
          <cell r="O247">
            <v>7252489.7899999991</v>
          </cell>
        </row>
        <row r="248">
          <cell r="B248" t="str">
            <v>S532</v>
          </cell>
          <cell r="C248" t="str">
            <v>05/04/2010</v>
          </cell>
          <cell r="D248" t="str">
            <v>Moranthuduwa</v>
          </cell>
          <cell r="E248">
            <v>3778146.2300000009</v>
          </cell>
          <cell r="F248">
            <v>2062676.15</v>
          </cell>
          <cell r="G248">
            <v>460269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6301091.3800000008</v>
          </cell>
          <cell r="M248">
            <v>7317</v>
          </cell>
          <cell r="N248">
            <v>861.15776684433524</v>
          </cell>
          <cell r="O248">
            <v>6301091.3800000008</v>
          </cell>
        </row>
        <row r="249">
          <cell r="B249" t="str">
            <v>S019</v>
          </cell>
          <cell r="C249" t="str">
            <v>28/04/2013</v>
          </cell>
          <cell r="D249" t="str">
            <v>Moratumulla</v>
          </cell>
          <cell r="E249">
            <v>2854330.0100000002</v>
          </cell>
          <cell r="F249">
            <v>1217424.1000000001</v>
          </cell>
          <cell r="G249">
            <v>242310</v>
          </cell>
          <cell r="H249">
            <v>1330</v>
          </cell>
          <cell r="I249">
            <v>0</v>
          </cell>
          <cell r="J249">
            <v>0</v>
          </cell>
          <cell r="K249">
            <v>0</v>
          </cell>
          <cell r="L249">
            <v>4315394.1100000003</v>
          </cell>
          <cell r="M249">
            <v>9314</v>
          </cell>
          <cell r="N249">
            <v>463.32339596306639</v>
          </cell>
          <cell r="O249">
            <v>4315394.1100000003</v>
          </cell>
        </row>
        <row r="250">
          <cell r="B250" t="str">
            <v>S533</v>
          </cell>
          <cell r="C250" t="str">
            <v>12/06/2006</v>
          </cell>
          <cell r="D250" t="str">
            <v>Moratuwa</v>
          </cell>
          <cell r="E250">
            <v>3040470.03</v>
          </cell>
          <cell r="F250">
            <v>1200473.2899999998</v>
          </cell>
          <cell r="G250">
            <v>222565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4463508.3199999994</v>
          </cell>
          <cell r="M250">
            <v>6491</v>
          </cell>
          <cell r="N250">
            <v>687.64571252503458</v>
          </cell>
          <cell r="O250">
            <v>4463508.3199999994</v>
          </cell>
        </row>
        <row r="251">
          <cell r="B251" t="str">
            <v>S535</v>
          </cell>
          <cell r="C251" t="str">
            <v>15/10/2012</v>
          </cell>
          <cell r="D251" t="str">
            <v>Morawaka</v>
          </cell>
          <cell r="E251">
            <v>1544615.7099999997</v>
          </cell>
          <cell r="F251">
            <v>873847.80999999982</v>
          </cell>
          <cell r="G251">
            <v>247846</v>
          </cell>
          <cell r="H251">
            <v>2896</v>
          </cell>
          <cell r="I251">
            <v>0</v>
          </cell>
          <cell r="J251">
            <v>0</v>
          </cell>
          <cell r="K251">
            <v>0</v>
          </cell>
          <cell r="L251">
            <v>2669205.5199999996</v>
          </cell>
          <cell r="M251">
            <v>4087</v>
          </cell>
          <cell r="N251">
            <v>653.09653046244182</v>
          </cell>
          <cell r="O251">
            <v>2669205.5199999996</v>
          </cell>
        </row>
        <row r="252">
          <cell r="B252" t="str">
            <v>S536</v>
          </cell>
          <cell r="C252" t="str">
            <v>11/03/2007</v>
          </cell>
          <cell r="D252" t="str">
            <v>Mt.Lavinia 1 (Non Operation Outlet)</v>
          </cell>
          <cell r="E252">
            <v>60837.09</v>
          </cell>
          <cell r="F252">
            <v>49996.05</v>
          </cell>
          <cell r="G252">
            <v>18165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128998.14</v>
          </cell>
          <cell r="M252">
            <v>238</v>
          </cell>
          <cell r="N252">
            <v>542.00899159663868</v>
          </cell>
          <cell r="O252">
            <v>128998.14</v>
          </cell>
        </row>
        <row r="253">
          <cell r="B253" t="str">
            <v>S537</v>
          </cell>
          <cell r="C253" t="str">
            <v>11/04/2010</v>
          </cell>
          <cell r="D253" t="str">
            <v>Mt.Lavinia 2</v>
          </cell>
          <cell r="E253">
            <v>2378195.86</v>
          </cell>
          <cell r="F253">
            <v>1162289.7699999998</v>
          </cell>
          <cell r="G253">
            <v>435300.06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3975785.69</v>
          </cell>
          <cell r="M253">
            <v>6877</v>
          </cell>
          <cell r="N253">
            <v>578.12791769667001</v>
          </cell>
          <cell r="O253">
            <v>3975785.69</v>
          </cell>
        </row>
        <row r="254">
          <cell r="B254" t="str">
            <v>S538</v>
          </cell>
          <cell r="C254" t="str">
            <v>01/04/2011</v>
          </cell>
          <cell r="D254" t="str">
            <v>Mulleriyawa</v>
          </cell>
          <cell r="E254">
            <v>3584317.97</v>
          </cell>
          <cell r="F254">
            <v>3439252.89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7023570.8600000003</v>
          </cell>
          <cell r="M254">
            <v>6501</v>
          </cell>
          <cell r="N254">
            <v>1080.3831502845717</v>
          </cell>
          <cell r="O254">
            <v>7023570.8600000003</v>
          </cell>
        </row>
        <row r="255">
          <cell r="B255" t="str">
            <v>S549</v>
          </cell>
          <cell r="C255">
            <v>42829</v>
          </cell>
          <cell r="D255" t="str">
            <v>Mulleriyawa 2</v>
          </cell>
          <cell r="E255">
            <v>2791242.69</v>
          </cell>
          <cell r="F255">
            <v>1698545.81</v>
          </cell>
          <cell r="G255">
            <v>562696.12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5052484.62</v>
          </cell>
          <cell r="M255">
            <v>4956</v>
          </cell>
          <cell r="N255">
            <v>1019.4682445520581</v>
          </cell>
          <cell r="O255">
            <v>5052484.62</v>
          </cell>
        </row>
        <row r="256">
          <cell r="B256" t="str">
            <v>S547</v>
          </cell>
          <cell r="C256">
            <v>42778</v>
          </cell>
          <cell r="D256" t="str">
            <v>Mutur</v>
          </cell>
          <cell r="E256">
            <v>1812028.5099999998</v>
          </cell>
          <cell r="F256">
            <v>915736.83000000007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2727765.34</v>
          </cell>
          <cell r="M256">
            <v>3454</v>
          </cell>
          <cell r="N256">
            <v>789.74097857556455</v>
          </cell>
          <cell r="O256">
            <v>2727765.34</v>
          </cell>
        </row>
        <row r="257">
          <cell r="B257" t="str">
            <v>S567</v>
          </cell>
          <cell r="C257" t="str">
            <v>19/11/2015</v>
          </cell>
          <cell r="D257" t="str">
            <v>Nabada</v>
          </cell>
          <cell r="E257">
            <v>1694353.5</v>
          </cell>
          <cell r="F257">
            <v>1096413.8</v>
          </cell>
          <cell r="G257">
            <v>352689</v>
          </cell>
          <cell r="H257">
            <v>5037</v>
          </cell>
          <cell r="I257">
            <v>0</v>
          </cell>
          <cell r="J257">
            <v>0</v>
          </cell>
          <cell r="K257">
            <v>0</v>
          </cell>
          <cell r="L257">
            <v>3148493.3</v>
          </cell>
          <cell r="M257">
            <v>3810</v>
          </cell>
          <cell r="N257">
            <v>826.37619422572175</v>
          </cell>
          <cell r="O257">
            <v>3148493.3</v>
          </cell>
        </row>
        <row r="258">
          <cell r="B258" t="str">
            <v>S560</v>
          </cell>
          <cell r="C258" t="str">
            <v>11/04/2013</v>
          </cell>
          <cell r="D258" t="str">
            <v>Nagoda</v>
          </cell>
          <cell r="E258">
            <v>4204791.75</v>
          </cell>
          <cell r="F258">
            <v>1579862.6999999997</v>
          </cell>
          <cell r="G258">
            <v>461931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6246585.4499999993</v>
          </cell>
          <cell r="M258">
            <v>8096</v>
          </cell>
          <cell r="N258">
            <v>771.56440834980231</v>
          </cell>
          <cell r="O258">
            <v>6246585.4499999993</v>
          </cell>
        </row>
        <row r="259">
          <cell r="B259" t="str">
            <v>S580</v>
          </cell>
          <cell r="C259">
            <v>43096</v>
          </cell>
          <cell r="D259" t="str">
            <v>Nagoda - Galle</v>
          </cell>
          <cell r="E259">
            <v>961856.00000000012</v>
          </cell>
          <cell r="F259">
            <v>783056.63</v>
          </cell>
          <cell r="G259">
            <v>7243</v>
          </cell>
          <cell r="H259">
            <v>6321</v>
          </cell>
          <cell r="I259">
            <v>0</v>
          </cell>
          <cell r="J259">
            <v>0</v>
          </cell>
          <cell r="K259">
            <v>0</v>
          </cell>
          <cell r="L259">
            <v>1758476.6300000001</v>
          </cell>
          <cell r="M259">
            <v>2757</v>
          </cell>
          <cell r="N259">
            <v>637.82249909321729</v>
          </cell>
          <cell r="O259">
            <v>1758476.6300000001</v>
          </cell>
        </row>
        <row r="260">
          <cell r="B260" t="str">
            <v>S561</v>
          </cell>
          <cell r="C260" t="str">
            <v>02/01/2014</v>
          </cell>
          <cell r="D260" t="str">
            <v>Narahenpita E/C (Non Operation Outlet)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 t="e">
            <v>#DIV/0!</v>
          </cell>
          <cell r="O260">
            <v>0</v>
          </cell>
        </row>
        <row r="261">
          <cell r="B261" t="str">
            <v>S562</v>
          </cell>
          <cell r="C261" t="str">
            <v>09/10/2006</v>
          </cell>
          <cell r="D261" t="str">
            <v>Narammala</v>
          </cell>
          <cell r="E261">
            <v>3918951.4500000007</v>
          </cell>
          <cell r="F261">
            <v>2331129.7799999998</v>
          </cell>
          <cell r="G261">
            <v>699492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6949573.2300000004</v>
          </cell>
          <cell r="M261">
            <v>10675</v>
          </cell>
          <cell r="N261">
            <v>651.01388571428572</v>
          </cell>
          <cell r="O261">
            <v>6949573.2300000004</v>
          </cell>
        </row>
        <row r="262">
          <cell r="B262" t="str">
            <v>S578</v>
          </cell>
          <cell r="C262">
            <v>42834</v>
          </cell>
          <cell r="D262" t="str">
            <v>Natpittimunai</v>
          </cell>
          <cell r="E262">
            <v>818191.37</v>
          </cell>
          <cell r="F262">
            <v>563243.38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1381434.75</v>
          </cell>
          <cell r="M262">
            <v>3389</v>
          </cell>
          <cell r="N262">
            <v>407.62311891413395</v>
          </cell>
          <cell r="O262">
            <v>1381434.75</v>
          </cell>
        </row>
        <row r="263">
          <cell r="B263" t="str">
            <v>S579</v>
          </cell>
          <cell r="C263">
            <v>42831</v>
          </cell>
          <cell r="D263" t="str">
            <v>Nawagamuwa</v>
          </cell>
          <cell r="E263">
            <v>2066346.3</v>
          </cell>
          <cell r="F263">
            <v>1945992.3099999994</v>
          </cell>
          <cell r="G263">
            <v>260</v>
          </cell>
          <cell r="H263">
            <v>7690</v>
          </cell>
          <cell r="I263">
            <v>0</v>
          </cell>
          <cell r="J263">
            <v>0</v>
          </cell>
          <cell r="K263">
            <v>0</v>
          </cell>
          <cell r="L263">
            <v>4020288.6099999994</v>
          </cell>
          <cell r="M263">
            <v>4728</v>
          </cell>
          <cell r="N263">
            <v>850.31484983079508</v>
          </cell>
          <cell r="O263">
            <v>4020288.6099999994</v>
          </cell>
        </row>
        <row r="264">
          <cell r="B264" t="str">
            <v>S563</v>
          </cell>
          <cell r="C264" t="str">
            <v>29/10/2007</v>
          </cell>
          <cell r="D264" t="str">
            <v>Nawalapitiya</v>
          </cell>
          <cell r="E264">
            <v>9747146.9799999986</v>
          </cell>
          <cell r="F264">
            <v>4079434.2899999991</v>
          </cell>
          <cell r="G264">
            <v>1323837</v>
          </cell>
          <cell r="H264">
            <v>3925</v>
          </cell>
          <cell r="I264">
            <v>0</v>
          </cell>
          <cell r="J264">
            <v>0</v>
          </cell>
          <cell r="K264">
            <v>0</v>
          </cell>
          <cell r="L264">
            <v>15154343.269999998</v>
          </cell>
          <cell r="M264">
            <v>12120</v>
          </cell>
          <cell r="N264">
            <v>1250.3583556105609</v>
          </cell>
          <cell r="O264">
            <v>15154343.269999998</v>
          </cell>
        </row>
        <row r="265">
          <cell r="B265" t="str">
            <v>S565</v>
          </cell>
          <cell r="C265" t="str">
            <v>15/02/2011</v>
          </cell>
          <cell r="D265" t="str">
            <v>Negombo 2</v>
          </cell>
          <cell r="E265">
            <v>6646351.9699999997</v>
          </cell>
          <cell r="F265">
            <v>6083921.2299999977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12730273.199999997</v>
          </cell>
          <cell r="M265">
            <v>13832</v>
          </cell>
          <cell r="N265">
            <v>920.34942163100038</v>
          </cell>
          <cell r="O265">
            <v>12730273.199999997</v>
          </cell>
        </row>
        <row r="266">
          <cell r="B266" t="str">
            <v>S008</v>
          </cell>
          <cell r="C266" t="str">
            <v>11/07/2007</v>
          </cell>
          <cell r="D266" t="str">
            <v>Negris</v>
          </cell>
          <cell r="E266">
            <v>1495052.9299999997</v>
          </cell>
          <cell r="F266">
            <v>1922046.8100000003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3417099.74</v>
          </cell>
          <cell r="M266">
            <v>7074</v>
          </cell>
          <cell r="N266">
            <v>483.05057110545664</v>
          </cell>
          <cell r="O266">
            <v>3417099.74</v>
          </cell>
        </row>
        <row r="267">
          <cell r="B267" t="str">
            <v>S575</v>
          </cell>
          <cell r="C267" t="str">
            <v>24/4/2016</v>
          </cell>
          <cell r="D267" t="str">
            <v>Nelukulam</v>
          </cell>
          <cell r="E267">
            <v>3196073.48</v>
          </cell>
          <cell r="F267">
            <v>1004030.55</v>
          </cell>
          <cell r="G267">
            <v>322812</v>
          </cell>
          <cell r="H267">
            <v>851</v>
          </cell>
          <cell r="I267">
            <v>0</v>
          </cell>
          <cell r="J267">
            <v>0</v>
          </cell>
          <cell r="K267">
            <v>0</v>
          </cell>
          <cell r="L267">
            <v>4523767.03</v>
          </cell>
          <cell r="M267">
            <v>4560</v>
          </cell>
          <cell r="N267">
            <v>992.05417324561404</v>
          </cell>
          <cell r="O267">
            <v>4523767.03</v>
          </cell>
        </row>
        <row r="268">
          <cell r="B268" t="str">
            <v>S566</v>
          </cell>
          <cell r="C268" t="str">
            <v>08/11/2008</v>
          </cell>
          <cell r="D268" t="str">
            <v>Neluwa</v>
          </cell>
          <cell r="E268">
            <v>3927765.9799999995</v>
          </cell>
          <cell r="F268">
            <v>2268934.2399999998</v>
          </cell>
          <cell r="G268">
            <v>848338</v>
          </cell>
          <cell r="H268">
            <v>7353</v>
          </cell>
          <cell r="I268">
            <v>0</v>
          </cell>
          <cell r="J268">
            <v>0</v>
          </cell>
          <cell r="K268">
            <v>0</v>
          </cell>
          <cell r="L268">
            <v>7052391.2199999988</v>
          </cell>
          <cell r="M268">
            <v>10737</v>
          </cell>
          <cell r="N268">
            <v>656.83069945049817</v>
          </cell>
          <cell r="O268">
            <v>7052391.2199999988</v>
          </cell>
        </row>
        <row r="269">
          <cell r="B269" t="str">
            <v>S568</v>
          </cell>
          <cell r="C269" t="str">
            <v>07/04/2010</v>
          </cell>
          <cell r="D269" t="str">
            <v>Nikaweratiya</v>
          </cell>
          <cell r="E269">
            <v>3037159.69</v>
          </cell>
          <cell r="F269">
            <v>2310015.3000000003</v>
          </cell>
          <cell r="G269">
            <v>697310</v>
          </cell>
          <cell r="H269">
            <v>1859</v>
          </cell>
          <cell r="I269">
            <v>0</v>
          </cell>
          <cell r="J269">
            <v>0</v>
          </cell>
          <cell r="K269">
            <v>0</v>
          </cell>
          <cell r="L269">
            <v>6046343.9900000002</v>
          </cell>
          <cell r="M269">
            <v>5838</v>
          </cell>
          <cell r="N269">
            <v>1035.6875625214116</v>
          </cell>
          <cell r="O269">
            <v>6046343.9900000002</v>
          </cell>
        </row>
        <row r="270">
          <cell r="B270" t="str">
            <v>S576</v>
          </cell>
          <cell r="C270">
            <v>42828</v>
          </cell>
          <cell r="D270" t="str">
            <v>Nildandahinna</v>
          </cell>
          <cell r="E270">
            <v>1758951.05</v>
          </cell>
          <cell r="F270">
            <v>1974293.0299999996</v>
          </cell>
          <cell r="G270">
            <v>33199</v>
          </cell>
          <cell r="H270">
            <v>3495</v>
          </cell>
          <cell r="I270">
            <v>0</v>
          </cell>
          <cell r="J270">
            <v>0</v>
          </cell>
          <cell r="K270">
            <v>0</v>
          </cell>
          <cell r="L270">
            <v>3769938.0799999996</v>
          </cell>
          <cell r="M270">
            <v>4138</v>
          </cell>
          <cell r="N270">
            <v>911.05318511358132</v>
          </cell>
          <cell r="O270">
            <v>3769938.0799999996</v>
          </cell>
        </row>
        <row r="271">
          <cell r="B271" t="str">
            <v>S569</v>
          </cell>
          <cell r="C271">
            <v>42868</v>
          </cell>
          <cell r="D271" t="str">
            <v>Nindawur</v>
          </cell>
          <cell r="E271">
            <v>1942167.7800000003</v>
          </cell>
          <cell r="F271">
            <v>559519.57000000007</v>
          </cell>
          <cell r="G271">
            <v>1740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2503427.3500000006</v>
          </cell>
          <cell r="M271">
            <v>4114</v>
          </cell>
          <cell r="N271">
            <v>608.51418327661656</v>
          </cell>
          <cell r="O271">
            <v>2503427.3500000006</v>
          </cell>
        </row>
        <row r="272">
          <cell r="B272" t="str">
            <v>S570</v>
          </cell>
          <cell r="C272" t="str">
            <v>14/02/2013</v>
          </cell>
          <cell r="D272" t="str">
            <v>Nittambuwa</v>
          </cell>
          <cell r="E272">
            <v>2683735.17</v>
          </cell>
          <cell r="F272">
            <v>1322844.9099999999</v>
          </cell>
          <cell r="G272">
            <v>317655</v>
          </cell>
          <cell r="H272">
            <v>4847</v>
          </cell>
          <cell r="I272">
            <v>0</v>
          </cell>
          <cell r="J272">
            <v>0</v>
          </cell>
          <cell r="K272">
            <v>0</v>
          </cell>
          <cell r="L272">
            <v>4329082.08</v>
          </cell>
          <cell r="M272">
            <v>5025</v>
          </cell>
          <cell r="N272">
            <v>861.50887164179107</v>
          </cell>
          <cell r="O272">
            <v>4329082.08</v>
          </cell>
        </row>
        <row r="273">
          <cell r="B273" t="str">
            <v>S571</v>
          </cell>
          <cell r="C273" t="str">
            <v>19/08/2008</v>
          </cell>
          <cell r="D273" t="str">
            <v>Nivithigala</v>
          </cell>
          <cell r="E273">
            <v>2891500.5499999993</v>
          </cell>
          <cell r="F273">
            <v>1338655.7700000003</v>
          </cell>
          <cell r="G273">
            <v>388912.25</v>
          </cell>
          <cell r="H273">
            <v>3345</v>
          </cell>
          <cell r="I273">
            <v>0</v>
          </cell>
          <cell r="J273">
            <v>0</v>
          </cell>
          <cell r="K273">
            <v>0</v>
          </cell>
          <cell r="L273">
            <v>4622413.5699999994</v>
          </cell>
          <cell r="M273">
            <v>7672</v>
          </cell>
          <cell r="N273">
            <v>602.50437565172047</v>
          </cell>
          <cell r="O273">
            <v>4622413.5699999994</v>
          </cell>
        </row>
        <row r="274">
          <cell r="B274" t="str">
            <v>S572</v>
          </cell>
          <cell r="C274" t="str">
            <v>13/06/2010</v>
          </cell>
          <cell r="D274" t="str">
            <v>Nochchiyagama</v>
          </cell>
          <cell r="E274">
            <v>3569876.34</v>
          </cell>
          <cell r="F274">
            <v>2861319.5200000005</v>
          </cell>
          <cell r="G274">
            <v>741614</v>
          </cell>
          <cell r="H274">
            <v>1424</v>
          </cell>
          <cell r="I274">
            <v>0</v>
          </cell>
          <cell r="J274">
            <v>0</v>
          </cell>
          <cell r="K274">
            <v>0</v>
          </cell>
          <cell r="L274">
            <v>7174233.8600000003</v>
          </cell>
          <cell r="M274">
            <v>6121</v>
          </cell>
          <cell r="N274">
            <v>1172.0689201110931</v>
          </cell>
          <cell r="O274">
            <v>7174233.8600000003</v>
          </cell>
        </row>
        <row r="275">
          <cell r="B275" t="str">
            <v>S573</v>
          </cell>
          <cell r="C275" t="str">
            <v>21/01/2010</v>
          </cell>
          <cell r="D275" t="str">
            <v>Nuwaraeliya</v>
          </cell>
          <cell r="E275">
            <v>12429842.250000004</v>
          </cell>
          <cell r="F275">
            <v>7917631.3499999996</v>
          </cell>
          <cell r="G275">
            <v>1543733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21891206.600000001</v>
          </cell>
          <cell r="M275">
            <v>18450</v>
          </cell>
          <cell r="N275">
            <v>1186.5152628726289</v>
          </cell>
          <cell r="O275">
            <v>21891206.600000001</v>
          </cell>
        </row>
        <row r="276">
          <cell r="B276" t="str">
            <v>S610</v>
          </cell>
          <cell r="C276">
            <v>42469</v>
          </cell>
          <cell r="D276" t="str">
            <v>Okkampitiya</v>
          </cell>
          <cell r="E276">
            <v>1111348.8799999999</v>
          </cell>
          <cell r="F276">
            <v>1104110.8299999998</v>
          </cell>
          <cell r="G276">
            <v>225509.5</v>
          </cell>
          <cell r="H276">
            <v>3420.25</v>
          </cell>
          <cell r="I276">
            <v>0</v>
          </cell>
          <cell r="J276">
            <v>0</v>
          </cell>
          <cell r="K276">
            <v>0</v>
          </cell>
          <cell r="L276">
            <v>2444389.46</v>
          </cell>
          <cell r="M276">
            <v>3043</v>
          </cell>
          <cell r="N276">
            <v>803.28276700624383</v>
          </cell>
          <cell r="O276">
            <v>2444389.46</v>
          </cell>
        </row>
        <row r="277">
          <cell r="B277" t="str">
            <v>S677</v>
          </cell>
          <cell r="C277" t="str">
            <v>28/02/2016</v>
          </cell>
          <cell r="D277" t="str">
            <v>Paddirippu / Kalawanchikudi</v>
          </cell>
          <cell r="E277">
            <v>1344630.2</v>
          </cell>
          <cell r="F277">
            <v>985123.49</v>
          </cell>
          <cell r="G277">
            <v>395052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2724805.69</v>
          </cell>
          <cell r="M277">
            <v>4194</v>
          </cell>
          <cell r="N277">
            <v>649.69139008106822</v>
          </cell>
          <cell r="O277">
            <v>2724805.69</v>
          </cell>
        </row>
        <row r="278">
          <cell r="B278" t="str">
            <v>S640</v>
          </cell>
          <cell r="C278" t="str">
            <v>29/11/2008</v>
          </cell>
          <cell r="D278" t="str">
            <v>Padukka</v>
          </cell>
          <cell r="E278">
            <v>6977664.5700000003</v>
          </cell>
          <cell r="F278">
            <v>4105720.0600000005</v>
          </cell>
          <cell r="G278">
            <v>1128208</v>
          </cell>
          <cell r="H278">
            <v>267</v>
          </cell>
          <cell r="I278">
            <v>0</v>
          </cell>
          <cell r="J278">
            <v>0</v>
          </cell>
          <cell r="K278">
            <v>0</v>
          </cell>
          <cell r="L278">
            <v>12211859.630000001</v>
          </cell>
          <cell r="M278">
            <v>14856</v>
          </cell>
          <cell r="N278">
            <v>822.01532242864846</v>
          </cell>
          <cell r="O278">
            <v>12211859.630000001</v>
          </cell>
        </row>
        <row r="279">
          <cell r="B279" t="str">
            <v>S641</v>
          </cell>
          <cell r="C279" t="str">
            <v>03/04/2010</v>
          </cell>
          <cell r="D279" t="str">
            <v>Pallebedda</v>
          </cell>
          <cell r="E279">
            <v>2028633.47</v>
          </cell>
          <cell r="F279">
            <v>1268226.72</v>
          </cell>
          <cell r="G279">
            <v>324604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3621464.19</v>
          </cell>
          <cell r="M279">
            <v>5641</v>
          </cell>
          <cell r="N279">
            <v>641.98975181705373</v>
          </cell>
          <cell r="O279">
            <v>3621464.19</v>
          </cell>
        </row>
        <row r="280">
          <cell r="B280" t="str">
            <v>S642</v>
          </cell>
          <cell r="C280" t="str">
            <v>02/10/2008</v>
          </cell>
          <cell r="D280" t="str">
            <v>Panadura 1</v>
          </cell>
          <cell r="E280">
            <v>3909949.2399999998</v>
          </cell>
          <cell r="F280">
            <v>1542472.6500000001</v>
          </cell>
          <cell r="G280">
            <v>445198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5897619.8899999997</v>
          </cell>
          <cell r="M280">
            <v>7835</v>
          </cell>
          <cell r="N280">
            <v>752.72749074664955</v>
          </cell>
          <cell r="O280">
            <v>5897619.8899999997</v>
          </cell>
        </row>
        <row r="281">
          <cell r="B281" t="str">
            <v>S643</v>
          </cell>
          <cell r="C281" t="str">
            <v>03/11/2008</v>
          </cell>
          <cell r="D281" t="str">
            <v>Panadura 2</v>
          </cell>
          <cell r="E281">
            <v>3756342.31</v>
          </cell>
          <cell r="F281">
            <v>1350869.35</v>
          </cell>
          <cell r="G281">
            <v>562245.07999999996</v>
          </cell>
          <cell r="H281">
            <v>114</v>
          </cell>
          <cell r="I281">
            <v>0</v>
          </cell>
          <cell r="J281">
            <v>0</v>
          </cell>
          <cell r="K281">
            <v>0</v>
          </cell>
          <cell r="L281">
            <v>5669570.7400000002</v>
          </cell>
          <cell r="M281">
            <v>11190</v>
          </cell>
          <cell r="N281">
            <v>506.66405183199288</v>
          </cell>
          <cell r="O281">
            <v>5669570.7400000002</v>
          </cell>
        </row>
        <row r="282">
          <cell r="B282" t="str">
            <v>S666</v>
          </cell>
          <cell r="C282" t="str">
            <v>05/07/2013</v>
          </cell>
          <cell r="D282" t="str">
            <v>Panadura 3</v>
          </cell>
          <cell r="E282">
            <v>3350572.81</v>
          </cell>
          <cell r="F282">
            <v>1780333.4300000002</v>
          </cell>
          <cell r="G282">
            <v>344075</v>
          </cell>
          <cell r="H282">
            <v>2134</v>
          </cell>
          <cell r="I282">
            <v>0</v>
          </cell>
          <cell r="J282">
            <v>0</v>
          </cell>
          <cell r="K282">
            <v>0</v>
          </cell>
          <cell r="L282">
            <v>5477115.2400000002</v>
          </cell>
          <cell r="M282">
            <v>8215</v>
          </cell>
          <cell r="N282">
            <v>666.72127084601345</v>
          </cell>
          <cell r="O282">
            <v>5477115.2400000002</v>
          </cell>
        </row>
        <row r="283">
          <cell r="B283" t="str">
            <v>S669</v>
          </cell>
          <cell r="C283" t="str">
            <v>04/06/2014</v>
          </cell>
          <cell r="D283" t="str">
            <v>Panadura 4</v>
          </cell>
          <cell r="E283">
            <v>3118333.1199999996</v>
          </cell>
          <cell r="F283">
            <v>2935146.33</v>
          </cell>
          <cell r="G283">
            <v>391625</v>
          </cell>
          <cell r="H283">
            <v>5298</v>
          </cell>
          <cell r="I283">
            <v>0</v>
          </cell>
          <cell r="J283">
            <v>0</v>
          </cell>
          <cell r="K283">
            <v>0</v>
          </cell>
          <cell r="L283">
            <v>6450402.4499999993</v>
          </cell>
          <cell r="M283">
            <v>10707</v>
          </cell>
          <cell r="N283">
            <v>602.44722611375732</v>
          </cell>
          <cell r="O283">
            <v>6450402.4499999993</v>
          </cell>
        </row>
        <row r="284">
          <cell r="B284" t="str">
            <v>S635</v>
          </cell>
          <cell r="C284">
            <v>43093</v>
          </cell>
          <cell r="D284" t="str">
            <v>Panagoda</v>
          </cell>
          <cell r="E284">
            <v>1581566.0899999999</v>
          </cell>
          <cell r="F284">
            <v>1140118.0600000005</v>
          </cell>
          <cell r="G284">
            <v>450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2722134.1500000004</v>
          </cell>
          <cell r="M284">
            <v>3814</v>
          </cell>
          <cell r="N284">
            <v>713.72159150498169</v>
          </cell>
          <cell r="O284">
            <v>2722134.1500000004</v>
          </cell>
        </row>
        <row r="285">
          <cell r="B285" t="str">
            <v>S634</v>
          </cell>
          <cell r="C285">
            <v>42834</v>
          </cell>
          <cell r="D285" t="str">
            <v>Pandiruppu</v>
          </cell>
          <cell r="E285">
            <v>834937.74</v>
          </cell>
          <cell r="F285">
            <v>672877.14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1507814.88</v>
          </cell>
          <cell r="M285">
            <v>2642</v>
          </cell>
          <cell r="N285">
            <v>570.70964420893256</v>
          </cell>
          <cell r="O285">
            <v>1507814.88</v>
          </cell>
        </row>
        <row r="286">
          <cell r="B286" t="str">
            <v>S644</v>
          </cell>
          <cell r="C286" t="str">
            <v>01/12/2012</v>
          </cell>
          <cell r="D286" t="str">
            <v>Pannala</v>
          </cell>
          <cell r="E286">
            <v>3881267.4099999997</v>
          </cell>
          <cell r="F286">
            <v>2965801.33</v>
          </cell>
          <cell r="G286">
            <v>15695</v>
          </cell>
          <cell r="H286">
            <v>7434</v>
          </cell>
          <cell r="I286">
            <v>0</v>
          </cell>
          <cell r="J286">
            <v>0</v>
          </cell>
          <cell r="K286">
            <v>0</v>
          </cell>
          <cell r="L286">
            <v>6870197.7400000002</v>
          </cell>
          <cell r="M286">
            <v>7665</v>
          </cell>
          <cell r="N286">
            <v>896.307598173516</v>
          </cell>
          <cell r="O286">
            <v>6870197.7400000002</v>
          </cell>
        </row>
        <row r="287">
          <cell r="B287" t="str">
            <v>S673</v>
          </cell>
          <cell r="C287" t="str">
            <v>24/03/2014</v>
          </cell>
          <cell r="D287" t="str">
            <v>Pannipitiya 2</v>
          </cell>
          <cell r="E287">
            <v>3851051.9999999995</v>
          </cell>
          <cell r="F287">
            <v>3709422.49</v>
          </cell>
          <cell r="G287">
            <v>0</v>
          </cell>
          <cell r="H287">
            <v>1033</v>
          </cell>
          <cell r="I287">
            <v>0</v>
          </cell>
          <cell r="J287">
            <v>0</v>
          </cell>
          <cell r="K287">
            <v>0</v>
          </cell>
          <cell r="L287">
            <v>7561507.4900000002</v>
          </cell>
          <cell r="M287">
            <v>9487</v>
          </cell>
          <cell r="N287">
            <v>797.03884157267839</v>
          </cell>
          <cell r="O287">
            <v>7561507.4900000002</v>
          </cell>
        </row>
        <row r="288">
          <cell r="B288" t="str">
            <v>S639</v>
          </cell>
          <cell r="C288" t="str">
            <v>21/6/2016</v>
          </cell>
          <cell r="D288" t="str">
            <v>Pannipitiya 3</v>
          </cell>
          <cell r="E288">
            <v>1707654.1900000002</v>
          </cell>
          <cell r="F288">
            <v>826170.39</v>
          </cell>
          <cell r="G288">
            <v>332891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2866715.58</v>
          </cell>
          <cell r="M288">
            <v>4798</v>
          </cell>
          <cell r="N288">
            <v>597.48136306794504</v>
          </cell>
          <cell r="O288">
            <v>2866715.58</v>
          </cell>
        </row>
        <row r="289">
          <cell r="B289" t="str">
            <v>S646</v>
          </cell>
          <cell r="C289" t="str">
            <v>10/11/2007</v>
          </cell>
          <cell r="D289" t="str">
            <v>Passara</v>
          </cell>
          <cell r="E289">
            <v>5868579.9200000009</v>
          </cell>
          <cell r="F289">
            <v>4386074.9400000004</v>
          </cell>
          <cell r="G289">
            <v>1404384</v>
          </cell>
          <cell r="H289">
            <v>26045.200000000001</v>
          </cell>
          <cell r="I289">
            <v>0</v>
          </cell>
          <cell r="J289">
            <v>0</v>
          </cell>
          <cell r="K289">
            <v>0</v>
          </cell>
          <cell r="L289">
            <v>11685084.060000001</v>
          </cell>
          <cell r="M289">
            <v>12251</v>
          </cell>
          <cell r="N289">
            <v>953.80655130193463</v>
          </cell>
          <cell r="O289">
            <v>11685084.060000001</v>
          </cell>
        </row>
        <row r="290">
          <cell r="B290" t="str">
            <v>S647</v>
          </cell>
          <cell r="C290" t="str">
            <v>22/12/2011</v>
          </cell>
          <cell r="D290" t="str">
            <v>Pasyala</v>
          </cell>
          <cell r="E290">
            <v>2475287.3100000005</v>
          </cell>
          <cell r="F290">
            <v>1816794.2600000002</v>
          </cell>
          <cell r="G290">
            <v>450311</v>
          </cell>
          <cell r="H290">
            <v>3191</v>
          </cell>
          <cell r="I290">
            <v>0</v>
          </cell>
          <cell r="J290">
            <v>0</v>
          </cell>
          <cell r="K290">
            <v>0</v>
          </cell>
          <cell r="L290">
            <v>4745583.57</v>
          </cell>
          <cell r="M290">
            <v>6504</v>
          </cell>
          <cell r="N290">
            <v>729.64077029520297</v>
          </cell>
          <cell r="O290">
            <v>4745583.57</v>
          </cell>
        </row>
        <row r="291">
          <cell r="B291" t="str">
            <v>S633</v>
          </cell>
          <cell r="C291">
            <v>43093</v>
          </cell>
          <cell r="D291" t="str">
            <v>Payagala</v>
          </cell>
          <cell r="E291">
            <v>3063825.7899999996</v>
          </cell>
          <cell r="F291">
            <v>1703416.1400000001</v>
          </cell>
          <cell r="G291">
            <v>368128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5135369.93</v>
          </cell>
          <cell r="M291">
            <v>5481</v>
          </cell>
          <cell r="N291">
            <v>936.94032658274034</v>
          </cell>
          <cell r="O291">
            <v>5135369.93</v>
          </cell>
        </row>
        <row r="292">
          <cell r="B292" t="str">
            <v>S648</v>
          </cell>
          <cell r="C292" t="str">
            <v>14/11/2013</v>
          </cell>
          <cell r="D292" t="str">
            <v>Pelmadulla</v>
          </cell>
          <cell r="E292">
            <v>2872748.46</v>
          </cell>
          <cell r="F292">
            <v>1791837.2499999998</v>
          </cell>
          <cell r="G292">
            <v>401668</v>
          </cell>
          <cell r="H292">
            <v>2361</v>
          </cell>
          <cell r="I292">
            <v>0</v>
          </cell>
          <cell r="J292">
            <v>0</v>
          </cell>
          <cell r="K292">
            <v>0</v>
          </cell>
          <cell r="L292">
            <v>5068614.71</v>
          </cell>
          <cell r="M292">
            <v>5169</v>
          </cell>
          <cell r="N292">
            <v>980.57935964403168</v>
          </cell>
          <cell r="O292">
            <v>5068614.71</v>
          </cell>
        </row>
        <row r="293">
          <cell r="B293" t="str">
            <v>S636</v>
          </cell>
          <cell r="C293">
            <v>42828</v>
          </cell>
          <cell r="D293" t="str">
            <v>Pelwaththa</v>
          </cell>
          <cell r="E293">
            <v>755558.67999999993</v>
          </cell>
          <cell r="F293">
            <v>823034.65999999968</v>
          </cell>
          <cell r="G293">
            <v>91083.5</v>
          </cell>
          <cell r="H293">
            <v>4632</v>
          </cell>
          <cell r="I293">
            <v>0</v>
          </cell>
          <cell r="J293">
            <v>0</v>
          </cell>
          <cell r="K293">
            <v>0</v>
          </cell>
          <cell r="L293">
            <v>1674308.8399999996</v>
          </cell>
          <cell r="M293">
            <v>1968</v>
          </cell>
          <cell r="N293">
            <v>850.76668699186973</v>
          </cell>
          <cell r="O293">
            <v>1674308.8399999996</v>
          </cell>
        </row>
        <row r="294">
          <cell r="B294" t="str">
            <v>S649</v>
          </cell>
          <cell r="C294" t="str">
            <v>30/08/2009</v>
          </cell>
          <cell r="D294" t="str">
            <v>Peradeniya</v>
          </cell>
          <cell r="E294">
            <v>4895486.1999999993</v>
          </cell>
          <cell r="F294">
            <v>2662833.2100000009</v>
          </cell>
          <cell r="G294">
            <v>556785</v>
          </cell>
          <cell r="H294">
            <v>1079</v>
          </cell>
          <cell r="I294">
            <v>0</v>
          </cell>
          <cell r="J294">
            <v>0</v>
          </cell>
          <cell r="K294">
            <v>0</v>
          </cell>
          <cell r="L294">
            <v>8116183.4100000001</v>
          </cell>
          <cell r="M294">
            <v>9410</v>
          </cell>
          <cell r="N294">
            <v>862.50620722635495</v>
          </cell>
          <cell r="O294">
            <v>8116183.4100000001</v>
          </cell>
        </row>
        <row r="295">
          <cell r="B295" t="str">
            <v>S676</v>
          </cell>
          <cell r="C295" t="str">
            <v>17/02/2016</v>
          </cell>
          <cell r="D295" t="str">
            <v>Pesala</v>
          </cell>
          <cell r="E295">
            <v>3252627.6399999997</v>
          </cell>
          <cell r="F295">
            <v>587997.08000000019</v>
          </cell>
          <cell r="G295">
            <v>140976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3981600.7199999997</v>
          </cell>
          <cell r="M295">
            <v>6481</v>
          </cell>
          <cell r="N295">
            <v>614.34974849560251</v>
          </cell>
          <cell r="O295">
            <v>3981600.7199999997</v>
          </cell>
        </row>
        <row r="296">
          <cell r="B296" t="str">
            <v>S667</v>
          </cell>
          <cell r="C296" t="str">
            <v>22/08/2013</v>
          </cell>
          <cell r="D296" t="str">
            <v>Piduruwella</v>
          </cell>
          <cell r="E296">
            <v>2822107.9599999995</v>
          </cell>
          <cell r="F296">
            <v>1977436.63</v>
          </cell>
          <cell r="G296">
            <v>0</v>
          </cell>
          <cell r="H296">
            <v>2115</v>
          </cell>
          <cell r="I296">
            <v>0</v>
          </cell>
          <cell r="J296">
            <v>0</v>
          </cell>
          <cell r="K296">
            <v>0</v>
          </cell>
          <cell r="L296">
            <v>4801659.59</v>
          </cell>
          <cell r="M296">
            <v>5929</v>
          </cell>
          <cell r="N296">
            <v>809.85994096812271</v>
          </cell>
          <cell r="O296">
            <v>4801659.59</v>
          </cell>
        </row>
        <row r="297">
          <cell r="B297" t="str">
            <v>S650</v>
          </cell>
          <cell r="C297" t="str">
            <v>20/09/2013</v>
          </cell>
          <cell r="D297" t="str">
            <v>Pilimathalawa</v>
          </cell>
          <cell r="E297">
            <v>10144460.629999999</v>
          </cell>
          <cell r="F297">
            <v>4429136.9400000004</v>
          </cell>
          <cell r="G297">
            <v>1676449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16250046.57</v>
          </cell>
          <cell r="M297">
            <v>13913</v>
          </cell>
          <cell r="N297">
            <v>1167.9757471429598</v>
          </cell>
          <cell r="O297">
            <v>16250046.57</v>
          </cell>
        </row>
        <row r="298">
          <cell r="B298" t="str">
            <v>S651</v>
          </cell>
          <cell r="C298" t="str">
            <v>01/12/2012</v>
          </cell>
          <cell r="D298" t="str">
            <v>Piliyandala 1</v>
          </cell>
          <cell r="E298">
            <v>5125781.3600000003</v>
          </cell>
          <cell r="F298">
            <v>3515207.09</v>
          </cell>
          <cell r="G298">
            <v>678953</v>
          </cell>
          <cell r="H298">
            <v>1635</v>
          </cell>
          <cell r="I298">
            <v>0</v>
          </cell>
          <cell r="J298">
            <v>0</v>
          </cell>
          <cell r="K298">
            <v>0</v>
          </cell>
          <cell r="L298">
            <v>9321576.4499999993</v>
          </cell>
          <cell r="M298">
            <v>9802</v>
          </cell>
          <cell r="N298">
            <v>950.9871913895123</v>
          </cell>
          <cell r="O298">
            <v>9321576.4499999993</v>
          </cell>
        </row>
        <row r="299">
          <cell r="B299" t="str">
            <v>S652</v>
          </cell>
          <cell r="C299" t="str">
            <v>29/10/2008</v>
          </cell>
          <cell r="D299" t="str">
            <v>Piliyandala 2</v>
          </cell>
          <cell r="E299">
            <v>4375951.7699999996</v>
          </cell>
          <cell r="F299">
            <v>3096395.8400000003</v>
          </cell>
          <cell r="G299">
            <v>45357</v>
          </cell>
          <cell r="H299">
            <v>4647</v>
          </cell>
          <cell r="I299">
            <v>0</v>
          </cell>
          <cell r="J299">
            <v>0</v>
          </cell>
          <cell r="K299">
            <v>0</v>
          </cell>
          <cell r="L299">
            <v>7522351.6099999994</v>
          </cell>
          <cell r="M299">
            <v>8836</v>
          </cell>
          <cell r="N299">
            <v>851.32996944318688</v>
          </cell>
          <cell r="O299">
            <v>7522351.6099999994</v>
          </cell>
        </row>
        <row r="300">
          <cell r="B300" t="str">
            <v>S653</v>
          </cell>
          <cell r="C300" t="str">
            <v>22/09/2006</v>
          </cell>
          <cell r="D300" t="str">
            <v>Pinnaduwa</v>
          </cell>
          <cell r="E300">
            <v>2108204.12</v>
          </cell>
          <cell r="F300">
            <v>1574780.88</v>
          </cell>
          <cell r="G300">
            <v>350345</v>
          </cell>
          <cell r="H300">
            <v>1455</v>
          </cell>
          <cell r="I300">
            <v>0</v>
          </cell>
          <cell r="J300">
            <v>0</v>
          </cell>
          <cell r="K300">
            <v>0</v>
          </cell>
          <cell r="L300">
            <v>4034785</v>
          </cell>
          <cell r="M300">
            <v>4591</v>
          </cell>
          <cell r="N300">
            <v>878.8466565018515</v>
          </cell>
          <cell r="O300">
            <v>4034785</v>
          </cell>
        </row>
        <row r="301">
          <cell r="B301" t="str">
            <v>S679</v>
          </cell>
          <cell r="C301">
            <v>42982</v>
          </cell>
          <cell r="D301" t="str">
            <v>Pitabeddara</v>
          </cell>
          <cell r="E301">
            <v>1009959.2200000001</v>
          </cell>
          <cell r="F301">
            <v>1055967.6199999999</v>
          </cell>
          <cell r="G301">
            <v>244290</v>
          </cell>
          <cell r="H301">
            <v>616</v>
          </cell>
          <cell r="I301">
            <v>0</v>
          </cell>
          <cell r="J301">
            <v>0</v>
          </cell>
          <cell r="K301">
            <v>0</v>
          </cell>
          <cell r="L301">
            <v>2310832.84</v>
          </cell>
          <cell r="M301">
            <v>3422</v>
          </cell>
          <cell r="N301">
            <v>675.28721215663347</v>
          </cell>
          <cell r="O301">
            <v>2310832.84</v>
          </cell>
        </row>
        <row r="302">
          <cell r="B302" t="str">
            <v>S674</v>
          </cell>
          <cell r="C302" t="str">
            <v>08/04/2014</v>
          </cell>
          <cell r="D302" t="str">
            <v>Pitakotte</v>
          </cell>
          <cell r="E302">
            <v>5270504.8000000017</v>
          </cell>
          <cell r="F302">
            <v>3836954.09</v>
          </cell>
          <cell r="G302">
            <v>837620</v>
          </cell>
          <cell r="H302">
            <v>5840</v>
          </cell>
          <cell r="I302">
            <v>0</v>
          </cell>
          <cell r="J302">
            <v>0</v>
          </cell>
          <cell r="K302">
            <v>0</v>
          </cell>
          <cell r="L302">
            <v>9950918.8900000006</v>
          </cell>
          <cell r="M302">
            <v>12950</v>
          </cell>
          <cell r="N302">
            <v>768.4107250965252</v>
          </cell>
          <cell r="O302">
            <v>9950918.8900000006</v>
          </cell>
        </row>
        <row r="303">
          <cell r="B303" t="str">
            <v>S654</v>
          </cell>
          <cell r="C303" t="str">
            <v>10/04/2010</v>
          </cell>
          <cell r="D303" t="str">
            <v>Pitigala</v>
          </cell>
          <cell r="E303">
            <v>1167756.1099999999</v>
          </cell>
          <cell r="F303">
            <v>580835.82999999996</v>
          </cell>
          <cell r="G303">
            <v>232975</v>
          </cell>
          <cell r="H303">
            <v>888</v>
          </cell>
          <cell r="I303">
            <v>0</v>
          </cell>
          <cell r="J303">
            <v>0</v>
          </cell>
          <cell r="K303">
            <v>0</v>
          </cell>
          <cell r="L303">
            <v>1982454.94</v>
          </cell>
          <cell r="M303">
            <v>3779</v>
          </cell>
          <cell r="N303">
            <v>524.59776131251647</v>
          </cell>
          <cell r="O303">
            <v>1982454.94</v>
          </cell>
        </row>
        <row r="304">
          <cell r="B304" t="str">
            <v>S655</v>
          </cell>
          <cell r="C304" t="str">
            <v>10/04/2010</v>
          </cell>
          <cell r="D304" t="str">
            <v>Pitipana</v>
          </cell>
          <cell r="E304">
            <v>2701727.9099999997</v>
          </cell>
          <cell r="F304">
            <v>1447261.88</v>
          </cell>
          <cell r="G304">
            <v>396248</v>
          </cell>
          <cell r="H304">
            <v>4816</v>
          </cell>
          <cell r="I304">
            <v>0</v>
          </cell>
          <cell r="J304">
            <v>0</v>
          </cell>
          <cell r="K304">
            <v>0</v>
          </cell>
          <cell r="L304">
            <v>4550053.7899999991</v>
          </cell>
          <cell r="M304">
            <v>6921</v>
          </cell>
          <cell r="N304">
            <v>657.42722005490521</v>
          </cell>
          <cell r="O304">
            <v>4550053.7899999991</v>
          </cell>
        </row>
        <row r="305">
          <cell r="B305" t="str">
            <v>S637</v>
          </cell>
          <cell r="C305" t="str">
            <v>24/02/2017</v>
          </cell>
          <cell r="D305" t="str">
            <v>Poddala</v>
          </cell>
          <cell r="E305">
            <v>843346.88000000012</v>
          </cell>
          <cell r="F305">
            <v>496905.00999999995</v>
          </cell>
          <cell r="G305">
            <v>174720</v>
          </cell>
          <cell r="H305">
            <v>330</v>
          </cell>
          <cell r="I305">
            <v>0</v>
          </cell>
          <cell r="J305">
            <v>0</v>
          </cell>
          <cell r="K305">
            <v>0</v>
          </cell>
          <cell r="L305">
            <v>1515301.8900000001</v>
          </cell>
          <cell r="M305">
            <v>2336</v>
          </cell>
          <cell r="N305">
            <v>648.67375428082198</v>
          </cell>
          <cell r="O305">
            <v>1515301.8900000001</v>
          </cell>
        </row>
        <row r="306">
          <cell r="B306" t="str">
            <v>S656</v>
          </cell>
          <cell r="C306" t="str">
            <v>24/01/2010</v>
          </cell>
          <cell r="D306" t="str">
            <v>Pointpeduru</v>
          </cell>
          <cell r="E306">
            <v>3527067.42</v>
          </cell>
          <cell r="F306">
            <v>874033.91999999981</v>
          </cell>
          <cell r="G306">
            <v>331377.5</v>
          </cell>
          <cell r="H306">
            <v>138</v>
          </cell>
          <cell r="I306">
            <v>0</v>
          </cell>
          <cell r="J306">
            <v>0</v>
          </cell>
          <cell r="K306">
            <v>0</v>
          </cell>
          <cell r="L306">
            <v>4732616.84</v>
          </cell>
          <cell r="M306">
            <v>6994</v>
          </cell>
          <cell r="N306">
            <v>676.6681212467829</v>
          </cell>
          <cell r="O306">
            <v>4732616.84</v>
          </cell>
        </row>
        <row r="307">
          <cell r="B307" t="str">
            <v>S658</v>
          </cell>
          <cell r="C307" t="str">
            <v>10/10/2006</v>
          </cell>
          <cell r="D307" t="str">
            <v>Polgahawela</v>
          </cell>
          <cell r="E307">
            <v>4091507.98</v>
          </cell>
          <cell r="F307">
            <v>3796008.0500000003</v>
          </cell>
          <cell r="G307">
            <v>0</v>
          </cell>
          <cell r="H307">
            <v>1766</v>
          </cell>
          <cell r="I307">
            <v>0</v>
          </cell>
          <cell r="J307">
            <v>0</v>
          </cell>
          <cell r="K307">
            <v>0</v>
          </cell>
          <cell r="L307">
            <v>7889282.0300000003</v>
          </cell>
          <cell r="M307">
            <v>9028</v>
          </cell>
          <cell r="N307">
            <v>873.86819118298627</v>
          </cell>
          <cell r="O307">
            <v>7889282.0300000003</v>
          </cell>
        </row>
        <row r="308">
          <cell r="B308" t="str">
            <v>S672</v>
          </cell>
          <cell r="C308" t="str">
            <v>21/03/2014</v>
          </cell>
          <cell r="D308" t="str">
            <v>Polgahawela 2</v>
          </cell>
          <cell r="E308">
            <v>7285605.9299999997</v>
          </cell>
          <cell r="F308">
            <v>5453177.0000000019</v>
          </cell>
          <cell r="G308">
            <v>0</v>
          </cell>
          <cell r="H308">
            <v>2445</v>
          </cell>
          <cell r="I308">
            <v>0</v>
          </cell>
          <cell r="J308">
            <v>0</v>
          </cell>
          <cell r="K308">
            <v>0</v>
          </cell>
          <cell r="L308">
            <v>12741227.930000002</v>
          </cell>
          <cell r="M308">
            <v>10547</v>
          </cell>
          <cell r="N308">
            <v>1208.0428491514176</v>
          </cell>
          <cell r="O308">
            <v>12741227.930000002</v>
          </cell>
        </row>
        <row r="309">
          <cell r="B309" t="str">
            <v>S552</v>
          </cell>
          <cell r="C309">
            <v>42896</v>
          </cell>
          <cell r="D309" t="str">
            <v>Polgasowita</v>
          </cell>
          <cell r="E309">
            <v>1547111.3099999998</v>
          </cell>
          <cell r="F309">
            <v>966411.48</v>
          </cell>
          <cell r="G309">
            <v>277079.67</v>
          </cell>
          <cell r="H309">
            <v>738</v>
          </cell>
          <cell r="I309">
            <v>0</v>
          </cell>
          <cell r="J309">
            <v>0</v>
          </cell>
          <cell r="K309">
            <v>0</v>
          </cell>
          <cell r="L309">
            <v>2791340.46</v>
          </cell>
          <cell r="M309">
            <v>3544</v>
          </cell>
          <cell r="N309">
            <v>787.62428329571105</v>
          </cell>
          <cell r="O309">
            <v>2791340.46</v>
          </cell>
        </row>
        <row r="310">
          <cell r="B310" t="str">
            <v>S659</v>
          </cell>
          <cell r="C310" t="str">
            <v>09/12/2006</v>
          </cell>
          <cell r="D310" t="str">
            <v>Polonnaruwa 1</v>
          </cell>
          <cell r="E310">
            <v>2878464.6699999995</v>
          </cell>
          <cell r="F310">
            <v>1721791.6799999997</v>
          </cell>
          <cell r="G310">
            <v>469658</v>
          </cell>
          <cell r="H310">
            <v>3025</v>
          </cell>
          <cell r="I310">
            <v>0</v>
          </cell>
          <cell r="J310">
            <v>0</v>
          </cell>
          <cell r="K310">
            <v>0</v>
          </cell>
          <cell r="L310">
            <v>5072939.3499999996</v>
          </cell>
          <cell r="M310">
            <v>5093</v>
          </cell>
          <cell r="N310">
            <v>996.06113292754753</v>
          </cell>
          <cell r="O310">
            <v>5072939.3499999996</v>
          </cell>
        </row>
        <row r="311">
          <cell r="B311" t="str">
            <v>S660</v>
          </cell>
          <cell r="C311" t="str">
            <v>02/11/2010</v>
          </cell>
          <cell r="D311" t="str">
            <v>Polonnaruwa 2</v>
          </cell>
          <cell r="E311">
            <v>4692551.7</v>
          </cell>
          <cell r="F311">
            <v>3232743.58</v>
          </cell>
          <cell r="G311">
            <v>811670.25</v>
          </cell>
          <cell r="H311">
            <v>7492</v>
          </cell>
          <cell r="I311">
            <v>0</v>
          </cell>
          <cell r="J311">
            <v>0</v>
          </cell>
          <cell r="K311">
            <v>0</v>
          </cell>
          <cell r="L311">
            <v>8744457.5300000012</v>
          </cell>
          <cell r="M311">
            <v>8119</v>
          </cell>
          <cell r="N311">
            <v>1077.0362766350538</v>
          </cell>
          <cell r="O311">
            <v>8744457.5300000012</v>
          </cell>
        </row>
        <row r="312">
          <cell r="B312" t="str">
            <v>S671</v>
          </cell>
          <cell r="C312" t="str">
            <v>21/03/2014</v>
          </cell>
          <cell r="D312" t="str">
            <v>Polpithigama</v>
          </cell>
          <cell r="E312">
            <v>3539564.6699999995</v>
          </cell>
          <cell r="F312">
            <v>2893363.88</v>
          </cell>
          <cell r="G312">
            <v>0</v>
          </cell>
          <cell r="H312">
            <v>2470</v>
          </cell>
          <cell r="I312">
            <v>0</v>
          </cell>
          <cell r="J312">
            <v>0</v>
          </cell>
          <cell r="K312">
            <v>0</v>
          </cell>
          <cell r="L312">
            <v>6435398.5499999989</v>
          </cell>
          <cell r="M312">
            <v>7213</v>
          </cell>
          <cell r="N312">
            <v>892.19444752530137</v>
          </cell>
          <cell r="O312">
            <v>6435398.5499999989</v>
          </cell>
        </row>
        <row r="313">
          <cell r="B313" t="str">
            <v>S638</v>
          </cell>
          <cell r="C313">
            <v>42834</v>
          </cell>
          <cell r="D313" t="str">
            <v>Polwaga Colany</v>
          </cell>
          <cell r="E313">
            <v>1527923.0800000003</v>
          </cell>
          <cell r="F313">
            <v>1152405.7500000002</v>
          </cell>
          <cell r="G313">
            <v>282386</v>
          </cell>
          <cell r="H313">
            <v>1583</v>
          </cell>
          <cell r="I313">
            <v>0</v>
          </cell>
          <cell r="J313">
            <v>0</v>
          </cell>
          <cell r="K313">
            <v>0</v>
          </cell>
          <cell r="L313">
            <v>2964297.8300000005</v>
          </cell>
          <cell r="M313">
            <v>3563</v>
          </cell>
          <cell r="N313">
            <v>831.9668341285435</v>
          </cell>
          <cell r="O313">
            <v>2964297.8300000005</v>
          </cell>
        </row>
        <row r="314">
          <cell r="B314" t="str">
            <v>S675</v>
          </cell>
          <cell r="C314" t="str">
            <v>10/04/2014</v>
          </cell>
          <cell r="D314" t="str">
            <v>Poojapitiya</v>
          </cell>
          <cell r="E314">
            <v>4308529.9000000004</v>
          </cell>
          <cell r="F314">
            <v>2116784.7200000002</v>
          </cell>
          <cell r="G314">
            <v>430330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6855644.620000001</v>
          </cell>
          <cell r="M314">
            <v>8764</v>
          </cell>
          <cell r="N314">
            <v>782.25064125969891</v>
          </cell>
          <cell r="O314">
            <v>6855644.620000001</v>
          </cell>
        </row>
        <row r="315">
          <cell r="B315" t="str">
            <v>S668</v>
          </cell>
          <cell r="C315" t="str">
            <v>19/08/2013</v>
          </cell>
          <cell r="D315" t="str">
            <v>Pothupitiya</v>
          </cell>
          <cell r="E315">
            <v>1194937.5999999999</v>
          </cell>
          <cell r="F315">
            <v>833185.99999999988</v>
          </cell>
          <cell r="G315">
            <v>180275</v>
          </cell>
          <cell r="H315">
            <v>1981</v>
          </cell>
          <cell r="I315">
            <v>0</v>
          </cell>
          <cell r="J315">
            <v>0</v>
          </cell>
          <cell r="K315">
            <v>0</v>
          </cell>
          <cell r="L315">
            <v>2210379.5999999996</v>
          </cell>
          <cell r="M315">
            <v>3632</v>
          </cell>
          <cell r="N315">
            <v>608.58469162995584</v>
          </cell>
          <cell r="O315">
            <v>2210379.5999999996</v>
          </cell>
        </row>
        <row r="316">
          <cell r="B316" t="str">
            <v>S678</v>
          </cell>
          <cell r="C316">
            <v>42897</v>
          </cell>
          <cell r="D316" t="str">
            <v>Pothuvil</v>
          </cell>
          <cell r="E316">
            <v>1481196.34</v>
          </cell>
          <cell r="F316">
            <v>1081779.7400000002</v>
          </cell>
          <cell r="G316">
            <v>5810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2568786.08</v>
          </cell>
          <cell r="M316">
            <v>3234</v>
          </cell>
          <cell r="N316">
            <v>794.3061471861472</v>
          </cell>
          <cell r="O316">
            <v>2568786.08</v>
          </cell>
        </row>
        <row r="317">
          <cell r="B317" t="str">
            <v>S662</v>
          </cell>
          <cell r="C317" t="str">
            <v>12/08/2010</v>
          </cell>
          <cell r="D317" t="str">
            <v>Pugoda</v>
          </cell>
          <cell r="E317">
            <v>4518705.82</v>
          </cell>
          <cell r="F317">
            <v>2422358.4</v>
          </cell>
          <cell r="G317">
            <v>769319</v>
          </cell>
          <cell r="H317">
            <v>22127</v>
          </cell>
          <cell r="I317">
            <v>0</v>
          </cell>
          <cell r="J317">
            <v>0</v>
          </cell>
          <cell r="K317">
            <v>0</v>
          </cell>
          <cell r="L317">
            <v>7732510.2200000007</v>
          </cell>
          <cell r="M317">
            <v>8934</v>
          </cell>
          <cell r="N317">
            <v>865.51491157376324</v>
          </cell>
          <cell r="O317">
            <v>7732510.2200000007</v>
          </cell>
        </row>
        <row r="318">
          <cell r="B318" t="str">
            <v>S661</v>
          </cell>
          <cell r="C318" t="str">
            <v>29/11/2008</v>
          </cell>
          <cell r="D318" t="str">
            <v>Pundaluoya</v>
          </cell>
          <cell r="E318">
            <v>6203406.3399999999</v>
          </cell>
          <cell r="F318">
            <v>3146800.9400000004</v>
          </cell>
          <cell r="G318">
            <v>876494</v>
          </cell>
          <cell r="H318">
            <v>5413</v>
          </cell>
          <cell r="I318">
            <v>0</v>
          </cell>
          <cell r="J318">
            <v>0</v>
          </cell>
          <cell r="K318">
            <v>0</v>
          </cell>
          <cell r="L318">
            <v>10232114.280000001</v>
          </cell>
          <cell r="M318">
            <v>9191</v>
          </cell>
          <cell r="N318">
            <v>1113.2754085518443</v>
          </cell>
          <cell r="O318">
            <v>10232114.280000001</v>
          </cell>
        </row>
        <row r="319">
          <cell r="B319" t="str">
            <v>S663</v>
          </cell>
          <cell r="C319" t="str">
            <v>24/06/2010</v>
          </cell>
          <cell r="D319" t="str">
            <v>Pussellawa</v>
          </cell>
          <cell r="E319">
            <v>6805040.290000001</v>
          </cell>
          <cell r="F319">
            <v>4435864.4400000004</v>
          </cell>
          <cell r="G319">
            <v>1111347</v>
          </cell>
          <cell r="H319">
            <v>6117.75</v>
          </cell>
          <cell r="I319">
            <v>0</v>
          </cell>
          <cell r="J319">
            <v>0</v>
          </cell>
          <cell r="K319">
            <v>0</v>
          </cell>
          <cell r="L319">
            <v>12358369.48</v>
          </cell>
          <cell r="M319">
            <v>8485</v>
          </cell>
          <cell r="N319">
            <v>1456.4961084266354</v>
          </cell>
          <cell r="O319">
            <v>12358369.48</v>
          </cell>
        </row>
        <row r="320">
          <cell r="B320" t="str">
            <v>S664</v>
          </cell>
          <cell r="C320" t="str">
            <v>28/09/2006</v>
          </cell>
          <cell r="D320" t="str">
            <v>Puttalam</v>
          </cell>
          <cell r="E320">
            <v>5930747.2000000002</v>
          </cell>
          <cell r="F320">
            <v>5680200.3699999992</v>
          </cell>
          <cell r="G320">
            <v>23750</v>
          </cell>
          <cell r="H320">
            <v>3281</v>
          </cell>
          <cell r="I320">
            <v>0</v>
          </cell>
          <cell r="J320">
            <v>0</v>
          </cell>
          <cell r="K320">
            <v>0</v>
          </cell>
          <cell r="L320">
            <v>11637978.57</v>
          </cell>
          <cell r="M320">
            <v>9871</v>
          </cell>
          <cell r="N320">
            <v>1179.0070479181441</v>
          </cell>
          <cell r="O320">
            <v>11637978.57</v>
          </cell>
        </row>
        <row r="321">
          <cell r="B321" t="str">
            <v>S665</v>
          </cell>
          <cell r="C321" t="str">
            <v>16/01/2013</v>
          </cell>
          <cell r="D321" t="str">
            <v>Puwakpitiya</v>
          </cell>
          <cell r="E321">
            <v>3897855.0400000005</v>
          </cell>
          <cell r="F321">
            <v>2162898.5100000002</v>
          </cell>
          <cell r="G321">
            <v>679392</v>
          </cell>
          <cell r="H321">
            <v>6957</v>
          </cell>
          <cell r="I321">
            <v>0</v>
          </cell>
          <cell r="J321">
            <v>0</v>
          </cell>
          <cell r="K321">
            <v>0</v>
          </cell>
          <cell r="L321">
            <v>6747102.5500000007</v>
          </cell>
          <cell r="M321">
            <v>7143</v>
          </cell>
          <cell r="N321">
            <v>944.57546549069025</v>
          </cell>
          <cell r="O321">
            <v>6747102.5500000007</v>
          </cell>
        </row>
        <row r="322">
          <cell r="B322" t="str">
            <v>S680</v>
          </cell>
          <cell r="C322" t="str">
            <v>12/06/2006</v>
          </cell>
          <cell r="D322" t="str">
            <v>Raddolugama</v>
          </cell>
          <cell r="E322">
            <v>4278218.5500000007</v>
          </cell>
          <cell r="F322">
            <v>3788451.0100000002</v>
          </cell>
          <cell r="G322">
            <v>54740.06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8121409.6200000001</v>
          </cell>
          <cell r="M322">
            <v>12060</v>
          </cell>
          <cell r="N322">
            <v>673.41704975124378</v>
          </cell>
          <cell r="O322">
            <v>8121409.6200000001</v>
          </cell>
        </row>
        <row r="323">
          <cell r="B323" t="str">
            <v>S681</v>
          </cell>
          <cell r="C323" t="str">
            <v>18/03/2012</v>
          </cell>
          <cell r="D323" t="str">
            <v>Ragala</v>
          </cell>
          <cell r="E323">
            <v>7126423.2999999998</v>
          </cell>
          <cell r="F323">
            <v>2187750</v>
          </cell>
          <cell r="G323">
            <v>663800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9977973.3000000007</v>
          </cell>
          <cell r="M323">
            <v>8077</v>
          </cell>
          <cell r="N323">
            <v>1235.3563575584994</v>
          </cell>
          <cell r="O323">
            <v>9977973.3000000007</v>
          </cell>
        </row>
        <row r="324">
          <cell r="B324" t="str">
            <v>S682</v>
          </cell>
          <cell r="C324" t="str">
            <v>17/11/2010</v>
          </cell>
          <cell r="D324" t="str">
            <v>Ragama</v>
          </cell>
          <cell r="E324">
            <v>4321323.75</v>
          </cell>
          <cell r="F324">
            <v>1608629.5500000003</v>
          </cell>
          <cell r="G324">
            <v>689638.83000000007</v>
          </cell>
          <cell r="H324">
            <v>3041</v>
          </cell>
          <cell r="I324">
            <v>0</v>
          </cell>
          <cell r="J324">
            <v>0</v>
          </cell>
          <cell r="K324">
            <v>0</v>
          </cell>
          <cell r="L324">
            <v>6622633.1300000008</v>
          </cell>
          <cell r="M324">
            <v>9299</v>
          </cell>
          <cell r="N324">
            <v>712.18766856651257</v>
          </cell>
          <cell r="O324">
            <v>6622633.1300000008</v>
          </cell>
        </row>
        <row r="325">
          <cell r="B325" t="str">
            <v>S690</v>
          </cell>
          <cell r="C325" t="str">
            <v>02/10/2013</v>
          </cell>
          <cell r="D325" t="str">
            <v>Raigama</v>
          </cell>
          <cell r="E325">
            <v>2888715.0100000007</v>
          </cell>
          <cell r="F325">
            <v>1612793.91</v>
          </cell>
          <cell r="G325">
            <v>494433.5</v>
          </cell>
          <cell r="H325">
            <v>4490</v>
          </cell>
          <cell r="I325">
            <v>0</v>
          </cell>
          <cell r="J325">
            <v>0</v>
          </cell>
          <cell r="K325">
            <v>0</v>
          </cell>
          <cell r="L325">
            <v>5000432.4200000009</v>
          </cell>
          <cell r="M325">
            <v>5903</v>
          </cell>
          <cell r="N325">
            <v>847.10018973403373</v>
          </cell>
          <cell r="O325">
            <v>5000432.4200000009</v>
          </cell>
        </row>
        <row r="326">
          <cell r="B326" t="str">
            <v>S683</v>
          </cell>
          <cell r="C326" t="str">
            <v>28/04/2013</v>
          </cell>
          <cell r="D326" t="str">
            <v>Rakwana</v>
          </cell>
          <cell r="E326">
            <v>2045991.2400000007</v>
          </cell>
          <cell r="F326">
            <v>1155951.6199999999</v>
          </cell>
          <cell r="G326">
            <v>334556.71999999997</v>
          </cell>
          <cell r="H326">
            <v>5389</v>
          </cell>
          <cell r="I326">
            <v>0</v>
          </cell>
          <cell r="J326">
            <v>0</v>
          </cell>
          <cell r="K326">
            <v>0</v>
          </cell>
          <cell r="L326">
            <v>3541888.58</v>
          </cell>
          <cell r="M326">
            <v>4615</v>
          </cell>
          <cell r="N326">
            <v>767.47314842903575</v>
          </cell>
          <cell r="O326">
            <v>3541888.58</v>
          </cell>
        </row>
        <row r="327">
          <cell r="B327" t="str">
            <v>S691</v>
          </cell>
          <cell r="C327" t="str">
            <v>20/12/2013</v>
          </cell>
          <cell r="D327" t="str">
            <v>Ranmuthugala</v>
          </cell>
          <cell r="E327">
            <v>3118117.8500000006</v>
          </cell>
          <cell r="F327">
            <v>1908644.66</v>
          </cell>
          <cell r="G327">
            <v>0</v>
          </cell>
          <cell r="H327">
            <v>2857</v>
          </cell>
          <cell r="I327">
            <v>0</v>
          </cell>
          <cell r="J327">
            <v>0</v>
          </cell>
          <cell r="K327">
            <v>0</v>
          </cell>
          <cell r="L327">
            <v>5029619.5100000007</v>
          </cell>
          <cell r="M327">
            <v>6007</v>
          </cell>
          <cell r="N327">
            <v>837.29307641085416</v>
          </cell>
          <cell r="O327">
            <v>5029619.5100000007</v>
          </cell>
        </row>
        <row r="328">
          <cell r="B328" t="str">
            <v>S699</v>
          </cell>
          <cell r="C328" t="str">
            <v>18/08/2014</v>
          </cell>
          <cell r="D328" t="str">
            <v>Ranna</v>
          </cell>
          <cell r="E328">
            <v>2367299.0099999993</v>
          </cell>
          <cell r="F328">
            <v>2305406.54</v>
          </cell>
          <cell r="G328">
            <v>689469</v>
          </cell>
          <cell r="H328">
            <v>2360</v>
          </cell>
          <cell r="I328">
            <v>0</v>
          </cell>
          <cell r="J328">
            <v>0</v>
          </cell>
          <cell r="K328">
            <v>0</v>
          </cell>
          <cell r="L328">
            <v>5364534.5499999989</v>
          </cell>
          <cell r="M328">
            <v>8053</v>
          </cell>
          <cell r="N328">
            <v>666.15355147150115</v>
          </cell>
          <cell r="O328">
            <v>5364534.5499999989</v>
          </cell>
        </row>
        <row r="329">
          <cell r="B329" t="str">
            <v>S693</v>
          </cell>
          <cell r="C329">
            <v>41629</v>
          </cell>
          <cell r="D329" t="str">
            <v>Rathgama</v>
          </cell>
          <cell r="E329">
            <v>2027237.4999999998</v>
          </cell>
          <cell r="F329">
            <v>2416851.35</v>
          </cell>
          <cell r="G329">
            <v>280080</v>
          </cell>
          <cell r="H329">
            <v>560</v>
          </cell>
          <cell r="I329">
            <v>0</v>
          </cell>
          <cell r="J329">
            <v>0</v>
          </cell>
          <cell r="K329">
            <v>0</v>
          </cell>
          <cell r="L329">
            <v>4724728.8499999996</v>
          </cell>
          <cell r="M329">
            <v>5616</v>
          </cell>
          <cell r="N329">
            <v>841.29787215099714</v>
          </cell>
          <cell r="O329">
            <v>4724728.8499999996</v>
          </cell>
        </row>
        <row r="330">
          <cell r="B330" t="str">
            <v>S686</v>
          </cell>
          <cell r="C330" t="str">
            <v>12/01/2006</v>
          </cell>
          <cell r="D330" t="str">
            <v>Rathmalana 1</v>
          </cell>
          <cell r="E330">
            <v>3947746.7399999998</v>
          </cell>
          <cell r="F330">
            <v>3069836.2599999993</v>
          </cell>
          <cell r="G330">
            <v>595260</v>
          </cell>
          <cell r="H330">
            <v>5845</v>
          </cell>
          <cell r="I330">
            <v>0</v>
          </cell>
          <cell r="J330">
            <v>0</v>
          </cell>
          <cell r="K330">
            <v>0</v>
          </cell>
          <cell r="L330">
            <v>7618687.9999999991</v>
          </cell>
          <cell r="M330">
            <v>10108</v>
          </cell>
          <cell r="N330">
            <v>753.72853185595557</v>
          </cell>
          <cell r="O330">
            <v>7618687.9999999991</v>
          </cell>
        </row>
        <row r="331">
          <cell r="B331" t="str">
            <v>S004</v>
          </cell>
          <cell r="C331" t="str">
            <v>10/04/2012</v>
          </cell>
          <cell r="D331" t="str">
            <v>Rathmalana Mega</v>
          </cell>
          <cell r="E331">
            <v>4399681.3400000008</v>
          </cell>
          <cell r="F331">
            <v>5682164.3699999982</v>
          </cell>
          <cell r="G331">
            <v>918298.5</v>
          </cell>
          <cell r="H331">
            <v>23552</v>
          </cell>
          <cell r="I331">
            <v>0</v>
          </cell>
          <cell r="J331">
            <v>0</v>
          </cell>
          <cell r="K331">
            <v>0</v>
          </cell>
          <cell r="L331">
            <v>11023696.209999999</v>
          </cell>
          <cell r="M331">
            <v>12216</v>
          </cell>
          <cell r="N331">
            <v>902.39818352979694</v>
          </cell>
          <cell r="O331">
            <v>11023696.209999999</v>
          </cell>
        </row>
        <row r="332">
          <cell r="B332" t="str">
            <v>S021</v>
          </cell>
          <cell r="C332" t="str">
            <v>24/07/2006</v>
          </cell>
          <cell r="D332" t="str">
            <v>Rathnapura 1</v>
          </cell>
          <cell r="E332">
            <v>6060811.1599999983</v>
          </cell>
          <cell r="F332">
            <v>4123468.8600000003</v>
          </cell>
          <cell r="G332">
            <v>1034225</v>
          </cell>
          <cell r="H332">
            <v>3955</v>
          </cell>
          <cell r="I332">
            <v>0</v>
          </cell>
          <cell r="J332">
            <v>0</v>
          </cell>
          <cell r="K332">
            <v>0</v>
          </cell>
          <cell r="L332">
            <v>11222460.02</v>
          </cell>
          <cell r="M332">
            <v>8266</v>
          </cell>
          <cell r="N332">
            <v>1357.6651367045729</v>
          </cell>
          <cell r="O332">
            <v>11222460.02</v>
          </cell>
        </row>
        <row r="333">
          <cell r="B333" t="str">
            <v>S687</v>
          </cell>
          <cell r="C333" t="str">
            <v>24/12/2012</v>
          </cell>
          <cell r="D333" t="str">
            <v>Rathnapura 2</v>
          </cell>
          <cell r="E333">
            <v>5518364.3400000008</v>
          </cell>
          <cell r="F333">
            <v>3263490.4099999988</v>
          </cell>
          <cell r="G333">
            <v>948186.55</v>
          </cell>
          <cell r="H333">
            <v>1109</v>
          </cell>
          <cell r="I333">
            <v>0</v>
          </cell>
          <cell r="J333">
            <v>0</v>
          </cell>
          <cell r="K333">
            <v>0</v>
          </cell>
          <cell r="L333">
            <v>9731150.3000000007</v>
          </cell>
          <cell r="M333">
            <v>11741</v>
          </cell>
          <cell r="N333">
            <v>828.81784345456106</v>
          </cell>
          <cell r="O333">
            <v>9731150.3000000007</v>
          </cell>
        </row>
        <row r="334">
          <cell r="B334" t="str">
            <v>S689</v>
          </cell>
          <cell r="C334">
            <v>41618</v>
          </cell>
          <cell r="D334" t="str">
            <v>Rathnapura 3</v>
          </cell>
          <cell r="E334">
            <v>8009957.1100000013</v>
          </cell>
          <cell r="F334">
            <v>4977387.7000000011</v>
          </cell>
          <cell r="G334">
            <v>952565</v>
          </cell>
          <cell r="H334">
            <v>3296</v>
          </cell>
          <cell r="I334">
            <v>0</v>
          </cell>
          <cell r="J334">
            <v>0</v>
          </cell>
          <cell r="K334">
            <v>0</v>
          </cell>
          <cell r="L334">
            <v>13943205.810000002</v>
          </cell>
          <cell r="M334">
            <v>14331</v>
          </cell>
          <cell r="N334">
            <v>972.94018630939934</v>
          </cell>
          <cell r="O334">
            <v>13943205.810000002</v>
          </cell>
        </row>
        <row r="335">
          <cell r="B335" t="str">
            <v>S684</v>
          </cell>
          <cell r="C335" t="str">
            <v>27/10/2015</v>
          </cell>
          <cell r="D335" t="str">
            <v>Rikillagaskada</v>
          </cell>
          <cell r="E335">
            <v>2032556.68</v>
          </cell>
          <cell r="F335">
            <v>1110019.0700000003</v>
          </cell>
          <cell r="G335">
            <v>2595</v>
          </cell>
          <cell r="H335">
            <v>2050</v>
          </cell>
          <cell r="I335">
            <v>0</v>
          </cell>
          <cell r="J335">
            <v>0</v>
          </cell>
          <cell r="K335">
            <v>0</v>
          </cell>
          <cell r="L335">
            <v>3147220.75</v>
          </cell>
          <cell r="M335">
            <v>2499</v>
          </cell>
          <cell r="N335">
            <v>1259.392056822729</v>
          </cell>
          <cell r="O335">
            <v>3147220.75</v>
          </cell>
        </row>
        <row r="336">
          <cell r="B336" t="str">
            <v>S688</v>
          </cell>
          <cell r="C336" t="str">
            <v>26/10/2009</v>
          </cell>
          <cell r="D336" t="str">
            <v>Ruwanwella</v>
          </cell>
          <cell r="E336">
            <v>7642787.2599999988</v>
          </cell>
          <cell r="F336">
            <v>3853718.6899999995</v>
          </cell>
          <cell r="G336">
            <v>1165721</v>
          </cell>
          <cell r="H336">
            <v>9315</v>
          </cell>
          <cell r="I336">
            <v>0</v>
          </cell>
          <cell r="J336">
            <v>0</v>
          </cell>
          <cell r="K336">
            <v>0</v>
          </cell>
          <cell r="L336">
            <v>12671541.949999999</v>
          </cell>
          <cell r="M336">
            <v>10701</v>
          </cell>
          <cell r="N336">
            <v>1184.1455891972712</v>
          </cell>
          <cell r="O336">
            <v>12671541.949999999</v>
          </cell>
        </row>
        <row r="337">
          <cell r="B337" t="str">
            <v>S718</v>
          </cell>
          <cell r="C337">
            <v>42463</v>
          </cell>
          <cell r="D337" t="str">
            <v>Sainthamarudu</v>
          </cell>
          <cell r="E337">
            <v>1002558.7</v>
          </cell>
          <cell r="F337">
            <v>409971.14000000007</v>
          </cell>
          <cell r="G337">
            <v>114014.9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1526544.74</v>
          </cell>
          <cell r="M337">
            <v>2580</v>
          </cell>
          <cell r="N337">
            <v>591.684007751938</v>
          </cell>
          <cell r="O337">
            <v>1526544.74</v>
          </cell>
        </row>
        <row r="338">
          <cell r="B338" t="str">
            <v>S710</v>
          </cell>
          <cell r="C338" t="str">
            <v>20/04/2008</v>
          </cell>
          <cell r="D338" t="str">
            <v>Samanthurai</v>
          </cell>
          <cell r="E338">
            <v>1937493.54</v>
          </cell>
          <cell r="F338">
            <v>550122.84000000008</v>
          </cell>
          <cell r="G338">
            <v>146112.85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2633729.23</v>
          </cell>
          <cell r="M338">
            <v>4188</v>
          </cell>
          <cell r="N338">
            <v>628.87517430754531</v>
          </cell>
          <cell r="O338">
            <v>2633729.23</v>
          </cell>
        </row>
        <row r="339">
          <cell r="B339" t="str">
            <v>S711</v>
          </cell>
          <cell r="C339" t="str">
            <v>18/03/2010</v>
          </cell>
          <cell r="D339" t="str">
            <v>Seeduwa 1</v>
          </cell>
          <cell r="E339">
            <v>2504336.0699999998</v>
          </cell>
          <cell r="F339">
            <v>1928068.1900000009</v>
          </cell>
          <cell r="G339">
            <v>6450</v>
          </cell>
          <cell r="H339">
            <v>3525</v>
          </cell>
          <cell r="I339">
            <v>0</v>
          </cell>
          <cell r="J339">
            <v>0</v>
          </cell>
          <cell r="K339">
            <v>0</v>
          </cell>
          <cell r="L339">
            <v>4442379.2600000007</v>
          </cell>
          <cell r="M339">
            <v>6559</v>
          </cell>
          <cell r="N339">
            <v>677.29520658637</v>
          </cell>
          <cell r="O339">
            <v>4442379.2600000007</v>
          </cell>
        </row>
        <row r="340">
          <cell r="B340" t="str">
            <v>S717</v>
          </cell>
          <cell r="C340" t="str">
            <v>05/12/2013</v>
          </cell>
          <cell r="D340" t="str">
            <v>Seeduwa 2</v>
          </cell>
          <cell r="E340">
            <v>3031651.21</v>
          </cell>
          <cell r="F340">
            <v>2829843.7799999993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5861494.9899999993</v>
          </cell>
          <cell r="M340">
            <v>5448</v>
          </cell>
          <cell r="N340">
            <v>1075.8984930249633</v>
          </cell>
          <cell r="O340">
            <v>5861494.9899999993</v>
          </cell>
        </row>
        <row r="341">
          <cell r="B341" t="str">
            <v>S712</v>
          </cell>
          <cell r="C341" t="str">
            <v>14/06/2006</v>
          </cell>
          <cell r="D341" t="str">
            <v>Sethseripaya</v>
          </cell>
          <cell r="E341">
            <v>473523.79000000004</v>
          </cell>
          <cell r="F341">
            <v>919252.51400000008</v>
          </cell>
          <cell r="G341">
            <v>406204.6</v>
          </cell>
          <cell r="H341">
            <v>325</v>
          </cell>
          <cell r="I341">
            <v>0</v>
          </cell>
          <cell r="J341">
            <v>0</v>
          </cell>
          <cell r="K341">
            <v>0</v>
          </cell>
          <cell r="L341">
            <v>1799305.9040000001</v>
          </cell>
          <cell r="M341">
            <v>7440</v>
          </cell>
          <cell r="N341">
            <v>241.84219139784946</v>
          </cell>
          <cell r="O341">
            <v>1799305.9040000001</v>
          </cell>
        </row>
        <row r="342">
          <cell r="B342" t="str">
            <v>S722</v>
          </cell>
          <cell r="C342">
            <v>43098</v>
          </cell>
          <cell r="D342" t="str">
            <v>Sewanapitiya</v>
          </cell>
          <cell r="E342">
            <v>3107631.9299999992</v>
          </cell>
          <cell r="F342">
            <v>1753815.7999999998</v>
          </cell>
          <cell r="G342">
            <v>459600</v>
          </cell>
          <cell r="H342">
            <v>5898</v>
          </cell>
          <cell r="I342">
            <v>0</v>
          </cell>
          <cell r="J342">
            <v>0</v>
          </cell>
          <cell r="K342">
            <v>0</v>
          </cell>
          <cell r="L342">
            <v>5326945.7299999986</v>
          </cell>
          <cell r="M342">
            <v>6929</v>
          </cell>
          <cell r="N342">
            <v>768.78997402222524</v>
          </cell>
          <cell r="O342">
            <v>5326945.7299999986</v>
          </cell>
        </row>
        <row r="343">
          <cell r="B343" t="str">
            <v>S720</v>
          </cell>
          <cell r="C343">
            <v>43093</v>
          </cell>
          <cell r="D343" t="str">
            <v>Siddamulla</v>
          </cell>
          <cell r="E343">
            <v>1178374.3700000001</v>
          </cell>
          <cell r="F343">
            <v>995870.44</v>
          </cell>
          <cell r="G343">
            <v>261830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2436074.81</v>
          </cell>
          <cell r="M343">
            <v>3269</v>
          </cell>
          <cell r="N343">
            <v>745.20489752217804</v>
          </cell>
          <cell r="O343">
            <v>2436074.81</v>
          </cell>
        </row>
        <row r="344">
          <cell r="B344" t="str">
            <v>S714</v>
          </cell>
          <cell r="C344" t="str">
            <v>24/03/2010</v>
          </cell>
          <cell r="D344" t="str">
            <v>Siyabalanduwa</v>
          </cell>
          <cell r="E344">
            <v>4138143.870000001</v>
          </cell>
          <cell r="F344">
            <v>2434722.0699999998</v>
          </cell>
          <cell r="G344">
            <v>641004.25</v>
          </cell>
          <cell r="H344">
            <v>9687.0499999999993</v>
          </cell>
          <cell r="I344">
            <v>0</v>
          </cell>
          <cell r="J344">
            <v>0</v>
          </cell>
          <cell r="K344">
            <v>0</v>
          </cell>
          <cell r="L344">
            <v>7223557.2400000012</v>
          </cell>
          <cell r="M344">
            <v>9369</v>
          </cell>
          <cell r="N344">
            <v>771.00621624506368</v>
          </cell>
          <cell r="O344">
            <v>7223557.2400000012</v>
          </cell>
        </row>
        <row r="345">
          <cell r="B345" t="str">
            <v>S715</v>
          </cell>
          <cell r="C345" t="str">
            <v>30/09/2012</v>
          </cell>
          <cell r="D345" t="str">
            <v>Siyabalape</v>
          </cell>
          <cell r="E345">
            <v>4145976.28</v>
          </cell>
          <cell r="F345">
            <v>3225767.3599999994</v>
          </cell>
          <cell r="G345">
            <v>15350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7387093.6399999987</v>
          </cell>
          <cell r="M345">
            <v>6212</v>
          </cell>
          <cell r="N345">
            <v>1189.1651062459753</v>
          </cell>
          <cell r="O345">
            <v>7387093.6399999987</v>
          </cell>
        </row>
        <row r="346">
          <cell r="B346" t="str">
            <v>S716</v>
          </cell>
          <cell r="C346" t="str">
            <v>28/03/2010</v>
          </cell>
          <cell r="D346" t="str">
            <v>Sooriyawewa</v>
          </cell>
          <cell r="E346">
            <v>2405702.4400000004</v>
          </cell>
          <cell r="F346">
            <v>1990959.4599999997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4396661.9000000004</v>
          </cell>
          <cell r="M346">
            <v>6575</v>
          </cell>
          <cell r="N346">
            <v>668.69382509505704</v>
          </cell>
          <cell r="O346">
            <v>4396661.9000000004</v>
          </cell>
        </row>
        <row r="347">
          <cell r="B347" t="str">
            <v>S760</v>
          </cell>
          <cell r="C347">
            <v>42560</v>
          </cell>
          <cell r="D347" t="str">
            <v>Tangalle</v>
          </cell>
          <cell r="E347">
            <v>2096048.3399999996</v>
          </cell>
          <cell r="F347">
            <v>1308670.8999999999</v>
          </cell>
          <cell r="G347">
            <v>486230</v>
          </cell>
          <cell r="H347">
            <v>3344</v>
          </cell>
          <cell r="I347">
            <v>0</v>
          </cell>
          <cell r="J347">
            <v>0</v>
          </cell>
          <cell r="K347">
            <v>0</v>
          </cell>
          <cell r="L347">
            <v>3894293.2399999993</v>
          </cell>
          <cell r="M347">
            <v>6527</v>
          </cell>
          <cell r="N347">
            <v>596.64367090546943</v>
          </cell>
          <cell r="O347">
            <v>3894293.2399999993</v>
          </cell>
        </row>
        <row r="348">
          <cell r="B348" t="str">
            <v>S771</v>
          </cell>
          <cell r="C348">
            <v>42229</v>
          </cell>
          <cell r="D348" t="str">
            <v>Thalawa</v>
          </cell>
          <cell r="E348">
            <v>3693335.9400000004</v>
          </cell>
          <cell r="F348">
            <v>2998601.4099999997</v>
          </cell>
          <cell r="G348">
            <v>755821</v>
          </cell>
          <cell r="H348">
            <v>1285</v>
          </cell>
          <cell r="I348">
            <v>0</v>
          </cell>
          <cell r="J348">
            <v>0</v>
          </cell>
          <cell r="K348">
            <v>0</v>
          </cell>
          <cell r="L348">
            <v>7449043.3499999996</v>
          </cell>
          <cell r="M348">
            <v>7201</v>
          </cell>
          <cell r="N348">
            <v>1034.4456811553951</v>
          </cell>
          <cell r="O348">
            <v>7449043.3499999996</v>
          </cell>
        </row>
        <row r="349">
          <cell r="B349" t="str">
            <v>S761</v>
          </cell>
          <cell r="C349" t="str">
            <v>31/05/2014</v>
          </cell>
          <cell r="D349" t="str">
            <v>Thalawakale</v>
          </cell>
          <cell r="E349">
            <v>7164074.9000000013</v>
          </cell>
          <cell r="F349">
            <v>5760159.2100000009</v>
          </cell>
          <cell r="G349">
            <v>1319350.6000000001</v>
          </cell>
          <cell r="H349">
            <v>7749.5</v>
          </cell>
          <cell r="I349">
            <v>0</v>
          </cell>
          <cell r="J349">
            <v>0</v>
          </cell>
          <cell r="K349">
            <v>0</v>
          </cell>
          <cell r="L349">
            <v>14251334.210000003</v>
          </cell>
          <cell r="M349">
            <v>8112</v>
          </cell>
          <cell r="N349">
            <v>1756.8212783530576</v>
          </cell>
          <cell r="O349">
            <v>14251334.210000003</v>
          </cell>
        </row>
        <row r="350">
          <cell r="B350" t="str">
            <v>S762</v>
          </cell>
          <cell r="C350" t="str">
            <v>20/01/2010</v>
          </cell>
          <cell r="D350" t="str">
            <v>Thalawathugoda</v>
          </cell>
          <cell r="E350">
            <v>5602934.4300000006</v>
          </cell>
          <cell r="F350">
            <v>4423459.2</v>
          </cell>
          <cell r="G350">
            <v>0</v>
          </cell>
          <cell r="H350">
            <v>755</v>
          </cell>
          <cell r="I350">
            <v>0</v>
          </cell>
          <cell r="J350">
            <v>0</v>
          </cell>
          <cell r="K350">
            <v>0</v>
          </cell>
          <cell r="L350">
            <v>10027148.630000001</v>
          </cell>
          <cell r="M350">
            <v>9353</v>
          </cell>
          <cell r="N350">
            <v>1072.0783310167863</v>
          </cell>
          <cell r="O350">
            <v>10027148.630000001</v>
          </cell>
        </row>
        <row r="351">
          <cell r="B351" t="str">
            <v>S763</v>
          </cell>
          <cell r="C351" t="str">
            <v>05/04/2010</v>
          </cell>
          <cell r="D351" t="str">
            <v>Thalduwa</v>
          </cell>
          <cell r="E351">
            <v>3100098.48</v>
          </cell>
          <cell r="F351">
            <v>1644785.2500000005</v>
          </cell>
          <cell r="G351">
            <v>469420.95</v>
          </cell>
          <cell r="H351">
            <v>2667</v>
          </cell>
          <cell r="I351">
            <v>0</v>
          </cell>
          <cell r="J351">
            <v>0</v>
          </cell>
          <cell r="K351">
            <v>0</v>
          </cell>
          <cell r="L351">
            <v>5216971.6800000006</v>
          </cell>
          <cell r="M351">
            <v>5841</v>
          </cell>
          <cell r="N351">
            <v>893.16412942989223</v>
          </cell>
          <cell r="O351">
            <v>5216971.6800000006</v>
          </cell>
        </row>
        <row r="352">
          <cell r="B352" t="str">
            <v>S764</v>
          </cell>
          <cell r="C352" t="str">
            <v>30/06/2010</v>
          </cell>
          <cell r="D352" t="str">
            <v>Thalgaswala</v>
          </cell>
          <cell r="E352">
            <v>1428648.6599999997</v>
          </cell>
          <cell r="F352">
            <v>933048.63000000012</v>
          </cell>
          <cell r="G352">
            <v>277277</v>
          </cell>
          <cell r="H352">
            <v>3697</v>
          </cell>
          <cell r="I352">
            <v>0</v>
          </cell>
          <cell r="J352">
            <v>0</v>
          </cell>
          <cell r="K352">
            <v>0</v>
          </cell>
          <cell r="L352">
            <v>2642671.29</v>
          </cell>
          <cell r="M352">
            <v>4486</v>
          </cell>
          <cell r="N352">
            <v>589.09302050824795</v>
          </cell>
          <cell r="O352">
            <v>2642671.29</v>
          </cell>
        </row>
        <row r="353">
          <cell r="B353" t="str">
            <v>S765</v>
          </cell>
          <cell r="C353" t="str">
            <v>13/10/2014</v>
          </cell>
          <cell r="D353" t="str">
            <v>Thambuthegama</v>
          </cell>
          <cell r="E353">
            <v>6329674.1499999994</v>
          </cell>
          <cell r="F353">
            <v>4474187.82</v>
          </cell>
          <cell r="G353">
            <v>1175775</v>
          </cell>
          <cell r="H353">
            <v>7144</v>
          </cell>
          <cell r="I353">
            <v>0</v>
          </cell>
          <cell r="J353">
            <v>0</v>
          </cell>
          <cell r="K353">
            <v>0</v>
          </cell>
          <cell r="L353">
            <v>11986780.969999999</v>
          </cell>
          <cell r="M353">
            <v>10221</v>
          </cell>
          <cell r="N353">
            <v>1172.7600988161628</v>
          </cell>
          <cell r="O353">
            <v>11986780.969999999</v>
          </cell>
        </row>
        <row r="354">
          <cell r="B354" t="str">
            <v>S766</v>
          </cell>
          <cell r="C354" t="str">
            <v>25/11/2012</v>
          </cell>
          <cell r="D354" t="str">
            <v>Thanamalwila</v>
          </cell>
          <cell r="E354">
            <v>1960107.35</v>
          </cell>
          <cell r="F354">
            <v>1614761.9299999997</v>
          </cell>
          <cell r="G354">
            <v>409336</v>
          </cell>
          <cell r="H354">
            <v>6096</v>
          </cell>
          <cell r="I354">
            <v>0</v>
          </cell>
          <cell r="J354">
            <v>0</v>
          </cell>
          <cell r="K354">
            <v>0</v>
          </cell>
          <cell r="L354">
            <v>3990301.28</v>
          </cell>
          <cell r="M354">
            <v>4849</v>
          </cell>
          <cell r="N354">
            <v>822.91220457826353</v>
          </cell>
          <cell r="O354">
            <v>3990301.28</v>
          </cell>
        </row>
        <row r="355">
          <cell r="B355" t="str">
            <v>S774</v>
          </cell>
          <cell r="C355" t="str">
            <v>17/03/2017</v>
          </cell>
          <cell r="D355" t="str">
            <v>Thelijjawila</v>
          </cell>
          <cell r="E355">
            <v>1585772.1700000004</v>
          </cell>
          <cell r="F355">
            <v>1122186.2200000002</v>
          </cell>
          <cell r="G355">
            <v>467398</v>
          </cell>
          <cell r="H355">
            <v>4350</v>
          </cell>
          <cell r="I355">
            <v>0</v>
          </cell>
          <cell r="J355">
            <v>0</v>
          </cell>
          <cell r="K355">
            <v>0</v>
          </cell>
          <cell r="L355">
            <v>3179706.3900000006</v>
          </cell>
          <cell r="M355">
            <v>5190</v>
          </cell>
          <cell r="N355">
            <v>612.66019075144516</v>
          </cell>
          <cell r="O355">
            <v>3179706.3900000006</v>
          </cell>
        </row>
        <row r="356">
          <cell r="B356" t="str">
            <v>S770</v>
          </cell>
          <cell r="C356" t="str">
            <v>20/12/2014</v>
          </cell>
          <cell r="D356" t="str">
            <v>Thelwatta</v>
          </cell>
          <cell r="E356">
            <v>3494196.6500000004</v>
          </cell>
          <cell r="F356">
            <v>2977490.6500000008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6471687.3000000007</v>
          </cell>
          <cell r="M356">
            <v>6065</v>
          </cell>
          <cell r="N356">
            <v>1067.0547897774115</v>
          </cell>
          <cell r="O356">
            <v>6471687.3000000007</v>
          </cell>
        </row>
        <row r="357">
          <cell r="B357" t="str">
            <v>S767</v>
          </cell>
          <cell r="C357" t="str">
            <v>01/01/2013</v>
          </cell>
          <cell r="D357" t="str">
            <v>Thennekumbura</v>
          </cell>
          <cell r="E357">
            <v>3285711.0199999996</v>
          </cell>
          <cell r="F357">
            <v>2178291.15</v>
          </cell>
          <cell r="G357">
            <v>16865</v>
          </cell>
          <cell r="H357">
            <v>2837.5</v>
          </cell>
          <cell r="I357">
            <v>0</v>
          </cell>
          <cell r="J357">
            <v>0</v>
          </cell>
          <cell r="K357">
            <v>0</v>
          </cell>
          <cell r="L357">
            <v>5483704.6699999999</v>
          </cell>
          <cell r="M357">
            <v>6255</v>
          </cell>
          <cell r="N357">
            <v>876.69139408473222</v>
          </cell>
          <cell r="O357">
            <v>5483704.6699999999</v>
          </cell>
        </row>
        <row r="358">
          <cell r="B358" t="str">
            <v>S773</v>
          </cell>
          <cell r="C358">
            <v>42826</v>
          </cell>
          <cell r="D358" t="str">
            <v>Thihagoda</v>
          </cell>
          <cell r="E358">
            <v>1240128.6100000001</v>
          </cell>
          <cell r="F358">
            <v>946761</v>
          </cell>
          <cell r="G358">
            <v>314199</v>
          </cell>
          <cell r="H358">
            <v>2118</v>
          </cell>
          <cell r="I358">
            <v>0</v>
          </cell>
          <cell r="J358">
            <v>0</v>
          </cell>
          <cell r="K358">
            <v>0</v>
          </cell>
          <cell r="L358">
            <v>2503206.6100000003</v>
          </cell>
          <cell r="M358">
            <v>4146</v>
          </cell>
          <cell r="N358">
            <v>603.76425711529191</v>
          </cell>
          <cell r="O358">
            <v>2503206.6100000003</v>
          </cell>
        </row>
        <row r="359">
          <cell r="B359" t="str">
            <v>S768</v>
          </cell>
          <cell r="C359" t="str">
            <v>29/06/2010</v>
          </cell>
          <cell r="D359" t="str">
            <v>Thirikkowil</v>
          </cell>
          <cell r="E359">
            <v>1616475.0299999998</v>
          </cell>
          <cell r="F359">
            <v>659609.34999999986</v>
          </cell>
          <cell r="G359">
            <v>267215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2543299.38</v>
          </cell>
          <cell r="M359">
            <v>4764</v>
          </cell>
          <cell r="N359">
            <v>533.85797229219145</v>
          </cell>
          <cell r="O359">
            <v>2543299.38</v>
          </cell>
        </row>
        <row r="360">
          <cell r="B360" t="str">
            <v>S772</v>
          </cell>
          <cell r="C360">
            <v>42833</v>
          </cell>
          <cell r="D360" t="str">
            <v>Thunkama</v>
          </cell>
          <cell r="E360">
            <v>600532.35000000009</v>
          </cell>
          <cell r="F360">
            <v>573872.14999999979</v>
          </cell>
          <cell r="G360">
            <v>159934</v>
          </cell>
          <cell r="H360">
            <v>210</v>
          </cell>
          <cell r="I360">
            <v>0</v>
          </cell>
          <cell r="J360">
            <v>0</v>
          </cell>
          <cell r="K360">
            <v>0</v>
          </cell>
          <cell r="L360">
            <v>1334548.5</v>
          </cell>
          <cell r="M360">
            <v>2460</v>
          </cell>
          <cell r="N360">
            <v>542.49939024390244</v>
          </cell>
          <cell r="O360">
            <v>1334548.5</v>
          </cell>
        </row>
        <row r="361">
          <cell r="B361" t="str">
            <v>S769</v>
          </cell>
          <cell r="C361" t="str">
            <v>30/08/2006</v>
          </cell>
          <cell r="D361" t="str">
            <v>Tissamaharame</v>
          </cell>
          <cell r="E361">
            <v>5354215.13</v>
          </cell>
          <cell r="F361">
            <v>6712585.370000001</v>
          </cell>
          <cell r="G361">
            <v>9150</v>
          </cell>
          <cell r="H361">
            <v>440</v>
          </cell>
          <cell r="I361">
            <v>0</v>
          </cell>
          <cell r="J361">
            <v>0</v>
          </cell>
          <cell r="K361">
            <v>0</v>
          </cell>
          <cell r="L361">
            <v>12076390.5</v>
          </cell>
          <cell r="M361">
            <v>14209</v>
          </cell>
          <cell r="N361">
            <v>849.9113589978183</v>
          </cell>
          <cell r="O361">
            <v>12076390.5</v>
          </cell>
        </row>
        <row r="362">
          <cell r="B362" t="str">
            <v>S016</v>
          </cell>
          <cell r="C362" t="str">
            <v>30/06/2013</v>
          </cell>
          <cell r="D362" t="str">
            <v>Trincomalee</v>
          </cell>
          <cell r="E362">
            <v>4132210.4600000014</v>
          </cell>
          <cell r="F362">
            <v>2550675.7800000003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6682886.2400000021</v>
          </cell>
          <cell r="M362">
            <v>7329</v>
          </cell>
          <cell r="N362">
            <v>911.84148451357646</v>
          </cell>
          <cell r="O362">
            <v>6682886.2400000021</v>
          </cell>
        </row>
        <row r="363">
          <cell r="B363" t="str">
            <v>S795</v>
          </cell>
          <cell r="C363">
            <v>42826</v>
          </cell>
          <cell r="D363" t="str">
            <v>Udawalawa</v>
          </cell>
          <cell r="E363">
            <v>1642501.1500000001</v>
          </cell>
          <cell r="F363">
            <v>1889418.1300000001</v>
          </cell>
          <cell r="G363">
            <v>484403</v>
          </cell>
          <cell r="H363">
            <v>2375</v>
          </cell>
          <cell r="I363">
            <v>0</v>
          </cell>
          <cell r="J363">
            <v>0</v>
          </cell>
          <cell r="K363">
            <v>0</v>
          </cell>
          <cell r="L363">
            <v>4018697.2800000003</v>
          </cell>
          <cell r="M363">
            <v>4387</v>
          </cell>
          <cell r="N363">
            <v>916.04679279690004</v>
          </cell>
          <cell r="O363">
            <v>4018697.2800000003</v>
          </cell>
        </row>
        <row r="364">
          <cell r="B364" t="str">
            <v>S790</v>
          </cell>
          <cell r="C364" t="str">
            <v>31/10/2011</v>
          </cell>
          <cell r="D364" t="str">
            <v>Udugama</v>
          </cell>
          <cell r="E364">
            <v>1812769.3199999998</v>
          </cell>
          <cell r="F364">
            <v>1224404.9899999995</v>
          </cell>
          <cell r="G364">
            <v>401349</v>
          </cell>
          <cell r="H364">
            <v>4027</v>
          </cell>
          <cell r="I364">
            <v>0</v>
          </cell>
          <cell r="J364">
            <v>0</v>
          </cell>
          <cell r="K364">
            <v>0</v>
          </cell>
          <cell r="L364">
            <v>3442550.3099999996</v>
          </cell>
          <cell r="M364">
            <v>4461</v>
          </cell>
          <cell r="N364">
            <v>771.69924008069927</v>
          </cell>
          <cell r="O364">
            <v>3442550.3099999996</v>
          </cell>
        </row>
        <row r="365">
          <cell r="B365" t="str">
            <v>S791</v>
          </cell>
          <cell r="C365" t="str">
            <v>10/04/2010</v>
          </cell>
          <cell r="D365" t="str">
            <v>Uduwana</v>
          </cell>
          <cell r="E365">
            <v>2961655.03</v>
          </cell>
          <cell r="F365">
            <v>1797158.89</v>
          </cell>
          <cell r="G365">
            <v>492805</v>
          </cell>
          <cell r="H365">
            <v>8939</v>
          </cell>
          <cell r="I365">
            <v>0</v>
          </cell>
          <cell r="J365">
            <v>0</v>
          </cell>
          <cell r="K365">
            <v>0</v>
          </cell>
          <cell r="L365">
            <v>5260557.92</v>
          </cell>
          <cell r="M365">
            <v>6433</v>
          </cell>
          <cell r="N365">
            <v>817.74567386911235</v>
          </cell>
          <cell r="O365">
            <v>5260557.92</v>
          </cell>
        </row>
        <row r="366">
          <cell r="B366" t="str">
            <v>S792</v>
          </cell>
          <cell r="C366" t="str">
            <v>18/11/2010</v>
          </cell>
          <cell r="D366" t="str">
            <v>Uhana</v>
          </cell>
          <cell r="E366">
            <v>3107836.2099999995</v>
          </cell>
          <cell r="F366">
            <v>1880622.8800000001</v>
          </cell>
          <cell r="G366">
            <v>701971.55</v>
          </cell>
          <cell r="H366">
            <v>4100</v>
          </cell>
          <cell r="I366">
            <v>0</v>
          </cell>
          <cell r="J366">
            <v>0</v>
          </cell>
          <cell r="K366">
            <v>0</v>
          </cell>
          <cell r="L366">
            <v>5694530.6399999997</v>
          </cell>
          <cell r="M366">
            <v>6680</v>
          </cell>
          <cell r="N366">
            <v>852.47464670658678</v>
          </cell>
          <cell r="O366">
            <v>5694530.6399999997</v>
          </cell>
        </row>
        <row r="367">
          <cell r="B367" t="str">
            <v>S793</v>
          </cell>
          <cell r="C367" t="str">
            <v>12/08/2011</v>
          </cell>
          <cell r="D367" t="str">
            <v>Uragasmanhandiya</v>
          </cell>
          <cell r="E367">
            <v>3128954.0599999996</v>
          </cell>
          <cell r="F367">
            <v>2326428.2999999998</v>
          </cell>
          <cell r="G367">
            <v>633750</v>
          </cell>
          <cell r="H367">
            <v>8461</v>
          </cell>
          <cell r="I367">
            <v>0</v>
          </cell>
          <cell r="J367">
            <v>0</v>
          </cell>
          <cell r="K367">
            <v>0</v>
          </cell>
          <cell r="L367">
            <v>6097593.3599999994</v>
          </cell>
          <cell r="M367">
            <v>7937</v>
          </cell>
          <cell r="N367">
            <v>768.24913191382132</v>
          </cell>
          <cell r="O367">
            <v>6097593.3599999994</v>
          </cell>
        </row>
        <row r="368">
          <cell r="B368" t="str">
            <v>S796</v>
          </cell>
          <cell r="C368">
            <v>43093</v>
          </cell>
          <cell r="D368" t="str">
            <v>Urapola 1</v>
          </cell>
          <cell r="E368">
            <v>1474404.21</v>
          </cell>
          <cell r="F368">
            <v>955740.27</v>
          </cell>
          <cell r="G368">
            <v>0</v>
          </cell>
          <cell r="H368">
            <v>5531</v>
          </cell>
          <cell r="I368">
            <v>0</v>
          </cell>
          <cell r="J368">
            <v>0</v>
          </cell>
          <cell r="K368">
            <v>0</v>
          </cell>
          <cell r="L368">
            <v>2435675.48</v>
          </cell>
          <cell r="M368">
            <v>3199</v>
          </cell>
          <cell r="N368">
            <v>761.38652078774612</v>
          </cell>
          <cell r="O368">
            <v>2435675.48</v>
          </cell>
        </row>
        <row r="369">
          <cell r="B369" t="str">
            <v>S794</v>
          </cell>
          <cell r="C369" t="str">
            <v>08/11/2014</v>
          </cell>
          <cell r="D369" t="str">
            <v>Urubokka</v>
          </cell>
          <cell r="E369">
            <v>1815187.6199999999</v>
          </cell>
          <cell r="F369">
            <v>1537331.64</v>
          </cell>
          <cell r="G369">
            <v>497089</v>
          </cell>
          <cell r="H369">
            <v>4152</v>
          </cell>
          <cell r="I369">
            <v>0</v>
          </cell>
          <cell r="J369">
            <v>0</v>
          </cell>
          <cell r="K369">
            <v>0</v>
          </cell>
          <cell r="L369">
            <v>3853760.26</v>
          </cell>
          <cell r="M369">
            <v>5528</v>
          </cell>
          <cell r="N369">
            <v>697.13463458755427</v>
          </cell>
          <cell r="O369">
            <v>3853760.26</v>
          </cell>
        </row>
        <row r="370">
          <cell r="B370" t="str">
            <v>S823</v>
          </cell>
          <cell r="C370">
            <v>42463</v>
          </cell>
          <cell r="D370" t="str">
            <v>Varipathanchennai</v>
          </cell>
          <cell r="E370">
            <v>1557572.6500000001</v>
          </cell>
          <cell r="F370">
            <v>516943.9</v>
          </cell>
          <cell r="G370">
            <v>137592</v>
          </cell>
          <cell r="H370">
            <v>3372</v>
          </cell>
          <cell r="I370">
            <v>0</v>
          </cell>
          <cell r="J370">
            <v>0</v>
          </cell>
          <cell r="K370">
            <v>0</v>
          </cell>
          <cell r="L370">
            <v>2215480.5500000003</v>
          </cell>
          <cell r="M370">
            <v>3084</v>
          </cell>
          <cell r="N370">
            <v>718.37890726329454</v>
          </cell>
          <cell r="O370">
            <v>2215480.5500000003</v>
          </cell>
        </row>
        <row r="371">
          <cell r="B371" t="str">
            <v>S821</v>
          </cell>
          <cell r="C371" t="str">
            <v>08/04/2009</v>
          </cell>
          <cell r="D371" t="str">
            <v>Vavuniya</v>
          </cell>
          <cell r="E371">
            <v>10023390.129999999</v>
          </cell>
          <cell r="F371">
            <v>3292696.2400000007</v>
          </cell>
          <cell r="G371">
            <v>1236085.75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14552172.119999999</v>
          </cell>
          <cell r="M371">
            <v>13999</v>
          </cell>
          <cell r="N371">
            <v>1039.5151167940567</v>
          </cell>
          <cell r="O371">
            <v>14552172.119999999</v>
          </cell>
        </row>
        <row r="372">
          <cell r="B372" t="str">
            <v>S822</v>
          </cell>
          <cell r="C372" t="str">
            <v>20/05/2012</v>
          </cell>
          <cell r="D372" t="str">
            <v>Veyangoda 1</v>
          </cell>
          <cell r="E372">
            <v>3613728.95</v>
          </cell>
          <cell r="F372">
            <v>2183592.36</v>
          </cell>
          <cell r="G372">
            <v>702997.6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6500318.9100000001</v>
          </cell>
          <cell r="M372">
            <v>8975</v>
          </cell>
          <cell r="N372">
            <v>724.26951643454038</v>
          </cell>
          <cell r="O372">
            <v>6500318.9100000001</v>
          </cell>
        </row>
        <row r="373">
          <cell r="B373" t="str">
            <v>S010</v>
          </cell>
          <cell r="C373" t="str">
            <v>05/03/2013</v>
          </cell>
          <cell r="D373" t="str">
            <v>Veyangoda 2</v>
          </cell>
          <cell r="E373">
            <v>4291539.7699999996</v>
          </cell>
          <cell r="F373">
            <v>3913632.3000000003</v>
          </cell>
          <cell r="G373">
            <v>0</v>
          </cell>
          <cell r="H373">
            <v>4861</v>
          </cell>
          <cell r="I373">
            <v>0</v>
          </cell>
          <cell r="J373">
            <v>0</v>
          </cell>
          <cell r="K373">
            <v>0</v>
          </cell>
          <cell r="L373">
            <v>8210033.0700000003</v>
          </cell>
          <cell r="M373">
            <v>9387</v>
          </cell>
          <cell r="N373">
            <v>874.61735059124328</v>
          </cell>
          <cell r="O373">
            <v>8210033.0700000003</v>
          </cell>
        </row>
        <row r="374">
          <cell r="B374" t="str">
            <v>S888</v>
          </cell>
          <cell r="C374" t="str">
            <v>13/09/2011</v>
          </cell>
          <cell r="D374" t="str">
            <v>Vilachchiya</v>
          </cell>
          <cell r="E374">
            <v>3392525.3999999994</v>
          </cell>
          <cell r="F374">
            <v>1350876.6300000004</v>
          </cell>
          <cell r="G374">
            <v>256100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4999502.0299999993</v>
          </cell>
          <cell r="M374">
            <v>4662</v>
          </cell>
          <cell r="N374">
            <v>1072.3942578292576</v>
          </cell>
          <cell r="O374">
            <v>4999502.0299999993</v>
          </cell>
        </row>
        <row r="375">
          <cell r="B375" t="str">
            <v>S870</v>
          </cell>
          <cell r="C375" t="str">
            <v>10/06/2010</v>
          </cell>
          <cell r="D375" t="str">
            <v>Wadduwa</v>
          </cell>
          <cell r="E375">
            <v>5162397.7300000004</v>
          </cell>
          <cell r="F375">
            <v>2610893.2899999996</v>
          </cell>
          <cell r="G375">
            <v>772244</v>
          </cell>
          <cell r="H375">
            <v>11707</v>
          </cell>
          <cell r="I375">
            <v>0</v>
          </cell>
          <cell r="J375">
            <v>0</v>
          </cell>
          <cell r="K375">
            <v>0</v>
          </cell>
          <cell r="L375">
            <v>8557242.0199999996</v>
          </cell>
          <cell r="M375">
            <v>10668</v>
          </cell>
          <cell r="N375">
            <v>802.14117172853389</v>
          </cell>
          <cell r="O375">
            <v>8557242.0199999996</v>
          </cell>
        </row>
        <row r="376">
          <cell r="B376" t="str">
            <v>S871</v>
          </cell>
          <cell r="C376" t="str">
            <v>21/04/2009</v>
          </cell>
          <cell r="D376" t="str">
            <v>Waga</v>
          </cell>
          <cell r="E376">
            <v>3219511.5000000005</v>
          </cell>
          <cell r="F376">
            <v>1673226.5299999998</v>
          </cell>
          <cell r="G376">
            <v>15110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4907848.03</v>
          </cell>
          <cell r="M376">
            <v>7551</v>
          </cell>
          <cell r="N376">
            <v>649.96000927029536</v>
          </cell>
          <cell r="O376">
            <v>4907848.03</v>
          </cell>
        </row>
        <row r="377">
          <cell r="B377" t="str">
            <v>S892</v>
          </cell>
          <cell r="C377">
            <v>42102</v>
          </cell>
          <cell r="D377" t="str">
            <v>Walana</v>
          </cell>
          <cell r="E377">
            <v>3986711.26</v>
          </cell>
          <cell r="F377">
            <v>2263210.1</v>
          </cell>
          <cell r="G377">
            <v>448164</v>
          </cell>
          <cell r="H377">
            <v>1010</v>
          </cell>
          <cell r="I377">
            <v>0</v>
          </cell>
          <cell r="J377">
            <v>0</v>
          </cell>
          <cell r="K377">
            <v>0</v>
          </cell>
          <cell r="L377">
            <v>6699095.3599999994</v>
          </cell>
          <cell r="M377">
            <v>8517</v>
          </cell>
          <cell r="N377">
            <v>786.55575437360562</v>
          </cell>
          <cell r="O377">
            <v>6699095.3599999994</v>
          </cell>
        </row>
        <row r="378">
          <cell r="B378" t="str">
            <v>S872</v>
          </cell>
          <cell r="C378" t="str">
            <v>10/02/2009</v>
          </cell>
          <cell r="D378" t="str">
            <v>Walapane</v>
          </cell>
          <cell r="E378">
            <v>2833468.6300000004</v>
          </cell>
          <cell r="F378">
            <v>2095426.4300000004</v>
          </cell>
          <cell r="G378">
            <v>634017</v>
          </cell>
          <cell r="H378">
            <v>10104</v>
          </cell>
          <cell r="I378">
            <v>0</v>
          </cell>
          <cell r="J378">
            <v>0</v>
          </cell>
          <cell r="K378">
            <v>0</v>
          </cell>
          <cell r="L378">
            <v>5573016.0600000005</v>
          </cell>
          <cell r="M378">
            <v>6545</v>
          </cell>
          <cell r="N378">
            <v>851.49214056531707</v>
          </cell>
          <cell r="O378">
            <v>5573016.0600000005</v>
          </cell>
        </row>
        <row r="379">
          <cell r="B379" t="str">
            <v>S873</v>
          </cell>
          <cell r="C379" t="str">
            <v>23/12/2011</v>
          </cell>
          <cell r="D379" t="str">
            <v>Walasmulla</v>
          </cell>
          <cell r="E379">
            <v>3752090.11</v>
          </cell>
          <cell r="F379">
            <v>3646019.04</v>
          </cell>
          <cell r="G379">
            <v>380</v>
          </cell>
          <cell r="H379">
            <v>2030</v>
          </cell>
          <cell r="I379">
            <v>0</v>
          </cell>
          <cell r="J379">
            <v>0</v>
          </cell>
          <cell r="K379">
            <v>0</v>
          </cell>
          <cell r="L379">
            <v>7400519.1500000004</v>
          </cell>
          <cell r="M379">
            <v>10706</v>
          </cell>
          <cell r="N379">
            <v>691.24968709135067</v>
          </cell>
          <cell r="O379">
            <v>7400519.1500000004</v>
          </cell>
        </row>
        <row r="380">
          <cell r="B380" t="str">
            <v>S894</v>
          </cell>
          <cell r="C380">
            <v>42826</v>
          </cell>
          <cell r="D380" t="str">
            <v>Wanathawilluwa</v>
          </cell>
          <cell r="E380">
            <v>1333942.18</v>
          </cell>
          <cell r="F380">
            <v>934132.83999999962</v>
          </cell>
          <cell r="G380">
            <v>23260</v>
          </cell>
          <cell r="H380">
            <v>552</v>
          </cell>
          <cell r="I380">
            <v>0</v>
          </cell>
          <cell r="J380">
            <v>0</v>
          </cell>
          <cell r="K380">
            <v>0</v>
          </cell>
          <cell r="L380">
            <v>2291887.0199999996</v>
          </cell>
          <cell r="M380">
            <v>2095</v>
          </cell>
          <cell r="N380">
            <v>1093.9794844868734</v>
          </cell>
          <cell r="O380">
            <v>2291887.0199999996</v>
          </cell>
        </row>
        <row r="381">
          <cell r="B381" t="str">
            <v>S874</v>
          </cell>
          <cell r="C381" t="str">
            <v>24/12/2010</v>
          </cell>
          <cell r="D381" t="str">
            <v>Warakapola</v>
          </cell>
          <cell r="E381">
            <v>7029258.1799999997</v>
          </cell>
          <cell r="F381">
            <v>3671681.18</v>
          </cell>
          <cell r="G381">
            <v>866566.45</v>
          </cell>
          <cell r="H381">
            <v>13077</v>
          </cell>
          <cell r="I381">
            <v>0</v>
          </cell>
          <cell r="J381">
            <v>0</v>
          </cell>
          <cell r="K381">
            <v>0</v>
          </cell>
          <cell r="L381">
            <v>11580582.809999999</v>
          </cell>
          <cell r="M381">
            <v>11940</v>
          </cell>
          <cell r="N381">
            <v>969.89805778894458</v>
          </cell>
          <cell r="O381">
            <v>11580582.809999999</v>
          </cell>
        </row>
        <row r="382">
          <cell r="B382" t="str">
            <v>S875</v>
          </cell>
          <cell r="C382" t="str">
            <v>04/12/2009</v>
          </cell>
          <cell r="D382" t="str">
            <v>Wariyapola</v>
          </cell>
          <cell r="E382">
            <v>4181137.3300000005</v>
          </cell>
          <cell r="F382">
            <v>4259259.2</v>
          </cell>
          <cell r="G382">
            <v>1017263.4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9457659.9300000016</v>
          </cell>
          <cell r="M382">
            <v>11876</v>
          </cell>
          <cell r="N382">
            <v>796.3674578982824</v>
          </cell>
          <cell r="O382">
            <v>9457659.9300000016</v>
          </cell>
        </row>
        <row r="383">
          <cell r="B383" t="str">
            <v>S876</v>
          </cell>
          <cell r="C383" t="str">
            <v>10/10/2012</v>
          </cell>
          <cell r="D383" t="str">
            <v>Wathupitiwala</v>
          </cell>
          <cell r="E383">
            <v>3767821.43</v>
          </cell>
          <cell r="F383">
            <v>2577286.6100000003</v>
          </cell>
          <cell r="G383">
            <v>300281</v>
          </cell>
          <cell r="H383">
            <v>4031</v>
          </cell>
          <cell r="I383">
            <v>0</v>
          </cell>
          <cell r="J383">
            <v>0</v>
          </cell>
          <cell r="K383">
            <v>0</v>
          </cell>
          <cell r="L383">
            <v>6649420.040000001</v>
          </cell>
          <cell r="M383">
            <v>6443</v>
          </cell>
          <cell r="N383">
            <v>1032.037876765482</v>
          </cell>
          <cell r="O383">
            <v>6649420.040000001</v>
          </cell>
        </row>
        <row r="384">
          <cell r="B384" t="str">
            <v>S889</v>
          </cell>
          <cell r="C384">
            <v>42833</v>
          </cell>
          <cell r="D384" t="str">
            <v>Wealioya</v>
          </cell>
          <cell r="E384">
            <v>1137396.7600000002</v>
          </cell>
          <cell r="F384">
            <v>762586.65000000014</v>
          </cell>
          <cell r="G384">
            <v>178553</v>
          </cell>
          <cell r="H384">
            <v>2143</v>
          </cell>
          <cell r="I384">
            <v>0</v>
          </cell>
          <cell r="J384">
            <v>0</v>
          </cell>
          <cell r="K384">
            <v>0</v>
          </cell>
          <cell r="L384">
            <v>2080679.4100000004</v>
          </cell>
          <cell r="M384">
            <v>2985</v>
          </cell>
          <cell r="N384">
            <v>697.045028475712</v>
          </cell>
          <cell r="O384">
            <v>2080679.4100000004</v>
          </cell>
        </row>
        <row r="385">
          <cell r="B385" t="str">
            <v>S895</v>
          </cell>
          <cell r="C385">
            <v>42828</v>
          </cell>
          <cell r="D385" t="str">
            <v>Weeraketiya</v>
          </cell>
          <cell r="E385">
            <v>1418066.15</v>
          </cell>
          <cell r="F385">
            <v>1119976.0199999998</v>
          </cell>
          <cell r="G385">
            <v>373506</v>
          </cell>
          <cell r="H385">
            <v>1290</v>
          </cell>
          <cell r="I385">
            <v>0</v>
          </cell>
          <cell r="J385">
            <v>0</v>
          </cell>
          <cell r="K385">
            <v>0</v>
          </cell>
          <cell r="L385">
            <v>2912838.17</v>
          </cell>
          <cell r="M385">
            <v>4988</v>
          </cell>
          <cell r="N385">
            <v>583.9691599839615</v>
          </cell>
          <cell r="O385">
            <v>2912838.17</v>
          </cell>
        </row>
        <row r="386">
          <cell r="B386" t="str">
            <v>S012</v>
          </cell>
          <cell r="C386" t="str">
            <v>30/08/2013</v>
          </cell>
          <cell r="D386" t="str">
            <v>Wehara</v>
          </cell>
          <cell r="E386">
            <v>5185247.0999999996</v>
          </cell>
          <cell r="F386">
            <v>4352810.2899999991</v>
          </cell>
          <cell r="G386">
            <v>75</v>
          </cell>
          <cell r="H386">
            <v>3081</v>
          </cell>
          <cell r="I386">
            <v>0</v>
          </cell>
          <cell r="J386">
            <v>0</v>
          </cell>
          <cell r="K386">
            <v>0</v>
          </cell>
          <cell r="L386">
            <v>9541213.3899999987</v>
          </cell>
          <cell r="M386">
            <v>8780</v>
          </cell>
          <cell r="N386">
            <v>1086.6985637813211</v>
          </cell>
          <cell r="O386">
            <v>9541213.3899999987</v>
          </cell>
        </row>
        <row r="387">
          <cell r="B387" t="str">
            <v>S896</v>
          </cell>
          <cell r="C387">
            <v>43096</v>
          </cell>
          <cell r="D387" t="str">
            <v>Weligalla</v>
          </cell>
          <cell r="E387">
            <v>3858671.9700000007</v>
          </cell>
          <cell r="F387">
            <v>2116965.6999999997</v>
          </cell>
          <cell r="G387">
            <v>653659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6629296.6699999999</v>
          </cell>
          <cell r="M387">
            <v>6440</v>
          </cell>
          <cell r="N387">
            <v>1029.3938928571429</v>
          </cell>
          <cell r="O387">
            <v>6629296.6699999999</v>
          </cell>
        </row>
        <row r="388">
          <cell r="B388" t="str">
            <v>S877</v>
          </cell>
          <cell r="C388" t="str">
            <v>28/08/2014</v>
          </cell>
          <cell r="D388" t="str">
            <v>Weligama</v>
          </cell>
          <cell r="E388">
            <v>4996893.4899999993</v>
          </cell>
          <cell r="F388">
            <v>2526441.44</v>
          </cell>
          <cell r="G388">
            <v>1067791</v>
          </cell>
          <cell r="H388">
            <v>6982</v>
          </cell>
          <cell r="I388">
            <v>0</v>
          </cell>
          <cell r="J388">
            <v>0</v>
          </cell>
          <cell r="K388">
            <v>0</v>
          </cell>
          <cell r="L388">
            <v>8598107.9299999997</v>
          </cell>
          <cell r="M388">
            <v>12352</v>
          </cell>
          <cell r="N388">
            <v>696.09034407383422</v>
          </cell>
          <cell r="O388">
            <v>8598107.9299999997</v>
          </cell>
        </row>
        <row r="389">
          <cell r="B389" t="str">
            <v>S879</v>
          </cell>
          <cell r="C389" t="str">
            <v>12/03/2010</v>
          </cell>
          <cell r="D389" t="str">
            <v>Welikanda</v>
          </cell>
          <cell r="E389">
            <v>5074929.8299999991</v>
          </cell>
          <cell r="F389">
            <v>2977296.62</v>
          </cell>
          <cell r="G389">
            <v>703900.99</v>
          </cell>
          <cell r="H389">
            <v>3347</v>
          </cell>
          <cell r="I389">
            <v>0</v>
          </cell>
          <cell r="J389">
            <v>0</v>
          </cell>
          <cell r="K389">
            <v>0</v>
          </cell>
          <cell r="L389">
            <v>8759474.4399999995</v>
          </cell>
          <cell r="M389">
            <v>11630</v>
          </cell>
          <cell r="N389">
            <v>753.17922957867574</v>
          </cell>
          <cell r="O389">
            <v>8759474.4399999995</v>
          </cell>
        </row>
        <row r="390">
          <cell r="B390" t="str">
            <v>S880</v>
          </cell>
          <cell r="C390" t="str">
            <v>05/03/2013</v>
          </cell>
          <cell r="D390" t="str">
            <v>Welimada</v>
          </cell>
          <cell r="E390">
            <v>4409993.07</v>
          </cell>
          <cell r="F390">
            <v>4324766.0699999994</v>
          </cell>
          <cell r="G390">
            <v>3660</v>
          </cell>
          <cell r="H390">
            <v>2187</v>
          </cell>
          <cell r="I390">
            <v>0</v>
          </cell>
          <cell r="J390">
            <v>0</v>
          </cell>
          <cell r="K390">
            <v>0</v>
          </cell>
          <cell r="L390">
            <v>8740606.1400000006</v>
          </cell>
          <cell r="M390">
            <v>9747</v>
          </cell>
          <cell r="N390">
            <v>896.74834718374893</v>
          </cell>
          <cell r="O390">
            <v>8740606.1400000006</v>
          </cell>
        </row>
        <row r="391">
          <cell r="B391" t="str">
            <v>S881</v>
          </cell>
          <cell r="C391" t="str">
            <v>02/04/2010</v>
          </cell>
          <cell r="D391" t="str">
            <v>Welipillewa</v>
          </cell>
          <cell r="E391">
            <v>2831623.1399999997</v>
          </cell>
          <cell r="F391">
            <v>1292176.1999999997</v>
          </cell>
          <cell r="G391">
            <v>278280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4402079.34</v>
          </cell>
          <cell r="M391">
            <v>5608</v>
          </cell>
          <cell r="N391">
            <v>784.96421897289588</v>
          </cell>
          <cell r="O391">
            <v>4402079.34</v>
          </cell>
        </row>
        <row r="392">
          <cell r="B392" t="str">
            <v>S893</v>
          </cell>
          <cell r="C392" t="str">
            <v>08/04/2015</v>
          </cell>
          <cell r="D392" t="str">
            <v>Welisara Mega</v>
          </cell>
          <cell r="E392">
            <v>9917507.1099999994</v>
          </cell>
          <cell r="F392">
            <v>11511394.219999999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21428901.329999998</v>
          </cell>
          <cell r="M392">
            <v>19078</v>
          </cell>
          <cell r="N392">
            <v>1123.2257747143306</v>
          </cell>
          <cell r="O392">
            <v>21428901.329999998</v>
          </cell>
        </row>
        <row r="393">
          <cell r="B393" t="str">
            <v>S882</v>
          </cell>
          <cell r="C393" t="str">
            <v>09/01/2010</v>
          </cell>
          <cell r="D393" t="str">
            <v>Weliweriya</v>
          </cell>
          <cell r="E393">
            <v>3728374.1599999997</v>
          </cell>
          <cell r="F393">
            <v>1970241.3</v>
          </cell>
          <cell r="G393">
            <v>639354</v>
          </cell>
          <cell r="H393">
            <v>14408</v>
          </cell>
          <cell r="I393">
            <v>0</v>
          </cell>
          <cell r="J393">
            <v>0</v>
          </cell>
          <cell r="K393">
            <v>0</v>
          </cell>
          <cell r="L393">
            <v>6352377.46</v>
          </cell>
          <cell r="M393">
            <v>9230</v>
          </cell>
          <cell r="N393">
            <v>688.23157746478876</v>
          </cell>
          <cell r="O393">
            <v>6352377.46</v>
          </cell>
        </row>
        <row r="394">
          <cell r="B394" t="str">
            <v>S883</v>
          </cell>
          <cell r="C394" t="str">
            <v>11/12/2011</v>
          </cell>
          <cell r="D394" t="str">
            <v>Wellampitiya</v>
          </cell>
          <cell r="E394">
            <v>3237386.37</v>
          </cell>
          <cell r="F394">
            <v>1704293.2399999995</v>
          </cell>
          <cell r="G394">
            <v>474255</v>
          </cell>
          <cell r="H394">
            <v>2190</v>
          </cell>
          <cell r="I394">
            <v>0</v>
          </cell>
          <cell r="J394">
            <v>0</v>
          </cell>
          <cell r="K394">
            <v>0</v>
          </cell>
          <cell r="L394">
            <v>5418124.6099999994</v>
          </cell>
          <cell r="M394">
            <v>6563</v>
          </cell>
          <cell r="N394">
            <v>825.55608867895774</v>
          </cell>
          <cell r="O394">
            <v>5418124.6099999994</v>
          </cell>
        </row>
        <row r="395">
          <cell r="B395" t="str">
            <v>S890</v>
          </cell>
          <cell r="C395" t="str">
            <v>21/03/2014</v>
          </cell>
          <cell r="D395" t="str">
            <v>Wellawa</v>
          </cell>
          <cell r="E395">
            <v>2735707.16</v>
          </cell>
          <cell r="F395">
            <v>3118669.34</v>
          </cell>
          <cell r="G395">
            <v>0</v>
          </cell>
          <cell r="H395">
            <v>60</v>
          </cell>
          <cell r="I395">
            <v>0</v>
          </cell>
          <cell r="J395">
            <v>0</v>
          </cell>
          <cell r="K395">
            <v>0</v>
          </cell>
          <cell r="L395">
            <v>5854436.5</v>
          </cell>
          <cell r="M395">
            <v>7707</v>
          </cell>
          <cell r="N395">
            <v>759.6258596081484</v>
          </cell>
          <cell r="O395">
            <v>5854436.5</v>
          </cell>
        </row>
        <row r="396">
          <cell r="B396" t="str">
            <v>S885</v>
          </cell>
          <cell r="C396" t="str">
            <v>06/04/2010</v>
          </cell>
          <cell r="D396" t="str">
            <v>Wellawaya 2</v>
          </cell>
          <cell r="E396">
            <v>1876509.7000000002</v>
          </cell>
          <cell r="F396">
            <v>986363.29999999981</v>
          </cell>
          <cell r="G396">
            <v>350557</v>
          </cell>
          <cell r="H396">
            <v>4502</v>
          </cell>
          <cell r="I396">
            <v>0</v>
          </cell>
          <cell r="J396">
            <v>0</v>
          </cell>
          <cell r="K396">
            <v>0</v>
          </cell>
          <cell r="L396">
            <v>3217932</v>
          </cell>
          <cell r="M396">
            <v>4445</v>
          </cell>
          <cell r="N396">
            <v>723.94420697412818</v>
          </cell>
          <cell r="O396">
            <v>3217932</v>
          </cell>
        </row>
        <row r="397">
          <cell r="B397" t="str">
            <v>S886</v>
          </cell>
          <cell r="C397">
            <v>42823</v>
          </cell>
          <cell r="D397" t="str">
            <v>Wellawaya 3</v>
          </cell>
          <cell r="E397">
            <v>4658607.8899999997</v>
          </cell>
          <cell r="F397">
            <v>4053285.25</v>
          </cell>
          <cell r="G397">
            <v>928547.5</v>
          </cell>
          <cell r="H397">
            <v>17495</v>
          </cell>
          <cell r="I397">
            <v>0</v>
          </cell>
          <cell r="J397">
            <v>0</v>
          </cell>
          <cell r="K397">
            <v>0</v>
          </cell>
          <cell r="L397">
            <v>9657935.6400000006</v>
          </cell>
          <cell r="M397">
            <v>9392</v>
          </cell>
          <cell r="N397">
            <v>1028.3151235093696</v>
          </cell>
          <cell r="O397">
            <v>9657935.6400000006</v>
          </cell>
        </row>
        <row r="398">
          <cell r="B398" t="str">
            <v>S930</v>
          </cell>
          <cell r="C398" t="str">
            <v>04/04/2010</v>
          </cell>
          <cell r="D398" t="str">
            <v>Yakkala</v>
          </cell>
          <cell r="E398">
            <v>5476422.3299999991</v>
          </cell>
          <cell r="F398">
            <v>3124262.43</v>
          </cell>
          <cell r="G398">
            <v>942715.5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9543400.2599999998</v>
          </cell>
          <cell r="M398">
            <v>10202</v>
          </cell>
          <cell r="N398">
            <v>935.44405606743771</v>
          </cell>
          <cell r="O398">
            <v>9543400.2599999998</v>
          </cell>
        </row>
        <row r="399">
          <cell r="B399" t="str">
            <v>S933</v>
          </cell>
          <cell r="C399" t="str">
            <v>20/06/2017</v>
          </cell>
          <cell r="D399" t="str">
            <v xml:space="preserve">Yakkala 2 </v>
          </cell>
          <cell r="E399">
            <v>3021294.3300000005</v>
          </cell>
          <cell r="F399">
            <v>2987681.59</v>
          </cell>
          <cell r="G399">
            <v>12185</v>
          </cell>
          <cell r="H399">
            <v>6153</v>
          </cell>
          <cell r="I399">
            <v>0</v>
          </cell>
          <cell r="J399">
            <v>0</v>
          </cell>
          <cell r="K399">
            <v>0</v>
          </cell>
          <cell r="L399">
            <v>6027313.9199999999</v>
          </cell>
          <cell r="M399">
            <v>6124</v>
          </cell>
          <cell r="N399">
            <v>984.21193990855647</v>
          </cell>
          <cell r="O399">
            <v>6027313.9199999999</v>
          </cell>
        </row>
        <row r="400">
          <cell r="B400" t="str">
            <v>S014</v>
          </cell>
          <cell r="C400" t="str">
            <v>06/05/2013</v>
          </cell>
          <cell r="D400" t="str">
            <v>Yanthampalawa</v>
          </cell>
          <cell r="E400">
            <v>3742517.76</v>
          </cell>
          <cell r="F400">
            <v>3064680.58</v>
          </cell>
          <cell r="G400">
            <v>0</v>
          </cell>
          <cell r="H400">
            <v>3145</v>
          </cell>
          <cell r="I400">
            <v>0</v>
          </cell>
          <cell r="J400">
            <v>0</v>
          </cell>
          <cell r="K400">
            <v>0</v>
          </cell>
          <cell r="L400">
            <v>6810343.3399999999</v>
          </cell>
          <cell r="M400">
            <v>9176</v>
          </cell>
          <cell r="N400">
            <v>742.19086094158672</v>
          </cell>
          <cell r="O400">
            <v>6810343.3399999999</v>
          </cell>
        </row>
        <row r="401">
          <cell r="B401" t="str">
            <v>S932</v>
          </cell>
          <cell r="C401">
            <v>42826</v>
          </cell>
          <cell r="D401" t="str">
            <v>Yatiyana</v>
          </cell>
          <cell r="E401">
            <v>1443173.5199999998</v>
          </cell>
          <cell r="F401">
            <v>1660391.8200000003</v>
          </cell>
          <cell r="G401">
            <v>508705.5</v>
          </cell>
          <cell r="H401">
            <v>4126</v>
          </cell>
          <cell r="I401">
            <v>0</v>
          </cell>
          <cell r="J401">
            <v>0</v>
          </cell>
          <cell r="K401">
            <v>0</v>
          </cell>
          <cell r="L401">
            <v>3616396.84</v>
          </cell>
          <cell r="M401">
            <v>5121</v>
          </cell>
          <cell r="N401">
            <v>706.18958016012493</v>
          </cell>
          <cell r="O401">
            <v>3616396.84</v>
          </cell>
        </row>
        <row r="402">
          <cell r="B402" t="str">
            <v>S931</v>
          </cell>
          <cell r="C402" t="str">
            <v>27/12/2007</v>
          </cell>
          <cell r="D402" t="str">
            <v>Yatiyanthota</v>
          </cell>
          <cell r="E402">
            <v>3626909.55</v>
          </cell>
          <cell r="F402">
            <v>2296362.9700000007</v>
          </cell>
          <cell r="G402">
            <v>162411</v>
          </cell>
          <cell r="H402">
            <v>7375.6</v>
          </cell>
          <cell r="I402">
            <v>0</v>
          </cell>
          <cell r="J402">
            <v>0</v>
          </cell>
          <cell r="K402">
            <v>0</v>
          </cell>
          <cell r="L402">
            <v>6093059.1200000001</v>
          </cell>
          <cell r="M402">
            <v>6464</v>
          </cell>
          <cell r="N402">
            <v>942.61434405940599</v>
          </cell>
          <cell r="O402">
            <v>6093059.1200000001</v>
          </cell>
        </row>
        <row r="403">
          <cell r="B403">
            <v>0</v>
          </cell>
          <cell r="C403">
            <v>0</v>
          </cell>
          <cell r="D403">
            <v>0</v>
          </cell>
          <cell r="E403">
            <v>1421392874.0539997</v>
          </cell>
          <cell r="F403">
            <v>962028396.590132</v>
          </cell>
          <cell r="G403">
            <v>161978285.56000003</v>
          </cell>
          <cell r="H403">
            <v>1642602.7400000002</v>
          </cell>
          <cell r="I403">
            <v>0</v>
          </cell>
          <cell r="J403">
            <v>0</v>
          </cell>
          <cell r="K403">
            <v>0</v>
          </cell>
          <cell r="L403">
            <v>2547042158.9441314</v>
          </cell>
          <cell r="M403">
            <v>2956603</v>
          </cell>
          <cell r="N403">
            <v>861.47587584269218</v>
          </cell>
          <cell r="O403">
            <v>2547042158.9441314</v>
          </cell>
        </row>
        <row r="404">
          <cell r="B404">
            <v>0</v>
          </cell>
          <cell r="C404">
            <v>0</v>
          </cell>
          <cell r="E404">
            <v>1421392874.0540001</v>
          </cell>
          <cell r="F404">
            <v>962028396.590132</v>
          </cell>
          <cell r="G404">
            <v>161978285.56</v>
          </cell>
          <cell r="H404">
            <v>1642602.74</v>
          </cell>
          <cell r="I404">
            <v>0</v>
          </cell>
          <cell r="J404">
            <v>0</v>
          </cell>
          <cell r="K404">
            <v>0</v>
          </cell>
          <cell r="L404">
            <v>2547042158.9441319</v>
          </cell>
          <cell r="M404">
            <v>2956603</v>
          </cell>
          <cell r="N404">
            <v>863.49421890058704</v>
          </cell>
          <cell r="O404">
            <v>2547042158.9441319</v>
          </cell>
        </row>
        <row r="405">
          <cell r="B405">
            <v>0</v>
          </cell>
          <cell r="C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-2.0183430578948673</v>
          </cell>
          <cell r="O405">
            <v>0</v>
          </cell>
        </row>
        <row r="406">
          <cell r="B406">
            <v>0</v>
          </cell>
          <cell r="C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N406">
            <v>0</v>
          </cell>
          <cell r="O406">
            <v>0</v>
          </cell>
        </row>
        <row r="407"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N407">
            <v>0</v>
          </cell>
        </row>
        <row r="408"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</row>
        <row r="409">
          <cell r="M409">
            <v>0</v>
          </cell>
        </row>
        <row r="410">
          <cell r="M410">
            <v>0</v>
          </cell>
        </row>
        <row r="411">
          <cell r="M411">
            <v>0</v>
          </cell>
        </row>
        <row r="412">
          <cell r="M412">
            <v>0</v>
          </cell>
        </row>
        <row r="413">
          <cell r="M413">
            <v>0</v>
          </cell>
        </row>
        <row r="414">
          <cell r="M414">
            <v>0</v>
          </cell>
        </row>
        <row r="415">
          <cell r="M415">
            <v>0</v>
          </cell>
        </row>
        <row r="416">
          <cell r="M416">
            <v>0</v>
          </cell>
        </row>
        <row r="417">
          <cell r="M417">
            <v>0</v>
          </cell>
        </row>
        <row r="418">
          <cell r="M418">
            <v>0</v>
          </cell>
        </row>
      </sheetData>
      <sheetData sheetId="63"/>
      <sheetData sheetId="64"/>
      <sheetData sheetId="65"/>
      <sheetData sheetId="66"/>
      <sheetData sheetId="67">
        <row r="4">
          <cell r="B4" t="str">
            <v>Shop Code</v>
          </cell>
        </row>
      </sheetData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C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</row>
        <row r="3">
          <cell r="B3">
            <v>0</v>
          </cell>
          <cell r="C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B5" t="str">
            <v>Shop Code</v>
          </cell>
          <cell r="C5" t="str">
            <v>Opening Date</v>
          </cell>
          <cell r="D5" t="str">
            <v>Shop  Name</v>
          </cell>
          <cell r="E5" t="str">
            <v>Provision Sale</v>
          </cell>
          <cell r="F5" t="str">
            <v>Grocery sale</v>
          </cell>
          <cell r="G5" t="str">
            <v>Milk Powder Sale</v>
          </cell>
          <cell r="H5" t="str">
            <v>Stationary Sale</v>
          </cell>
          <cell r="I5">
            <v>0</v>
          </cell>
          <cell r="J5">
            <v>0</v>
          </cell>
          <cell r="K5" t="str">
            <v xml:space="preserve">Liquor Sale </v>
          </cell>
          <cell r="L5" t="str">
            <v xml:space="preserve">Total Sale </v>
          </cell>
        </row>
        <row r="6">
          <cell r="B6" t="str">
            <v>S059</v>
          </cell>
          <cell r="C6">
            <v>40202</v>
          </cell>
          <cell r="D6" t="str">
            <v>A.pelessa</v>
          </cell>
          <cell r="E6">
            <v>2422003.0000000005</v>
          </cell>
          <cell r="F6">
            <v>3191848.5000000005</v>
          </cell>
          <cell r="G6">
            <v>165</v>
          </cell>
          <cell r="H6">
            <v>845</v>
          </cell>
          <cell r="I6">
            <v>0</v>
          </cell>
          <cell r="J6">
            <v>0</v>
          </cell>
          <cell r="K6">
            <v>0</v>
          </cell>
          <cell r="L6">
            <v>5614861.5000000009</v>
          </cell>
        </row>
        <row r="7">
          <cell r="B7" t="str">
            <v>S072</v>
          </cell>
          <cell r="C7">
            <v>43093</v>
          </cell>
          <cell r="D7" t="str">
            <v>Abanpola</v>
          </cell>
          <cell r="E7">
            <v>3666245.3000000003</v>
          </cell>
          <cell r="F7">
            <v>1032579.68</v>
          </cell>
          <cell r="G7">
            <v>252226</v>
          </cell>
          <cell r="H7">
            <v>6601</v>
          </cell>
          <cell r="I7">
            <v>0</v>
          </cell>
          <cell r="J7">
            <v>0</v>
          </cell>
          <cell r="K7">
            <v>0</v>
          </cell>
          <cell r="L7">
            <v>4957651.9800000004</v>
          </cell>
        </row>
        <row r="8">
          <cell r="B8" t="str">
            <v>S050</v>
          </cell>
          <cell r="C8">
            <v>40705</v>
          </cell>
          <cell r="D8" t="str">
            <v>Achchuweli</v>
          </cell>
          <cell r="E8">
            <v>2562979.15</v>
          </cell>
          <cell r="F8">
            <v>1191911.82</v>
          </cell>
          <cell r="G8">
            <v>244895.5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3999786.4699999997</v>
          </cell>
        </row>
        <row r="9">
          <cell r="B9" t="str">
            <v>S068</v>
          </cell>
          <cell r="C9">
            <v>43104</v>
          </cell>
          <cell r="D9" t="str">
            <v>Adampan</v>
          </cell>
          <cell r="E9">
            <v>2261053.52</v>
          </cell>
          <cell r="F9">
            <v>815497.85</v>
          </cell>
          <cell r="G9">
            <v>215331</v>
          </cell>
          <cell r="H9">
            <v>20</v>
          </cell>
          <cell r="I9">
            <v>0</v>
          </cell>
          <cell r="J9">
            <v>0</v>
          </cell>
          <cell r="K9">
            <v>0</v>
          </cell>
          <cell r="L9">
            <v>3291902.37</v>
          </cell>
        </row>
        <row r="10">
          <cell r="B10" t="str">
            <v>S067</v>
          </cell>
          <cell r="C10">
            <v>42463</v>
          </cell>
          <cell r="D10" t="str">
            <v>Addalaichenai</v>
          </cell>
          <cell r="E10">
            <v>1748105.45</v>
          </cell>
          <cell r="F10">
            <v>505666.64999999997</v>
          </cell>
          <cell r="G10">
            <v>227446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2481218.1</v>
          </cell>
        </row>
        <row r="11">
          <cell r="B11" t="str">
            <v>S058</v>
          </cell>
          <cell r="C11">
            <v>41365</v>
          </cell>
          <cell r="D11" t="str">
            <v>Adiambalama</v>
          </cell>
          <cell r="E11">
            <v>3573635.9800000004</v>
          </cell>
          <cell r="F11">
            <v>3620231.1900000004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7193867.1700000009</v>
          </cell>
        </row>
        <row r="12">
          <cell r="B12" t="str">
            <v>S051</v>
          </cell>
          <cell r="C12">
            <v>40099</v>
          </cell>
          <cell r="D12" t="str">
            <v>Ahangama</v>
          </cell>
          <cell r="E12">
            <v>1896647.6900000004</v>
          </cell>
          <cell r="F12">
            <v>1501065.02</v>
          </cell>
          <cell r="G12">
            <v>507648</v>
          </cell>
          <cell r="H12">
            <v>2092</v>
          </cell>
          <cell r="I12">
            <v>0</v>
          </cell>
          <cell r="J12">
            <v>0</v>
          </cell>
          <cell r="K12">
            <v>0</v>
          </cell>
          <cell r="L12">
            <v>3907452.7100000004</v>
          </cell>
        </row>
        <row r="13">
          <cell r="B13" t="str">
            <v>S070</v>
          </cell>
          <cell r="C13">
            <v>42834</v>
          </cell>
          <cell r="D13" t="str">
            <v>Akkareipaththu</v>
          </cell>
          <cell r="E13">
            <v>1822420.7700000003</v>
          </cell>
          <cell r="F13">
            <v>1445696.8299999998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3268117.6</v>
          </cell>
        </row>
        <row r="14">
          <cell r="B14" t="str">
            <v>S052</v>
          </cell>
          <cell r="C14" t="str">
            <v>19/10/2017</v>
          </cell>
          <cell r="D14" t="str">
            <v>Akuressa</v>
          </cell>
          <cell r="E14">
            <v>3711934.2800000003</v>
          </cell>
          <cell r="F14">
            <v>3572196.3800000008</v>
          </cell>
          <cell r="G14">
            <v>408550</v>
          </cell>
          <cell r="H14">
            <v>3160</v>
          </cell>
          <cell r="I14">
            <v>0</v>
          </cell>
          <cell r="J14">
            <v>0</v>
          </cell>
          <cell r="K14">
            <v>0</v>
          </cell>
          <cell r="L14">
            <v>7695840.6600000011</v>
          </cell>
        </row>
        <row r="15">
          <cell r="B15" t="str">
            <v>S053</v>
          </cell>
          <cell r="C15">
            <v>40267</v>
          </cell>
          <cell r="D15" t="str">
            <v>Alawwa</v>
          </cell>
          <cell r="E15">
            <v>4128279.9499999993</v>
          </cell>
          <cell r="F15">
            <v>3462699.62</v>
          </cell>
          <cell r="G15">
            <v>1385</v>
          </cell>
          <cell r="H15">
            <v>2625</v>
          </cell>
          <cell r="I15">
            <v>0</v>
          </cell>
          <cell r="J15">
            <v>0</v>
          </cell>
          <cell r="K15">
            <v>0</v>
          </cell>
          <cell r="L15">
            <v>7594989.5699999994</v>
          </cell>
        </row>
        <row r="16">
          <cell r="B16" t="str">
            <v>S452</v>
          </cell>
          <cell r="C16">
            <v>41738</v>
          </cell>
          <cell r="D16" t="str">
            <v>Alubomulla (Kurusa Handiya / Panadura)</v>
          </cell>
          <cell r="E16">
            <v>4836716.3699999992</v>
          </cell>
          <cell r="F16">
            <v>2944351.7600000012</v>
          </cell>
          <cell r="G16">
            <v>528050</v>
          </cell>
          <cell r="H16">
            <v>1140</v>
          </cell>
          <cell r="I16">
            <v>0</v>
          </cell>
          <cell r="J16">
            <v>0</v>
          </cell>
          <cell r="K16">
            <v>0</v>
          </cell>
          <cell r="L16">
            <v>8310258.1300000008</v>
          </cell>
        </row>
        <row r="17">
          <cell r="B17" t="str">
            <v>S017</v>
          </cell>
          <cell r="C17">
            <v>38902</v>
          </cell>
          <cell r="D17" t="str">
            <v>Aluthgama</v>
          </cell>
          <cell r="E17">
            <v>6541026.3899999997</v>
          </cell>
          <cell r="F17">
            <v>5265646.47</v>
          </cell>
          <cell r="G17">
            <v>851543</v>
          </cell>
          <cell r="H17">
            <v>865</v>
          </cell>
          <cell r="I17">
            <v>0</v>
          </cell>
          <cell r="J17">
            <v>0</v>
          </cell>
          <cell r="K17">
            <v>0</v>
          </cell>
          <cell r="L17">
            <v>12659080.859999999</v>
          </cell>
        </row>
        <row r="18">
          <cell r="B18" t="str">
            <v>S075</v>
          </cell>
          <cell r="C18">
            <v>43105</v>
          </cell>
          <cell r="D18" t="str">
            <v>Aluwihare</v>
          </cell>
          <cell r="E18">
            <v>1487204.8100000003</v>
          </cell>
          <cell r="F18">
            <v>920825.16999999993</v>
          </cell>
          <cell r="G18">
            <v>240815.5</v>
          </cell>
          <cell r="H18">
            <v>4133</v>
          </cell>
          <cell r="I18">
            <v>0</v>
          </cell>
          <cell r="J18">
            <v>0</v>
          </cell>
          <cell r="K18">
            <v>0</v>
          </cell>
          <cell r="L18">
            <v>2652978.4800000004</v>
          </cell>
        </row>
        <row r="19">
          <cell r="B19" t="str">
            <v>S054</v>
          </cell>
          <cell r="C19">
            <v>39826</v>
          </cell>
          <cell r="D19" t="str">
            <v>Ambalangoda</v>
          </cell>
          <cell r="E19">
            <v>2527217.7599999993</v>
          </cell>
          <cell r="F19">
            <v>1711772.58</v>
          </cell>
          <cell r="G19">
            <v>0</v>
          </cell>
          <cell r="H19">
            <v>2147</v>
          </cell>
          <cell r="I19">
            <v>0</v>
          </cell>
          <cell r="J19">
            <v>0</v>
          </cell>
          <cell r="K19">
            <v>0</v>
          </cell>
          <cell r="L19">
            <v>4241137.34</v>
          </cell>
        </row>
        <row r="20">
          <cell r="B20" t="str">
            <v>S055</v>
          </cell>
          <cell r="C20">
            <v>41900</v>
          </cell>
          <cell r="D20" t="str">
            <v>Ambalanthota</v>
          </cell>
          <cell r="E20">
            <v>4950297.0500000007</v>
          </cell>
          <cell r="F20">
            <v>4501688.57</v>
          </cell>
          <cell r="G20">
            <v>1197940</v>
          </cell>
          <cell r="H20">
            <v>800</v>
          </cell>
          <cell r="I20">
            <v>0</v>
          </cell>
          <cell r="J20">
            <v>0</v>
          </cell>
          <cell r="K20">
            <v>0</v>
          </cell>
          <cell r="L20">
            <v>10650725.620000001</v>
          </cell>
        </row>
        <row r="21">
          <cell r="B21" t="str">
            <v>S065</v>
          </cell>
          <cell r="C21">
            <v>43093</v>
          </cell>
          <cell r="D21" t="str">
            <v>Ambalanthota 2</v>
          </cell>
          <cell r="E21">
            <v>1116361.8800000001</v>
          </cell>
          <cell r="F21">
            <v>786634.64999999979</v>
          </cell>
          <cell r="G21">
            <v>247355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2150351.5299999998</v>
          </cell>
        </row>
        <row r="22">
          <cell r="B22" t="str">
            <v>S074</v>
          </cell>
          <cell r="C22">
            <v>43098</v>
          </cell>
          <cell r="D22" t="str">
            <v>Ambathenna</v>
          </cell>
          <cell r="E22">
            <v>2065320.5700000005</v>
          </cell>
          <cell r="F22">
            <v>1070511.3599999999</v>
          </cell>
          <cell r="G22">
            <v>345161</v>
          </cell>
          <cell r="H22">
            <v>4314</v>
          </cell>
          <cell r="I22">
            <v>0</v>
          </cell>
          <cell r="J22">
            <v>0</v>
          </cell>
          <cell r="K22">
            <v>0</v>
          </cell>
          <cell r="L22">
            <v>3485306.9300000006</v>
          </cell>
        </row>
        <row r="23">
          <cell r="B23" t="str">
            <v>S056</v>
          </cell>
          <cell r="C23">
            <v>39373</v>
          </cell>
          <cell r="D23" t="str">
            <v>Ampara</v>
          </cell>
          <cell r="E23">
            <v>2564843.7900000005</v>
          </cell>
          <cell r="F23">
            <v>1298873.26</v>
          </cell>
          <cell r="G23">
            <v>452547.5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4316264.5500000007</v>
          </cell>
        </row>
        <row r="24">
          <cell r="B24" t="str">
            <v>S049</v>
          </cell>
          <cell r="C24">
            <v>42834</v>
          </cell>
          <cell r="D24" t="str">
            <v>Ampara 2</v>
          </cell>
          <cell r="E24">
            <v>1610041.53</v>
          </cell>
          <cell r="F24">
            <v>1240871.3199999996</v>
          </cell>
          <cell r="G24">
            <v>337787</v>
          </cell>
          <cell r="H24">
            <v>878</v>
          </cell>
          <cell r="I24">
            <v>0</v>
          </cell>
          <cell r="J24">
            <v>0</v>
          </cell>
          <cell r="K24">
            <v>0</v>
          </cell>
          <cell r="L24">
            <v>3189577.8499999996</v>
          </cell>
        </row>
        <row r="25">
          <cell r="B25" t="str">
            <v>S057</v>
          </cell>
          <cell r="C25">
            <v>40524</v>
          </cell>
          <cell r="D25" t="str">
            <v>Anamaduwa</v>
          </cell>
          <cell r="E25">
            <v>5443985.6499999985</v>
          </cell>
          <cell r="F25">
            <v>4421200.8099999996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9865186.4599999972</v>
          </cell>
        </row>
        <row r="26">
          <cell r="B26" t="str">
            <v>S024</v>
          </cell>
          <cell r="C26">
            <v>38980</v>
          </cell>
          <cell r="D26" t="str">
            <v>Anuradhapura 1</v>
          </cell>
          <cell r="E26">
            <v>12940853.280000003</v>
          </cell>
          <cell r="F26">
            <v>12632837.239999998</v>
          </cell>
          <cell r="G26">
            <v>0</v>
          </cell>
          <cell r="H26">
            <v>380</v>
          </cell>
          <cell r="I26">
            <v>0</v>
          </cell>
          <cell r="J26">
            <v>0</v>
          </cell>
          <cell r="K26">
            <v>0</v>
          </cell>
          <cell r="L26">
            <v>25574070.520000003</v>
          </cell>
        </row>
        <row r="27">
          <cell r="B27" t="str">
            <v>S060</v>
          </cell>
          <cell r="C27">
            <v>40502</v>
          </cell>
          <cell r="D27" t="str">
            <v>Anuradhapura 2</v>
          </cell>
          <cell r="E27">
            <v>5209915.5000000009</v>
          </cell>
          <cell r="F27">
            <v>5782325.7100000009</v>
          </cell>
          <cell r="G27">
            <v>0</v>
          </cell>
          <cell r="H27">
            <v>380</v>
          </cell>
          <cell r="I27">
            <v>0</v>
          </cell>
          <cell r="J27">
            <v>0</v>
          </cell>
          <cell r="K27">
            <v>0</v>
          </cell>
          <cell r="L27">
            <v>10992621.210000001</v>
          </cell>
        </row>
        <row r="28">
          <cell r="B28" t="str">
            <v>S073</v>
          </cell>
          <cell r="C28">
            <v>42827</v>
          </cell>
          <cell r="D28" t="str">
            <v>Anuradhapura 3</v>
          </cell>
          <cell r="E28">
            <v>4036076.8199999989</v>
          </cell>
          <cell r="F28">
            <v>3530060.1800000006</v>
          </cell>
          <cell r="G28">
            <v>1019597.1200000001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8585734.120000001</v>
          </cell>
        </row>
        <row r="29">
          <cell r="B29" t="str">
            <v>S061</v>
          </cell>
          <cell r="C29">
            <v>39949</v>
          </cell>
          <cell r="D29" t="str">
            <v>Aralaganwila</v>
          </cell>
          <cell r="E29">
            <v>5999876.6199999992</v>
          </cell>
          <cell r="F29">
            <v>3013980.9000000004</v>
          </cell>
          <cell r="G29">
            <v>841955</v>
          </cell>
          <cell r="H29">
            <v>2306</v>
          </cell>
          <cell r="I29">
            <v>0</v>
          </cell>
          <cell r="J29">
            <v>0</v>
          </cell>
          <cell r="K29">
            <v>0</v>
          </cell>
          <cell r="L29">
            <v>9858118.5199999996</v>
          </cell>
        </row>
        <row r="30">
          <cell r="B30" t="str">
            <v>S071</v>
          </cell>
          <cell r="C30">
            <v>43093</v>
          </cell>
          <cell r="D30" t="str">
            <v>Aththidiya</v>
          </cell>
          <cell r="E30">
            <v>2826937.7899999996</v>
          </cell>
          <cell r="F30">
            <v>1531541.5200000003</v>
          </cell>
          <cell r="G30">
            <v>429268</v>
          </cell>
          <cell r="H30">
            <v>7407</v>
          </cell>
          <cell r="I30">
            <v>0</v>
          </cell>
          <cell r="J30">
            <v>0</v>
          </cell>
          <cell r="K30">
            <v>0</v>
          </cell>
          <cell r="L30">
            <v>4795154.3099999996</v>
          </cell>
        </row>
        <row r="31">
          <cell r="B31" t="str">
            <v>S062</v>
          </cell>
          <cell r="C31">
            <v>40474</v>
          </cell>
          <cell r="D31" t="str">
            <v>Athurugiriya</v>
          </cell>
          <cell r="E31">
            <v>3990575.939999999</v>
          </cell>
          <cell r="F31">
            <v>2563189.7899999996</v>
          </cell>
          <cell r="G31">
            <v>412448.05</v>
          </cell>
          <cell r="H31">
            <v>980</v>
          </cell>
          <cell r="I31">
            <v>0</v>
          </cell>
          <cell r="J31">
            <v>0</v>
          </cell>
          <cell r="K31">
            <v>0</v>
          </cell>
          <cell r="L31">
            <v>6967193.7799999984</v>
          </cell>
        </row>
        <row r="32">
          <cell r="B32" t="str">
            <v>S063</v>
          </cell>
          <cell r="C32">
            <v>38929</v>
          </cell>
          <cell r="D32" t="str">
            <v>Avissawella</v>
          </cell>
          <cell r="E32">
            <v>6026889.6500000004</v>
          </cell>
          <cell r="F32">
            <v>4272346.68</v>
          </cell>
          <cell r="G32">
            <v>881340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11180576.33</v>
          </cell>
        </row>
        <row r="33">
          <cell r="B33" t="str">
            <v>S064</v>
          </cell>
          <cell r="C33">
            <v>40994</v>
          </cell>
          <cell r="D33" t="str">
            <v>Ayagama</v>
          </cell>
          <cell r="E33">
            <v>3154800.57</v>
          </cell>
          <cell r="F33">
            <v>1819837.98</v>
          </cell>
          <cell r="G33">
            <v>434624.05</v>
          </cell>
          <cell r="H33">
            <v>5718</v>
          </cell>
          <cell r="I33">
            <v>0</v>
          </cell>
          <cell r="J33">
            <v>0</v>
          </cell>
          <cell r="K33">
            <v>0</v>
          </cell>
          <cell r="L33">
            <v>5414980.5999999996</v>
          </cell>
        </row>
        <row r="34">
          <cell r="B34" t="str">
            <v>S100</v>
          </cell>
          <cell r="C34">
            <v>41172</v>
          </cell>
          <cell r="D34" t="str">
            <v>Badalkumbura</v>
          </cell>
          <cell r="E34">
            <v>2510173.4300000002</v>
          </cell>
          <cell r="F34">
            <v>2177696.6700000004</v>
          </cell>
          <cell r="G34">
            <v>574874</v>
          </cell>
          <cell r="H34">
            <v>5481</v>
          </cell>
          <cell r="I34">
            <v>0</v>
          </cell>
          <cell r="J34">
            <v>0</v>
          </cell>
          <cell r="K34">
            <v>0</v>
          </cell>
          <cell r="L34">
            <v>5268225.1000000006</v>
          </cell>
        </row>
        <row r="35">
          <cell r="B35" t="str">
            <v>S101</v>
          </cell>
          <cell r="C35">
            <v>43111</v>
          </cell>
          <cell r="D35" t="str">
            <v>Baddegama</v>
          </cell>
          <cell r="E35">
            <v>2425378.3899999997</v>
          </cell>
          <cell r="F35">
            <v>1427419.51</v>
          </cell>
          <cell r="G35">
            <v>434011</v>
          </cell>
          <cell r="H35">
            <v>3669</v>
          </cell>
          <cell r="I35">
            <v>0</v>
          </cell>
          <cell r="J35">
            <v>0</v>
          </cell>
          <cell r="K35">
            <v>0</v>
          </cell>
          <cell r="L35">
            <v>4290477.8999999994</v>
          </cell>
        </row>
        <row r="36">
          <cell r="B36" t="str">
            <v>S026</v>
          </cell>
          <cell r="C36">
            <v>39100</v>
          </cell>
          <cell r="D36" t="str">
            <v>Badulla</v>
          </cell>
          <cell r="E36">
            <v>17943765.539999999</v>
          </cell>
          <cell r="F36">
            <v>17541136.669999998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35484902.209999993</v>
          </cell>
        </row>
        <row r="37">
          <cell r="B37" t="str">
            <v>S102</v>
          </cell>
          <cell r="C37">
            <v>40527</v>
          </cell>
          <cell r="D37" t="str">
            <v>Bakamuna</v>
          </cell>
          <cell r="E37">
            <v>3874655.0999999996</v>
          </cell>
          <cell r="F37">
            <v>1547760.61</v>
          </cell>
          <cell r="G37">
            <v>482368</v>
          </cell>
          <cell r="H37">
            <v>4257</v>
          </cell>
          <cell r="I37">
            <v>0</v>
          </cell>
          <cell r="J37">
            <v>0</v>
          </cell>
          <cell r="K37">
            <v>0</v>
          </cell>
          <cell r="L37">
            <v>5909040.71</v>
          </cell>
        </row>
        <row r="38">
          <cell r="B38" t="str">
            <v>S104</v>
          </cell>
          <cell r="C38">
            <v>40686</v>
          </cell>
          <cell r="D38" t="str">
            <v>Balangoda</v>
          </cell>
          <cell r="E38">
            <v>5630611.4399999995</v>
          </cell>
          <cell r="F38">
            <v>4632981.1700000009</v>
          </cell>
          <cell r="G38">
            <v>1603763</v>
          </cell>
          <cell r="H38">
            <v>67936</v>
          </cell>
          <cell r="I38">
            <v>0</v>
          </cell>
          <cell r="J38">
            <v>0</v>
          </cell>
          <cell r="K38">
            <v>0</v>
          </cell>
          <cell r="L38">
            <v>11935291.609999999</v>
          </cell>
        </row>
        <row r="39">
          <cell r="B39" t="str">
            <v>S122</v>
          </cell>
          <cell r="C39">
            <v>42827</v>
          </cell>
          <cell r="D39" t="str">
            <v>Balangoda 2</v>
          </cell>
          <cell r="E39">
            <v>2129165.21</v>
          </cell>
          <cell r="F39">
            <v>1610727.59</v>
          </cell>
          <cell r="G39">
            <v>426081</v>
          </cell>
          <cell r="H39">
            <v>2197</v>
          </cell>
          <cell r="I39">
            <v>0</v>
          </cell>
          <cell r="J39">
            <v>0</v>
          </cell>
          <cell r="K39">
            <v>0</v>
          </cell>
          <cell r="L39">
            <v>4168170.8</v>
          </cell>
        </row>
        <row r="40">
          <cell r="B40" t="str">
            <v>S105</v>
          </cell>
          <cell r="C40">
            <v>41174</v>
          </cell>
          <cell r="D40" t="str">
            <v>Balapitiya</v>
          </cell>
          <cell r="E40">
            <v>3122554.1899999995</v>
          </cell>
          <cell r="F40">
            <v>2142635.1499999994</v>
          </cell>
          <cell r="G40">
            <v>0</v>
          </cell>
          <cell r="H40">
            <v>2765</v>
          </cell>
          <cell r="I40">
            <v>0</v>
          </cell>
          <cell r="J40">
            <v>0</v>
          </cell>
          <cell r="K40">
            <v>0</v>
          </cell>
          <cell r="L40">
            <v>5267954.3399999989</v>
          </cell>
        </row>
        <row r="41">
          <cell r="B41" t="str">
            <v>S106</v>
          </cell>
          <cell r="C41">
            <v>41172</v>
          </cell>
          <cell r="D41" t="str">
            <v>Balummahara</v>
          </cell>
          <cell r="E41">
            <v>2053412.1600000004</v>
          </cell>
          <cell r="F41">
            <v>1169105.47</v>
          </cell>
          <cell r="G41">
            <v>438337.75</v>
          </cell>
          <cell r="H41">
            <v>991</v>
          </cell>
          <cell r="I41">
            <v>0</v>
          </cell>
          <cell r="J41">
            <v>0</v>
          </cell>
          <cell r="K41">
            <v>0</v>
          </cell>
          <cell r="L41">
            <v>3661846.3800000004</v>
          </cell>
        </row>
        <row r="42">
          <cell r="B42" t="str">
            <v>S107</v>
          </cell>
          <cell r="C42">
            <v>40171</v>
          </cell>
          <cell r="D42" t="str">
            <v>Bambalapitiya</v>
          </cell>
          <cell r="E42">
            <v>5652614.1499999994</v>
          </cell>
          <cell r="F42">
            <v>5088014.4799999986</v>
          </cell>
          <cell r="G42">
            <v>1010185</v>
          </cell>
          <cell r="H42">
            <v>14439.5</v>
          </cell>
          <cell r="I42">
            <v>0</v>
          </cell>
          <cell r="J42">
            <v>0</v>
          </cell>
          <cell r="K42">
            <v>0</v>
          </cell>
          <cell r="L42">
            <v>11765253.129999999</v>
          </cell>
        </row>
        <row r="43">
          <cell r="B43" t="str">
            <v>S018</v>
          </cell>
          <cell r="C43">
            <v>38902</v>
          </cell>
          <cell r="D43" t="str">
            <v>Bandaragama</v>
          </cell>
          <cell r="E43">
            <v>7823235.2300000004</v>
          </cell>
          <cell r="F43">
            <v>3261773.2800000003</v>
          </cell>
          <cell r="G43">
            <v>658895</v>
          </cell>
          <cell r="H43">
            <v>3776</v>
          </cell>
          <cell r="I43">
            <v>0</v>
          </cell>
          <cell r="J43">
            <v>0</v>
          </cell>
          <cell r="K43">
            <v>0</v>
          </cell>
          <cell r="L43">
            <v>11747679.510000002</v>
          </cell>
        </row>
        <row r="44">
          <cell r="B44" t="str">
            <v>S025</v>
          </cell>
          <cell r="C44">
            <v>39396</v>
          </cell>
          <cell r="D44" t="str">
            <v>Bandarawela</v>
          </cell>
          <cell r="E44">
            <v>6261800.7999999989</v>
          </cell>
          <cell r="F44">
            <v>4492348.13</v>
          </cell>
          <cell r="G44">
            <v>1147635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11901783.93</v>
          </cell>
        </row>
        <row r="45">
          <cell r="B45" t="str">
            <v>S116</v>
          </cell>
          <cell r="C45">
            <v>41600</v>
          </cell>
          <cell r="D45" t="str">
            <v>Bandarawela 2</v>
          </cell>
          <cell r="E45">
            <v>5893132.5900000008</v>
          </cell>
          <cell r="F45">
            <v>4788675.2899999991</v>
          </cell>
          <cell r="G45">
            <v>1524538.6</v>
          </cell>
          <cell r="H45">
            <v>8945</v>
          </cell>
          <cell r="I45">
            <v>0</v>
          </cell>
          <cell r="J45">
            <v>0</v>
          </cell>
          <cell r="K45">
            <v>0</v>
          </cell>
          <cell r="L45">
            <v>12215291.479999999</v>
          </cell>
        </row>
        <row r="46">
          <cell r="B46" t="str">
            <v>S121</v>
          </cell>
          <cell r="C46">
            <v>42833</v>
          </cell>
          <cell r="D46" t="str">
            <v>Barawakubuka</v>
          </cell>
          <cell r="E46">
            <v>922694.83999999962</v>
          </cell>
          <cell r="F46">
            <v>856105.90000000014</v>
          </cell>
          <cell r="G46">
            <v>217445</v>
          </cell>
          <cell r="H46">
            <v>1030</v>
          </cell>
          <cell r="I46">
            <v>0</v>
          </cell>
          <cell r="J46">
            <v>0</v>
          </cell>
          <cell r="K46">
            <v>0</v>
          </cell>
          <cell r="L46">
            <v>1997275.7399999998</v>
          </cell>
        </row>
        <row r="47">
          <cell r="B47" t="str">
            <v>S108</v>
          </cell>
          <cell r="C47">
            <v>38747</v>
          </cell>
          <cell r="D47" t="str">
            <v>Battaramulla</v>
          </cell>
          <cell r="E47">
            <v>4761446.1499999994</v>
          </cell>
          <cell r="F47">
            <v>2845104.9800000009</v>
          </cell>
          <cell r="G47">
            <v>1110556</v>
          </cell>
          <cell r="H47">
            <v>3587</v>
          </cell>
          <cell r="I47">
            <v>0</v>
          </cell>
          <cell r="J47">
            <v>0</v>
          </cell>
          <cell r="K47">
            <v>0</v>
          </cell>
          <cell r="L47">
            <v>8720694.1300000008</v>
          </cell>
        </row>
        <row r="48">
          <cell r="B48" t="str">
            <v>S109</v>
          </cell>
          <cell r="C48">
            <v>41501</v>
          </cell>
          <cell r="D48" t="str">
            <v>Beliatte</v>
          </cell>
          <cell r="E48">
            <v>989531.27</v>
          </cell>
          <cell r="F48">
            <v>877684.49</v>
          </cell>
          <cell r="G48">
            <v>267956</v>
          </cell>
          <cell r="H48">
            <v>3549</v>
          </cell>
          <cell r="I48">
            <v>0</v>
          </cell>
          <cell r="J48">
            <v>0</v>
          </cell>
          <cell r="K48">
            <v>0</v>
          </cell>
          <cell r="L48">
            <v>2138720.7599999998</v>
          </cell>
        </row>
        <row r="49">
          <cell r="B49" t="str">
            <v>S117</v>
          </cell>
          <cell r="C49">
            <v>41695</v>
          </cell>
          <cell r="D49" t="str">
            <v>Bellanvila</v>
          </cell>
          <cell r="E49">
            <v>2438822.5200000005</v>
          </cell>
          <cell r="F49">
            <v>1977186.98</v>
          </cell>
          <cell r="G49">
            <v>372567</v>
          </cell>
          <cell r="H49">
            <v>2704</v>
          </cell>
          <cell r="I49">
            <v>0</v>
          </cell>
          <cell r="J49">
            <v>0</v>
          </cell>
          <cell r="K49">
            <v>0</v>
          </cell>
          <cell r="L49">
            <v>4791280.5</v>
          </cell>
        </row>
        <row r="50">
          <cell r="B50" t="str">
            <v>S120</v>
          </cell>
          <cell r="C50">
            <v>42469</v>
          </cell>
          <cell r="D50" t="str">
            <v>Bibila</v>
          </cell>
          <cell r="E50">
            <v>6075076.1499999994</v>
          </cell>
          <cell r="F50">
            <v>4326098.9100000011</v>
          </cell>
          <cell r="G50">
            <v>1131907</v>
          </cell>
          <cell r="H50">
            <v>18771</v>
          </cell>
          <cell r="I50">
            <v>0</v>
          </cell>
          <cell r="J50">
            <v>0</v>
          </cell>
          <cell r="K50">
            <v>0</v>
          </cell>
          <cell r="L50">
            <v>11551853.060000001</v>
          </cell>
        </row>
        <row r="51">
          <cell r="B51" t="str">
            <v>S110</v>
          </cell>
          <cell r="C51">
            <v>40644</v>
          </cell>
          <cell r="D51" t="str">
            <v>Bingiriya</v>
          </cell>
          <cell r="E51">
            <v>2595537.65</v>
          </cell>
          <cell r="F51">
            <v>2142377.2099999995</v>
          </cell>
          <cell r="G51">
            <v>0</v>
          </cell>
          <cell r="H51">
            <v>808</v>
          </cell>
          <cell r="I51">
            <v>0</v>
          </cell>
          <cell r="J51">
            <v>0</v>
          </cell>
          <cell r="K51">
            <v>0</v>
          </cell>
          <cell r="L51">
            <v>4738722.8599999994</v>
          </cell>
        </row>
        <row r="52">
          <cell r="B52" t="str">
            <v>S111</v>
          </cell>
          <cell r="C52">
            <v>40686</v>
          </cell>
          <cell r="D52" t="str">
            <v>Bogahagoda</v>
          </cell>
          <cell r="E52">
            <v>1661810.15</v>
          </cell>
          <cell r="F52">
            <v>1218601.47</v>
          </cell>
          <cell r="G52">
            <v>418759</v>
          </cell>
          <cell r="H52">
            <v>805</v>
          </cell>
          <cell r="I52">
            <v>0</v>
          </cell>
          <cell r="J52">
            <v>0</v>
          </cell>
          <cell r="K52">
            <v>0</v>
          </cell>
          <cell r="L52">
            <v>3299975.62</v>
          </cell>
        </row>
        <row r="53">
          <cell r="B53" t="str">
            <v>S112</v>
          </cell>
          <cell r="C53">
            <v>40339</v>
          </cell>
          <cell r="D53" t="str">
            <v>Boralanda</v>
          </cell>
          <cell r="E53">
            <v>4506270.37</v>
          </cell>
          <cell r="F53">
            <v>3390062.09</v>
          </cell>
          <cell r="G53">
            <v>1170630</v>
          </cell>
          <cell r="H53">
            <v>2410</v>
          </cell>
          <cell r="I53">
            <v>0</v>
          </cell>
          <cell r="J53">
            <v>0</v>
          </cell>
          <cell r="K53">
            <v>0</v>
          </cell>
          <cell r="L53">
            <v>9069372.4600000009</v>
          </cell>
        </row>
        <row r="54">
          <cell r="B54" t="str">
            <v>S113</v>
          </cell>
          <cell r="C54">
            <v>39542</v>
          </cell>
          <cell r="D54" t="str">
            <v>Boralesgamuwa 1</v>
          </cell>
          <cell r="E54">
            <v>3462431.6399999987</v>
          </cell>
          <cell r="F54">
            <v>1265503.1599999999</v>
          </cell>
          <cell r="G54">
            <v>352906.5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5080841.2999999989</v>
          </cell>
        </row>
        <row r="55">
          <cell r="B55" t="str">
            <v>S119</v>
          </cell>
          <cell r="C55">
            <v>41892</v>
          </cell>
          <cell r="D55" t="str">
            <v>Borella</v>
          </cell>
          <cell r="E55">
            <v>7576695.5200000005</v>
          </cell>
          <cell r="F55">
            <v>7730042.9699999979</v>
          </cell>
          <cell r="G55">
            <v>1408248</v>
          </cell>
          <cell r="H55">
            <v>6336</v>
          </cell>
          <cell r="I55">
            <v>0</v>
          </cell>
          <cell r="J55">
            <v>0</v>
          </cell>
          <cell r="K55">
            <v>0</v>
          </cell>
          <cell r="L55">
            <v>16721322.489999998</v>
          </cell>
        </row>
        <row r="56">
          <cell r="B56" t="str">
            <v>S115</v>
          </cell>
          <cell r="C56">
            <v>41530</v>
          </cell>
          <cell r="D56" t="str">
            <v>Bulathkohupitiya</v>
          </cell>
          <cell r="E56">
            <v>3153843.9200000009</v>
          </cell>
          <cell r="F56">
            <v>1550426.2899999998</v>
          </cell>
          <cell r="G56">
            <v>354637</v>
          </cell>
          <cell r="H56">
            <v>1867</v>
          </cell>
          <cell r="I56">
            <v>0</v>
          </cell>
          <cell r="J56">
            <v>0</v>
          </cell>
          <cell r="K56">
            <v>0</v>
          </cell>
          <cell r="L56">
            <v>5060774.2100000009</v>
          </cell>
        </row>
        <row r="57">
          <cell r="B57" t="str">
            <v>S114</v>
          </cell>
          <cell r="C57">
            <v>41271</v>
          </cell>
          <cell r="D57" t="str">
            <v>Buttala 2</v>
          </cell>
          <cell r="E57">
            <v>2696111.2799999993</v>
          </cell>
          <cell r="F57">
            <v>3662938.8100000005</v>
          </cell>
          <cell r="G57">
            <v>444480</v>
          </cell>
          <cell r="H57">
            <v>7698</v>
          </cell>
          <cell r="I57">
            <v>0</v>
          </cell>
          <cell r="J57">
            <v>0</v>
          </cell>
          <cell r="K57">
            <v>0</v>
          </cell>
          <cell r="L57">
            <v>6811228.0899999999</v>
          </cell>
        </row>
        <row r="58">
          <cell r="B58" t="str">
            <v>S118</v>
          </cell>
          <cell r="C58">
            <v>41863</v>
          </cell>
          <cell r="D58" t="str">
            <v>Buttala 3</v>
          </cell>
          <cell r="E58">
            <v>2459864.63</v>
          </cell>
          <cell r="F58">
            <v>2695875.57</v>
          </cell>
          <cell r="G58">
            <v>320072.5</v>
          </cell>
          <cell r="H58">
            <v>2443</v>
          </cell>
          <cell r="I58">
            <v>0</v>
          </cell>
          <cell r="J58">
            <v>0</v>
          </cell>
          <cell r="K58">
            <v>0</v>
          </cell>
          <cell r="L58">
            <v>5478255.6999999993</v>
          </cell>
        </row>
        <row r="59">
          <cell r="B59" t="str">
            <v>S151</v>
          </cell>
          <cell r="C59">
            <v>40739</v>
          </cell>
          <cell r="D59" t="str">
            <v xml:space="preserve">Central Camp </v>
          </cell>
          <cell r="E59">
            <v>1537848.95</v>
          </cell>
          <cell r="F59">
            <v>932025.40999999992</v>
          </cell>
          <cell r="G59">
            <v>242210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2712084.36</v>
          </cell>
        </row>
        <row r="60">
          <cell r="B60" t="str">
            <v>S156</v>
          </cell>
          <cell r="C60" t="str">
            <v>21/12/2016</v>
          </cell>
          <cell r="D60" t="str">
            <v>Chavakachcheriya</v>
          </cell>
          <cell r="E60">
            <v>2679824.0299999998</v>
          </cell>
          <cell r="F60">
            <v>921225.75</v>
          </cell>
          <cell r="G60">
            <v>315393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3916442.78</v>
          </cell>
        </row>
        <row r="61">
          <cell r="B61" t="str">
            <v>S154</v>
          </cell>
          <cell r="C61">
            <v>38880</v>
          </cell>
          <cell r="D61" t="str">
            <v>Chilaw</v>
          </cell>
          <cell r="E61">
            <v>8247751.2799999993</v>
          </cell>
          <cell r="F61">
            <v>6685230.4400000013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14932981.720000001</v>
          </cell>
        </row>
        <row r="62">
          <cell r="B62" t="str">
            <v>S180</v>
          </cell>
          <cell r="C62">
            <v>40586</v>
          </cell>
          <cell r="D62" t="str">
            <v>Dalugama</v>
          </cell>
          <cell r="E62">
            <v>3887345.2199999997</v>
          </cell>
          <cell r="F62">
            <v>2826373.1599999997</v>
          </cell>
          <cell r="G62">
            <v>0</v>
          </cell>
          <cell r="H62">
            <v>745</v>
          </cell>
          <cell r="I62">
            <v>0</v>
          </cell>
          <cell r="J62">
            <v>0</v>
          </cell>
          <cell r="K62">
            <v>0</v>
          </cell>
          <cell r="L62">
            <v>6714463.379999999</v>
          </cell>
        </row>
        <row r="63">
          <cell r="B63" t="str">
            <v>S193</v>
          </cell>
          <cell r="C63" t="str">
            <v>21/10/2016</v>
          </cell>
          <cell r="D63" t="str">
            <v>Dambagalla</v>
          </cell>
          <cell r="E63">
            <v>2764745.02</v>
          </cell>
          <cell r="F63">
            <v>2211606.3199999998</v>
          </cell>
          <cell r="G63">
            <v>625307</v>
          </cell>
          <cell r="H63">
            <v>2864</v>
          </cell>
          <cell r="I63">
            <v>0</v>
          </cell>
          <cell r="J63">
            <v>0</v>
          </cell>
          <cell r="K63">
            <v>0</v>
          </cell>
          <cell r="L63">
            <v>5604522.3399999999</v>
          </cell>
        </row>
        <row r="64">
          <cell r="B64" t="str">
            <v>S195</v>
          </cell>
          <cell r="C64">
            <v>42828</v>
          </cell>
          <cell r="D64" t="str">
            <v>Dambulla</v>
          </cell>
          <cell r="E64">
            <v>2724181.07</v>
          </cell>
          <cell r="F64">
            <v>3153700.2300000009</v>
          </cell>
          <cell r="G64">
            <v>940288.5</v>
          </cell>
          <cell r="H64">
            <v>5137</v>
          </cell>
          <cell r="I64">
            <v>0</v>
          </cell>
          <cell r="J64">
            <v>0</v>
          </cell>
          <cell r="K64">
            <v>0</v>
          </cell>
          <cell r="L64">
            <v>6823306.8000000007</v>
          </cell>
        </row>
        <row r="65">
          <cell r="B65" t="str">
            <v>S027</v>
          </cell>
          <cell r="C65">
            <v>41457</v>
          </cell>
          <cell r="D65" t="str">
            <v>Dankotuwa</v>
          </cell>
          <cell r="E65">
            <v>2350224.06</v>
          </cell>
          <cell r="F65">
            <v>1180694.8</v>
          </cell>
          <cell r="G65">
            <v>0</v>
          </cell>
          <cell r="H65">
            <v>15</v>
          </cell>
          <cell r="I65">
            <v>0</v>
          </cell>
          <cell r="J65">
            <v>0</v>
          </cell>
          <cell r="K65">
            <v>0</v>
          </cell>
          <cell r="L65">
            <v>3530933.8600000003</v>
          </cell>
        </row>
        <row r="66">
          <cell r="B66" t="str">
            <v>S181</v>
          </cell>
          <cell r="C66">
            <v>40405</v>
          </cell>
          <cell r="D66" t="str">
            <v>Debarawewa</v>
          </cell>
          <cell r="E66">
            <v>3667933.43</v>
          </cell>
          <cell r="F66">
            <v>4008332.42</v>
          </cell>
          <cell r="G66">
            <v>0</v>
          </cell>
          <cell r="H66">
            <v>1189</v>
          </cell>
          <cell r="I66">
            <v>0</v>
          </cell>
          <cell r="J66">
            <v>0</v>
          </cell>
          <cell r="K66">
            <v>0</v>
          </cell>
          <cell r="L66">
            <v>7677454.8499999996</v>
          </cell>
        </row>
        <row r="67">
          <cell r="B67" t="str">
            <v>S179</v>
          </cell>
          <cell r="C67">
            <v>42461</v>
          </cell>
          <cell r="D67" t="str">
            <v>Dehiaththakandiya</v>
          </cell>
          <cell r="E67">
            <v>4401615.9900000012</v>
          </cell>
          <cell r="F67">
            <v>4216920.05</v>
          </cell>
          <cell r="G67">
            <v>880922</v>
          </cell>
          <cell r="H67">
            <v>428</v>
          </cell>
          <cell r="I67">
            <v>0</v>
          </cell>
          <cell r="J67">
            <v>0</v>
          </cell>
          <cell r="K67">
            <v>0</v>
          </cell>
          <cell r="L67">
            <v>9499886.040000001</v>
          </cell>
        </row>
        <row r="68">
          <cell r="B68" t="str">
            <v>S192</v>
          </cell>
          <cell r="C68">
            <v>42009</v>
          </cell>
          <cell r="D68" t="str">
            <v>Dehiowita</v>
          </cell>
          <cell r="E68">
            <v>2918014.3099999996</v>
          </cell>
          <cell r="F68">
            <v>1829200.24</v>
          </cell>
          <cell r="G68">
            <v>420740</v>
          </cell>
          <cell r="H68">
            <v>4756</v>
          </cell>
          <cell r="I68">
            <v>0</v>
          </cell>
          <cell r="J68">
            <v>0</v>
          </cell>
          <cell r="K68">
            <v>0</v>
          </cell>
          <cell r="L68">
            <v>5172710.55</v>
          </cell>
        </row>
        <row r="69">
          <cell r="B69" t="str">
            <v>S194</v>
          </cell>
          <cell r="C69">
            <v>42828</v>
          </cell>
          <cell r="D69" t="str">
            <v>Dehiwala</v>
          </cell>
          <cell r="E69">
            <v>4782916.4899999993</v>
          </cell>
          <cell r="F69">
            <v>2715208.5499999993</v>
          </cell>
          <cell r="G69">
            <v>822937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8321062.0399999991</v>
          </cell>
        </row>
        <row r="70">
          <cell r="B70" t="str">
            <v>S187</v>
          </cell>
          <cell r="C70">
            <v>41086</v>
          </cell>
          <cell r="D70" t="str">
            <v>Deiyandara (Non Operation Outlet)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</row>
        <row r="71">
          <cell r="B71" t="str">
            <v>S182</v>
          </cell>
          <cell r="C71">
            <v>40844</v>
          </cell>
          <cell r="D71" t="str">
            <v>Delgoda</v>
          </cell>
          <cell r="E71">
            <v>3705750.3599999994</v>
          </cell>
          <cell r="F71">
            <v>3413289.1900000004</v>
          </cell>
          <cell r="G71">
            <v>405</v>
          </cell>
          <cell r="H71">
            <v>1185</v>
          </cell>
          <cell r="I71">
            <v>0</v>
          </cell>
          <cell r="J71">
            <v>0</v>
          </cell>
          <cell r="K71">
            <v>0</v>
          </cell>
          <cell r="L71">
            <v>7120629.5499999998</v>
          </cell>
        </row>
        <row r="72">
          <cell r="B72" t="str">
            <v>S005</v>
          </cell>
          <cell r="C72">
            <v>40861</v>
          </cell>
          <cell r="D72" t="str">
            <v>Dematagoda</v>
          </cell>
          <cell r="E72">
            <v>4099857.2800000003</v>
          </cell>
          <cell r="F72">
            <v>1768034.13</v>
          </cell>
          <cell r="G72">
            <v>376904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6244795.4100000001</v>
          </cell>
        </row>
        <row r="73">
          <cell r="B73" t="str">
            <v>S184</v>
          </cell>
          <cell r="C73">
            <v>40216</v>
          </cell>
          <cell r="D73" t="str">
            <v>Deniyaya</v>
          </cell>
          <cell r="E73">
            <v>2370516.5500000007</v>
          </cell>
          <cell r="F73">
            <v>1473237.5100000002</v>
          </cell>
          <cell r="G73">
            <v>464752.79</v>
          </cell>
          <cell r="H73">
            <v>660</v>
          </cell>
          <cell r="I73">
            <v>0</v>
          </cell>
          <cell r="J73">
            <v>0</v>
          </cell>
          <cell r="K73">
            <v>0</v>
          </cell>
          <cell r="L73">
            <v>4309166.8500000006</v>
          </cell>
        </row>
        <row r="74">
          <cell r="B74" t="str">
            <v>S185</v>
          </cell>
          <cell r="C74">
            <v>41501</v>
          </cell>
          <cell r="D74" t="str">
            <v>Deraniyagala</v>
          </cell>
          <cell r="E74">
            <v>2878324.1799999992</v>
          </cell>
          <cell r="F74">
            <v>1502516.6</v>
          </cell>
          <cell r="G74">
            <v>458884</v>
          </cell>
          <cell r="H74">
            <v>4488.5</v>
          </cell>
          <cell r="I74">
            <v>0</v>
          </cell>
          <cell r="J74">
            <v>0</v>
          </cell>
          <cell r="K74">
            <v>0</v>
          </cell>
          <cell r="L74">
            <v>4844213.2799999993</v>
          </cell>
        </row>
        <row r="75">
          <cell r="B75" t="str">
            <v>S196</v>
          </cell>
          <cell r="C75">
            <v>42828</v>
          </cell>
          <cell r="D75" t="str">
            <v>Devinuwara</v>
          </cell>
          <cell r="E75">
            <v>857674.64</v>
          </cell>
          <cell r="F75">
            <v>557351.21000000008</v>
          </cell>
          <cell r="G75">
            <v>154351</v>
          </cell>
          <cell r="H75">
            <v>611</v>
          </cell>
          <cell r="I75">
            <v>0</v>
          </cell>
          <cell r="J75">
            <v>0</v>
          </cell>
          <cell r="K75">
            <v>0</v>
          </cell>
          <cell r="L75">
            <v>1569987.85</v>
          </cell>
        </row>
        <row r="76">
          <cell r="B76" t="str">
            <v>S189</v>
          </cell>
          <cell r="C76">
            <v>42292</v>
          </cell>
          <cell r="D76" t="str">
            <v>Dickwella</v>
          </cell>
          <cell r="E76">
            <v>3617702.24</v>
          </cell>
          <cell r="F76">
            <v>2646537.1500000004</v>
          </cell>
          <cell r="G76">
            <v>1120551</v>
          </cell>
          <cell r="H76">
            <v>22574.75</v>
          </cell>
          <cell r="I76">
            <v>0</v>
          </cell>
          <cell r="J76">
            <v>0</v>
          </cell>
          <cell r="K76">
            <v>0</v>
          </cell>
          <cell r="L76">
            <v>7407365.1400000006</v>
          </cell>
        </row>
        <row r="77">
          <cell r="B77" t="str">
            <v>S188</v>
          </cell>
          <cell r="C77">
            <v>41194</v>
          </cell>
          <cell r="D77" t="str">
            <v>Digana</v>
          </cell>
          <cell r="E77">
            <v>4070722.59</v>
          </cell>
          <cell r="F77">
            <v>2300685.1200000006</v>
          </cell>
          <cell r="G77">
            <v>673822</v>
          </cell>
          <cell r="H77">
            <v>8389</v>
          </cell>
          <cell r="I77">
            <v>0</v>
          </cell>
          <cell r="J77">
            <v>0</v>
          </cell>
          <cell r="K77">
            <v>0</v>
          </cell>
          <cell r="L77">
            <v>7053618.7100000009</v>
          </cell>
        </row>
        <row r="78">
          <cell r="B78" t="str">
            <v>S197</v>
          </cell>
          <cell r="C78">
            <v>43098</v>
          </cell>
          <cell r="D78" t="str">
            <v>Dikkubura</v>
          </cell>
          <cell r="E78">
            <v>927529.04000000015</v>
          </cell>
          <cell r="F78">
            <v>989833.42999999993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1917362.4700000002</v>
          </cell>
        </row>
        <row r="79">
          <cell r="B79" t="str">
            <v>S190</v>
          </cell>
          <cell r="C79">
            <v>40623</v>
          </cell>
          <cell r="D79" t="str">
            <v>Divlapitiya</v>
          </cell>
          <cell r="E79">
            <v>3371241.11</v>
          </cell>
          <cell r="F79">
            <v>2586607.33</v>
          </cell>
          <cell r="G79">
            <v>994780.1100000001</v>
          </cell>
          <cell r="H79">
            <v>7278</v>
          </cell>
          <cell r="I79">
            <v>0</v>
          </cell>
          <cell r="J79">
            <v>0</v>
          </cell>
          <cell r="K79">
            <v>0</v>
          </cell>
          <cell r="L79">
            <v>6959906.5499999998</v>
          </cell>
        </row>
        <row r="80">
          <cell r="B80" t="str">
            <v>S191</v>
          </cell>
          <cell r="C80">
            <v>40994</v>
          </cell>
          <cell r="D80" t="str">
            <v>Dodangoda</v>
          </cell>
          <cell r="E80">
            <v>3087426.5399999996</v>
          </cell>
          <cell r="F80">
            <v>1621354.03</v>
          </cell>
          <cell r="G80">
            <v>472512</v>
          </cell>
          <cell r="H80">
            <v>4880</v>
          </cell>
          <cell r="I80">
            <v>0</v>
          </cell>
          <cell r="J80">
            <v>0</v>
          </cell>
          <cell r="K80">
            <v>0</v>
          </cell>
          <cell r="L80">
            <v>5186172.5699999994</v>
          </cell>
        </row>
        <row r="81">
          <cell r="B81" t="str">
            <v>S011</v>
          </cell>
          <cell r="C81">
            <v>41367</v>
          </cell>
          <cell r="D81" t="str">
            <v>Edyeramulla</v>
          </cell>
          <cell r="E81">
            <v>3966622.87</v>
          </cell>
          <cell r="F81">
            <v>3165353.1900000004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7131976.0600000005</v>
          </cell>
        </row>
        <row r="82">
          <cell r="B82" t="str">
            <v>S230</v>
          </cell>
          <cell r="C82">
            <v>42832</v>
          </cell>
          <cell r="D82" t="str">
            <v>Eheliyagoda 2</v>
          </cell>
          <cell r="E82">
            <v>2824615.89</v>
          </cell>
          <cell r="F82">
            <v>1481780.53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4306396.42</v>
          </cell>
        </row>
        <row r="83">
          <cell r="B83" t="str">
            <v>S236</v>
          </cell>
          <cell r="C83">
            <v>42832</v>
          </cell>
          <cell r="D83" t="str">
            <v>Eheliyagoda 3</v>
          </cell>
          <cell r="E83">
            <v>8547844.1399999987</v>
          </cell>
          <cell r="F83">
            <v>6298079.2999999998</v>
          </cell>
          <cell r="G83">
            <v>33390.69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14879314.129999997</v>
          </cell>
        </row>
        <row r="84">
          <cell r="B84" t="str">
            <v>S237</v>
          </cell>
          <cell r="C84">
            <v>43098</v>
          </cell>
          <cell r="D84" t="str">
            <v>Elabadagama</v>
          </cell>
          <cell r="E84">
            <v>1337929.7799999996</v>
          </cell>
          <cell r="F84">
            <v>899280.51</v>
          </cell>
          <cell r="G84">
            <v>23934</v>
          </cell>
          <cell r="H84">
            <v>3723</v>
          </cell>
          <cell r="I84">
            <v>0</v>
          </cell>
          <cell r="J84">
            <v>0</v>
          </cell>
          <cell r="K84">
            <v>0</v>
          </cell>
          <cell r="L84">
            <v>2264867.2899999996</v>
          </cell>
        </row>
        <row r="85">
          <cell r="B85" t="str">
            <v>S231</v>
          </cell>
          <cell r="C85">
            <v>40089</v>
          </cell>
          <cell r="D85" t="str">
            <v>Elpitiya</v>
          </cell>
          <cell r="E85">
            <v>1316671.07</v>
          </cell>
          <cell r="F85">
            <v>709903.22999999986</v>
          </cell>
          <cell r="G85">
            <v>256200</v>
          </cell>
          <cell r="H85">
            <v>2223</v>
          </cell>
          <cell r="I85">
            <v>0</v>
          </cell>
          <cell r="J85">
            <v>0</v>
          </cell>
          <cell r="K85">
            <v>0</v>
          </cell>
          <cell r="L85">
            <v>2284997.2999999998</v>
          </cell>
        </row>
        <row r="86">
          <cell r="B86" t="str">
            <v>S233</v>
          </cell>
          <cell r="C86">
            <v>38945</v>
          </cell>
          <cell r="D86" t="str">
            <v>Embilipitiya 1</v>
          </cell>
          <cell r="E86">
            <v>1943083.1800000002</v>
          </cell>
          <cell r="F86">
            <v>1709672.8499999996</v>
          </cell>
          <cell r="G86">
            <v>218985.5</v>
          </cell>
          <cell r="H86">
            <v>650</v>
          </cell>
          <cell r="I86">
            <v>0</v>
          </cell>
          <cell r="J86">
            <v>0</v>
          </cell>
          <cell r="K86">
            <v>0</v>
          </cell>
          <cell r="L86">
            <v>3872391.53</v>
          </cell>
        </row>
        <row r="87">
          <cell r="B87" t="str">
            <v>S232</v>
          </cell>
          <cell r="C87">
            <v>40643</v>
          </cell>
          <cell r="D87" t="str">
            <v>Embilipitiya 2</v>
          </cell>
          <cell r="E87">
            <v>2136707.1400000006</v>
          </cell>
          <cell r="F87">
            <v>1811256.5199999998</v>
          </cell>
          <cell r="G87">
            <v>533323</v>
          </cell>
          <cell r="H87">
            <v>4453.6000000000004</v>
          </cell>
          <cell r="I87">
            <v>0</v>
          </cell>
          <cell r="J87">
            <v>0</v>
          </cell>
          <cell r="K87">
            <v>0</v>
          </cell>
          <cell r="L87">
            <v>4485740.26</v>
          </cell>
        </row>
        <row r="88">
          <cell r="B88" t="str">
            <v>S234</v>
          </cell>
          <cell r="C88">
            <v>40190</v>
          </cell>
          <cell r="D88" t="str">
            <v>Ethgala</v>
          </cell>
          <cell r="E88">
            <v>3396612.02</v>
          </cell>
          <cell r="F88">
            <v>1805517.7699999996</v>
          </cell>
          <cell r="G88">
            <v>626355</v>
          </cell>
          <cell r="H88">
            <v>2384</v>
          </cell>
          <cell r="I88">
            <v>0</v>
          </cell>
          <cell r="J88">
            <v>0</v>
          </cell>
          <cell r="K88">
            <v>0</v>
          </cell>
          <cell r="L88">
            <v>5830868.7899999991</v>
          </cell>
        </row>
        <row r="89">
          <cell r="B89" t="str">
            <v>S069</v>
          </cell>
          <cell r="C89">
            <v>42826</v>
          </cell>
          <cell r="D89" t="str">
            <v>Ethiliwewa</v>
          </cell>
          <cell r="E89">
            <v>1609096.6800000004</v>
          </cell>
          <cell r="F89">
            <v>1406886.32</v>
          </cell>
          <cell r="G89">
            <v>251056</v>
          </cell>
          <cell r="H89">
            <v>2151</v>
          </cell>
          <cell r="I89">
            <v>0</v>
          </cell>
          <cell r="J89">
            <v>0</v>
          </cell>
          <cell r="K89">
            <v>0</v>
          </cell>
          <cell r="L89">
            <v>3269190.0000000005</v>
          </cell>
        </row>
        <row r="90">
          <cell r="B90" t="str">
            <v>S271</v>
          </cell>
          <cell r="C90">
            <v>40274</v>
          </cell>
          <cell r="D90" t="str">
            <v>Galagedara (Kandy)</v>
          </cell>
          <cell r="E90">
            <v>4547106.2</v>
          </cell>
          <cell r="F90">
            <v>2760856.6100000003</v>
          </cell>
          <cell r="G90">
            <v>796312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8104274.8100000005</v>
          </cell>
        </row>
        <row r="91">
          <cell r="B91" t="str">
            <v>S272</v>
          </cell>
          <cell r="C91">
            <v>41236</v>
          </cell>
          <cell r="D91" t="str">
            <v>Galenbindunuwewa</v>
          </cell>
          <cell r="E91">
            <v>4788604.3499999987</v>
          </cell>
          <cell r="F91">
            <v>3578037.5000000005</v>
          </cell>
          <cell r="G91">
            <v>718679</v>
          </cell>
          <cell r="H91">
            <v>7722</v>
          </cell>
          <cell r="I91">
            <v>0</v>
          </cell>
          <cell r="J91">
            <v>0</v>
          </cell>
          <cell r="K91">
            <v>0</v>
          </cell>
          <cell r="L91">
            <v>9093042.8499999996</v>
          </cell>
        </row>
        <row r="92">
          <cell r="B92" t="str">
            <v>S282</v>
          </cell>
          <cell r="C92">
            <v>42829</v>
          </cell>
          <cell r="D92" t="str">
            <v>Galewela</v>
          </cell>
          <cell r="E92">
            <v>1708312.7300000002</v>
          </cell>
          <cell r="F92">
            <v>1737635.2199999997</v>
          </cell>
          <cell r="G92">
            <v>406172</v>
          </cell>
          <cell r="H92">
            <v>80</v>
          </cell>
          <cell r="I92">
            <v>0</v>
          </cell>
          <cell r="J92">
            <v>0</v>
          </cell>
          <cell r="K92">
            <v>0</v>
          </cell>
          <cell r="L92">
            <v>3852199.95</v>
          </cell>
        </row>
        <row r="93">
          <cell r="B93" t="str">
            <v>S284</v>
          </cell>
          <cell r="C93">
            <v>43098</v>
          </cell>
          <cell r="D93" t="str">
            <v>Galewela 2</v>
          </cell>
          <cell r="E93">
            <v>1051632.5200000003</v>
          </cell>
          <cell r="F93">
            <v>781339.46999999986</v>
          </cell>
          <cell r="G93">
            <v>172598.5</v>
          </cell>
          <cell r="H93">
            <v>100</v>
          </cell>
          <cell r="I93">
            <v>0</v>
          </cell>
          <cell r="J93">
            <v>0</v>
          </cell>
          <cell r="K93">
            <v>0</v>
          </cell>
          <cell r="L93">
            <v>2005670.4900000002</v>
          </cell>
        </row>
        <row r="94">
          <cell r="B94" t="str">
            <v>S283</v>
          </cell>
          <cell r="C94">
            <v>43093</v>
          </cell>
          <cell r="D94" t="str">
            <v>Gallalla</v>
          </cell>
          <cell r="E94">
            <v>1860073.1099999999</v>
          </cell>
          <cell r="F94">
            <v>1315492.81</v>
          </cell>
          <cell r="G94">
            <v>288582</v>
          </cell>
          <cell r="H94">
            <v>5914</v>
          </cell>
          <cell r="I94">
            <v>0</v>
          </cell>
          <cell r="J94">
            <v>0</v>
          </cell>
          <cell r="K94">
            <v>0</v>
          </cell>
          <cell r="L94">
            <v>3470061.92</v>
          </cell>
        </row>
        <row r="95">
          <cell r="B95" t="str">
            <v>S150</v>
          </cell>
          <cell r="C95">
            <v>39806</v>
          </cell>
          <cell r="D95" t="str">
            <v>Galle 1</v>
          </cell>
          <cell r="E95">
            <v>2383684.5700000003</v>
          </cell>
          <cell r="F95">
            <v>1479075.1900000002</v>
          </cell>
          <cell r="G95">
            <v>360993</v>
          </cell>
          <cell r="H95">
            <v>9046.5</v>
          </cell>
          <cell r="I95">
            <v>0</v>
          </cell>
          <cell r="J95">
            <v>0</v>
          </cell>
          <cell r="K95">
            <v>0</v>
          </cell>
          <cell r="L95">
            <v>4232799.2600000007</v>
          </cell>
        </row>
        <row r="96">
          <cell r="B96" t="str">
            <v>S002</v>
          </cell>
          <cell r="C96">
            <v>40735</v>
          </cell>
          <cell r="D96" t="str">
            <v>Galle Bus-Stand</v>
          </cell>
          <cell r="E96">
            <v>3575150.56</v>
          </cell>
          <cell r="F96">
            <v>3293764.0800000005</v>
          </cell>
          <cell r="G96">
            <v>760437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7629351.6400000006</v>
          </cell>
        </row>
        <row r="97">
          <cell r="B97" t="str">
            <v>S273</v>
          </cell>
          <cell r="C97">
            <v>39567</v>
          </cell>
          <cell r="D97" t="str">
            <v>Gampaha 1</v>
          </cell>
          <cell r="E97">
            <v>8043149.4299999997</v>
          </cell>
          <cell r="F97">
            <v>5368765.4900000002</v>
          </cell>
          <cell r="G97">
            <v>1462466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14874380.92</v>
          </cell>
        </row>
        <row r="98">
          <cell r="B98" t="str">
            <v>S275</v>
          </cell>
          <cell r="C98">
            <v>39690</v>
          </cell>
          <cell r="D98" t="str">
            <v>Gampola</v>
          </cell>
          <cell r="E98">
            <v>5080183.05</v>
          </cell>
          <cell r="F98">
            <v>2398615.4899999993</v>
          </cell>
          <cell r="G98">
            <v>725391.5</v>
          </cell>
          <cell r="H98">
            <v>13742.5</v>
          </cell>
          <cell r="I98">
            <v>0</v>
          </cell>
          <cell r="J98">
            <v>0</v>
          </cell>
          <cell r="K98">
            <v>0</v>
          </cell>
          <cell r="L98">
            <v>8217932.5399999991</v>
          </cell>
        </row>
        <row r="99">
          <cell r="B99" t="str">
            <v>S009</v>
          </cell>
          <cell r="C99">
            <v>41337</v>
          </cell>
          <cell r="D99" t="str">
            <v>Gampola 3</v>
          </cell>
          <cell r="E99">
            <v>7338771.8600000003</v>
          </cell>
          <cell r="F99">
            <v>3208766.96</v>
          </cell>
          <cell r="G99">
            <v>897305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11444843.82</v>
          </cell>
        </row>
        <row r="100">
          <cell r="B100" t="str">
            <v>S276</v>
          </cell>
          <cell r="C100">
            <v>41428</v>
          </cell>
          <cell r="D100" t="str">
            <v>Ganemulla</v>
          </cell>
          <cell r="E100">
            <v>3709671.1300000008</v>
          </cell>
          <cell r="F100">
            <v>2502347.66</v>
          </cell>
          <cell r="G100">
            <v>260</v>
          </cell>
          <cell r="H100">
            <v>1312</v>
          </cell>
          <cell r="I100">
            <v>0</v>
          </cell>
          <cell r="J100">
            <v>0</v>
          </cell>
          <cell r="K100">
            <v>0</v>
          </cell>
          <cell r="L100">
            <v>6213590.790000001</v>
          </cell>
        </row>
        <row r="101">
          <cell r="B101" t="str">
            <v>S015</v>
          </cell>
          <cell r="C101">
            <v>41400</v>
          </cell>
          <cell r="D101" t="str">
            <v>Ganewatte</v>
          </cell>
          <cell r="E101">
            <v>1116127.68</v>
          </cell>
          <cell r="F101">
            <v>965104.2</v>
          </cell>
          <cell r="G101">
            <v>0</v>
          </cell>
          <cell r="H101">
            <v>90</v>
          </cell>
          <cell r="I101">
            <v>0</v>
          </cell>
          <cell r="J101">
            <v>0</v>
          </cell>
          <cell r="K101">
            <v>0</v>
          </cell>
          <cell r="L101">
            <v>2081321.88</v>
          </cell>
        </row>
        <row r="102">
          <cell r="B102" t="str">
            <v>S279</v>
          </cell>
          <cell r="C102">
            <v>41876</v>
          </cell>
          <cell r="D102" t="str">
            <v>Gelioya</v>
          </cell>
          <cell r="E102">
            <v>4131631.5500000007</v>
          </cell>
          <cell r="F102">
            <v>2123497.1269999994</v>
          </cell>
          <cell r="G102">
            <v>367028.5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6622157.1770000001</v>
          </cell>
        </row>
        <row r="103">
          <cell r="B103" t="str">
            <v>S280</v>
          </cell>
          <cell r="C103">
            <v>41993</v>
          </cell>
          <cell r="D103" t="str">
            <v>Giriulla</v>
          </cell>
          <cell r="E103">
            <v>4206686.21</v>
          </cell>
          <cell r="F103">
            <v>3705319.8999999994</v>
          </cell>
          <cell r="G103">
            <v>0</v>
          </cell>
          <cell r="H103">
            <v>2385</v>
          </cell>
          <cell r="I103">
            <v>0</v>
          </cell>
          <cell r="J103">
            <v>0</v>
          </cell>
          <cell r="K103">
            <v>0</v>
          </cell>
          <cell r="L103">
            <v>7914391.1099999994</v>
          </cell>
        </row>
        <row r="104">
          <cell r="B104" t="str">
            <v>S277</v>
          </cell>
          <cell r="C104">
            <v>40110</v>
          </cell>
          <cell r="D104" t="str">
            <v>Godagama</v>
          </cell>
          <cell r="E104">
            <v>2688263.4699999997</v>
          </cell>
          <cell r="F104">
            <v>2507198.0099999998</v>
          </cell>
          <cell r="G104">
            <v>0</v>
          </cell>
          <cell r="H104">
            <v>3875</v>
          </cell>
          <cell r="I104">
            <v>0</v>
          </cell>
          <cell r="J104">
            <v>0</v>
          </cell>
          <cell r="K104">
            <v>0</v>
          </cell>
          <cell r="L104">
            <v>5199336.4799999995</v>
          </cell>
        </row>
        <row r="105">
          <cell r="B105" t="str">
            <v>S278</v>
          </cell>
          <cell r="C105">
            <v>40275</v>
          </cell>
          <cell r="D105" t="str">
            <v>Godakawela</v>
          </cell>
          <cell r="E105">
            <v>2122304.1700000004</v>
          </cell>
          <cell r="F105">
            <v>1123252.22</v>
          </cell>
          <cell r="G105">
            <v>360056</v>
          </cell>
          <cell r="H105">
            <v>366</v>
          </cell>
          <cell r="I105">
            <v>0</v>
          </cell>
          <cell r="J105">
            <v>0</v>
          </cell>
          <cell r="K105">
            <v>0</v>
          </cell>
          <cell r="L105">
            <v>3605978.3900000006</v>
          </cell>
        </row>
        <row r="106">
          <cell r="B106" t="str">
            <v>S281</v>
          </cell>
          <cell r="C106">
            <v>42827</v>
          </cell>
          <cell r="D106" t="str">
            <v>Gonagaldeniya</v>
          </cell>
          <cell r="E106">
            <v>2157911.98</v>
          </cell>
          <cell r="F106">
            <v>1176990.2100000002</v>
          </cell>
          <cell r="G106">
            <v>379325</v>
          </cell>
          <cell r="H106">
            <v>3174</v>
          </cell>
          <cell r="I106">
            <v>0</v>
          </cell>
          <cell r="J106">
            <v>0</v>
          </cell>
          <cell r="K106">
            <v>0</v>
          </cell>
          <cell r="L106">
            <v>3717401.1900000004</v>
          </cell>
        </row>
        <row r="107">
          <cell r="B107" t="str">
            <v>S320</v>
          </cell>
          <cell r="C107">
            <v>40500</v>
          </cell>
          <cell r="D107" t="str">
            <v>Habaraduwa</v>
          </cell>
          <cell r="E107">
            <v>1135513.3500000001</v>
          </cell>
          <cell r="F107">
            <v>1319296.1999999997</v>
          </cell>
          <cell r="G107">
            <v>313969</v>
          </cell>
          <cell r="H107">
            <v>1742</v>
          </cell>
          <cell r="I107">
            <v>0</v>
          </cell>
          <cell r="J107">
            <v>0</v>
          </cell>
          <cell r="K107">
            <v>0</v>
          </cell>
          <cell r="L107">
            <v>2770520.55</v>
          </cell>
        </row>
        <row r="108">
          <cell r="B108" t="str">
            <v>S321</v>
          </cell>
          <cell r="C108">
            <v>40171</v>
          </cell>
          <cell r="D108" t="str">
            <v>Habarakada</v>
          </cell>
          <cell r="E108">
            <v>3002460.0399999996</v>
          </cell>
          <cell r="F108">
            <v>3132644.4499999997</v>
          </cell>
          <cell r="G108">
            <v>0</v>
          </cell>
          <cell r="H108">
            <v>3114</v>
          </cell>
          <cell r="I108">
            <v>0</v>
          </cell>
          <cell r="J108">
            <v>0</v>
          </cell>
          <cell r="K108">
            <v>0</v>
          </cell>
          <cell r="L108">
            <v>6138218.4899999993</v>
          </cell>
        </row>
        <row r="109">
          <cell r="B109" t="str">
            <v>S341</v>
          </cell>
          <cell r="C109">
            <v>42834</v>
          </cell>
          <cell r="D109" t="str">
            <v>Habarana</v>
          </cell>
          <cell r="E109">
            <v>2013472.15</v>
          </cell>
          <cell r="F109">
            <v>1568293.3199999998</v>
          </cell>
          <cell r="G109">
            <v>329018.25</v>
          </cell>
          <cell r="H109">
            <v>6070</v>
          </cell>
          <cell r="I109">
            <v>0</v>
          </cell>
          <cell r="J109">
            <v>0</v>
          </cell>
          <cell r="K109">
            <v>0</v>
          </cell>
          <cell r="L109">
            <v>3916853.7199999997</v>
          </cell>
        </row>
        <row r="110">
          <cell r="B110" t="str">
            <v>S342</v>
          </cell>
          <cell r="C110">
            <v>42828</v>
          </cell>
          <cell r="D110" t="str">
            <v>Haguranketha</v>
          </cell>
          <cell r="E110">
            <v>2335070.98</v>
          </cell>
          <cell r="F110">
            <v>1388721.07</v>
          </cell>
          <cell r="G110">
            <v>362531.7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4086323.75</v>
          </cell>
        </row>
        <row r="111">
          <cell r="B111" t="str">
            <v>S322</v>
          </cell>
          <cell r="C111">
            <v>41529</v>
          </cell>
          <cell r="D111" t="str">
            <v>Hakmana</v>
          </cell>
          <cell r="E111">
            <v>2005747.4599999995</v>
          </cell>
          <cell r="F111">
            <v>1757361.2299999997</v>
          </cell>
          <cell r="G111">
            <v>666209</v>
          </cell>
          <cell r="H111">
            <v>4678</v>
          </cell>
          <cell r="I111">
            <v>0</v>
          </cell>
          <cell r="J111">
            <v>0</v>
          </cell>
          <cell r="K111">
            <v>0</v>
          </cell>
          <cell r="L111">
            <v>4433995.6899999995</v>
          </cell>
        </row>
        <row r="112">
          <cell r="B112" t="str">
            <v>S338</v>
          </cell>
          <cell r="C112">
            <v>42098</v>
          </cell>
          <cell r="D112" t="str">
            <v>Haliela</v>
          </cell>
          <cell r="E112">
            <v>5897736.3100000005</v>
          </cell>
          <cell r="F112">
            <v>5756003.8900000006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11653740.200000001</v>
          </cell>
        </row>
        <row r="113">
          <cell r="B113" t="str">
            <v>S323</v>
          </cell>
          <cell r="C113">
            <v>38957</v>
          </cell>
          <cell r="D113" t="str">
            <v>Hambantota</v>
          </cell>
          <cell r="E113">
            <v>4358114.3</v>
          </cell>
          <cell r="F113">
            <v>4474931.8329999996</v>
          </cell>
          <cell r="G113">
            <v>150</v>
          </cell>
          <cell r="H113">
            <v>3170</v>
          </cell>
          <cell r="I113">
            <v>0</v>
          </cell>
          <cell r="J113">
            <v>0</v>
          </cell>
          <cell r="K113">
            <v>0</v>
          </cell>
          <cell r="L113">
            <v>8836366.1329999994</v>
          </cell>
        </row>
        <row r="114">
          <cell r="B114" t="str">
            <v>S324</v>
          </cell>
          <cell r="C114">
            <v>41627</v>
          </cell>
          <cell r="D114" t="str">
            <v>Hanwella</v>
          </cell>
          <cell r="E114">
            <v>7399166.3899999987</v>
          </cell>
          <cell r="F114">
            <v>6380717.3499999996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13779883.739999998</v>
          </cell>
        </row>
        <row r="115">
          <cell r="B115" t="str">
            <v>S325</v>
          </cell>
          <cell r="C115">
            <v>40411</v>
          </cell>
          <cell r="D115" t="str">
            <v>Hatharaliyadda</v>
          </cell>
          <cell r="E115">
            <v>4112663.81</v>
          </cell>
          <cell r="F115">
            <v>1952024.2199999997</v>
          </cell>
          <cell r="G115">
            <v>599731</v>
          </cell>
          <cell r="H115">
            <v>310</v>
          </cell>
          <cell r="I115">
            <v>0</v>
          </cell>
          <cell r="J115">
            <v>0</v>
          </cell>
          <cell r="K115">
            <v>0</v>
          </cell>
          <cell r="L115">
            <v>6664729.0299999993</v>
          </cell>
        </row>
        <row r="116">
          <cell r="B116" t="str">
            <v>S326</v>
          </cell>
          <cell r="C116">
            <v>40337</v>
          </cell>
          <cell r="D116" t="str">
            <v>Hatton</v>
          </cell>
          <cell r="E116">
            <v>3166541.11</v>
          </cell>
          <cell r="F116">
            <v>1468070.9599999997</v>
          </cell>
          <cell r="G116">
            <v>464217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5098829.0699999994</v>
          </cell>
        </row>
        <row r="117">
          <cell r="B117" t="str">
            <v>S337</v>
          </cell>
          <cell r="C117">
            <v>41922</v>
          </cell>
          <cell r="D117" t="str">
            <v>Hatton 2</v>
          </cell>
          <cell r="E117">
            <v>10216138.970000001</v>
          </cell>
          <cell r="F117">
            <v>5683962.9400000004</v>
          </cell>
          <cell r="G117">
            <v>1858504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17758605.91</v>
          </cell>
        </row>
        <row r="118">
          <cell r="B118" t="str">
            <v>S339</v>
          </cell>
          <cell r="C118">
            <v>42231</v>
          </cell>
          <cell r="D118" t="str">
            <v>Hemmathagama</v>
          </cell>
          <cell r="E118">
            <v>5394071.4600000009</v>
          </cell>
          <cell r="F118">
            <v>1915133.4500000002</v>
          </cell>
          <cell r="G118">
            <v>817016.06</v>
          </cell>
          <cell r="H118">
            <v>2503</v>
          </cell>
          <cell r="I118">
            <v>0</v>
          </cell>
          <cell r="J118">
            <v>0</v>
          </cell>
          <cell r="K118">
            <v>0</v>
          </cell>
          <cell r="L118">
            <v>8128723.9700000007</v>
          </cell>
        </row>
        <row r="119">
          <cell r="B119" t="str">
            <v>S327</v>
          </cell>
          <cell r="C119">
            <v>40567</v>
          </cell>
          <cell r="D119" t="str">
            <v>Hettipola</v>
          </cell>
          <cell r="E119">
            <v>1775918.8699999999</v>
          </cell>
          <cell r="F119">
            <v>1784893.3699999999</v>
          </cell>
          <cell r="G119">
            <v>300</v>
          </cell>
          <cell r="H119">
            <v>1480</v>
          </cell>
          <cell r="I119">
            <v>0</v>
          </cell>
          <cell r="J119">
            <v>0</v>
          </cell>
          <cell r="K119">
            <v>0</v>
          </cell>
          <cell r="L119">
            <v>3562592.2399999998</v>
          </cell>
        </row>
        <row r="120">
          <cell r="B120" t="str">
            <v>S328</v>
          </cell>
          <cell r="C120">
            <v>40542</v>
          </cell>
          <cell r="D120" t="str">
            <v>Higurakgoda</v>
          </cell>
          <cell r="E120">
            <v>5258713.25</v>
          </cell>
          <cell r="F120">
            <v>3783797.25</v>
          </cell>
          <cell r="G120">
            <v>621587</v>
          </cell>
          <cell r="H120">
            <v>1909</v>
          </cell>
          <cell r="I120">
            <v>0</v>
          </cell>
          <cell r="J120">
            <v>0</v>
          </cell>
          <cell r="K120">
            <v>0</v>
          </cell>
          <cell r="L120">
            <v>9666006.5</v>
          </cell>
        </row>
        <row r="121">
          <cell r="B121" t="str">
            <v>S329</v>
          </cell>
          <cell r="C121">
            <v>40267</v>
          </cell>
          <cell r="D121" t="str">
            <v>Hikkaduwa</v>
          </cell>
          <cell r="E121">
            <v>4376889.6500000004</v>
          </cell>
          <cell r="F121">
            <v>2835593.22</v>
          </cell>
          <cell r="G121">
            <v>459016</v>
          </cell>
          <cell r="H121">
            <v>95</v>
          </cell>
          <cell r="I121">
            <v>0</v>
          </cell>
          <cell r="J121">
            <v>0</v>
          </cell>
          <cell r="K121">
            <v>0</v>
          </cell>
          <cell r="L121">
            <v>7671593.870000001</v>
          </cell>
        </row>
        <row r="122">
          <cell r="B122" t="str">
            <v>S330</v>
          </cell>
          <cell r="C122">
            <v>41176</v>
          </cell>
          <cell r="D122" t="str">
            <v>Hingurana</v>
          </cell>
          <cell r="E122">
            <v>3383167.4899999993</v>
          </cell>
          <cell r="F122">
            <v>2433636.73</v>
          </cell>
          <cell r="G122">
            <v>682521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6499325.2199999988</v>
          </cell>
        </row>
        <row r="123">
          <cell r="B123" t="str">
            <v>S335</v>
          </cell>
          <cell r="C123">
            <v>41719</v>
          </cell>
          <cell r="D123" t="str">
            <v>Hiripitiya</v>
          </cell>
          <cell r="E123">
            <v>2035183.67</v>
          </cell>
          <cell r="F123">
            <v>2677665.91</v>
          </cell>
          <cell r="G123">
            <v>0</v>
          </cell>
          <cell r="H123">
            <v>885</v>
          </cell>
          <cell r="I123">
            <v>0</v>
          </cell>
          <cell r="J123">
            <v>0</v>
          </cell>
          <cell r="K123">
            <v>0</v>
          </cell>
          <cell r="L123">
            <v>4713734.58</v>
          </cell>
        </row>
        <row r="124">
          <cell r="B124" t="str">
            <v>S331</v>
          </cell>
          <cell r="C124">
            <v>39706</v>
          </cell>
          <cell r="D124" t="str">
            <v>Hokandara</v>
          </cell>
          <cell r="E124">
            <v>4017098.15</v>
          </cell>
          <cell r="F124">
            <v>3437458.8299999991</v>
          </cell>
          <cell r="G124">
            <v>64</v>
          </cell>
          <cell r="H124">
            <v>5235</v>
          </cell>
          <cell r="I124">
            <v>0</v>
          </cell>
          <cell r="J124">
            <v>0</v>
          </cell>
          <cell r="K124">
            <v>0</v>
          </cell>
          <cell r="L124">
            <v>7459855.9799999986</v>
          </cell>
        </row>
        <row r="125">
          <cell r="B125" t="str">
            <v>S332</v>
          </cell>
          <cell r="C125">
            <v>38750</v>
          </cell>
          <cell r="D125" t="str">
            <v>Homagama</v>
          </cell>
          <cell r="E125">
            <v>4190965.4699999997</v>
          </cell>
          <cell r="F125">
            <v>3389928.35</v>
          </cell>
          <cell r="G125">
            <v>919529</v>
          </cell>
          <cell r="H125">
            <v>5333</v>
          </cell>
          <cell r="I125">
            <v>0</v>
          </cell>
          <cell r="J125">
            <v>0</v>
          </cell>
          <cell r="K125">
            <v>0</v>
          </cell>
          <cell r="L125">
            <v>8505755.8200000003</v>
          </cell>
        </row>
        <row r="126">
          <cell r="B126" t="str">
            <v>S336</v>
          </cell>
          <cell r="C126">
            <v>41867</v>
          </cell>
          <cell r="D126" t="str">
            <v>Horana</v>
          </cell>
          <cell r="E126">
            <v>6362854.5099999998</v>
          </cell>
          <cell r="F126">
            <v>3793382.3499999996</v>
          </cell>
          <cell r="G126">
            <v>770862.44</v>
          </cell>
          <cell r="H126">
            <v>7493</v>
          </cell>
          <cell r="I126">
            <v>0</v>
          </cell>
          <cell r="J126">
            <v>0</v>
          </cell>
          <cell r="K126">
            <v>0</v>
          </cell>
          <cell r="L126">
            <v>10934592.299999999</v>
          </cell>
        </row>
        <row r="127">
          <cell r="B127" t="str">
            <v>S340</v>
          </cell>
          <cell r="C127">
            <v>42637</v>
          </cell>
          <cell r="D127" t="str">
            <v>Hungama</v>
          </cell>
          <cell r="E127">
            <v>1662580.6199999999</v>
          </cell>
          <cell r="F127">
            <v>1405127.0000000002</v>
          </cell>
          <cell r="G127">
            <v>456065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3523772.62</v>
          </cell>
        </row>
        <row r="128">
          <cell r="B128" t="str">
            <v>S334</v>
          </cell>
          <cell r="C128">
            <v>40003</v>
          </cell>
          <cell r="D128" t="str">
            <v>Hunupitiya</v>
          </cell>
          <cell r="E128">
            <v>4177942.7000000007</v>
          </cell>
          <cell r="F128">
            <v>2835349.72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7013292.4200000009</v>
          </cell>
        </row>
        <row r="129">
          <cell r="B129" t="str">
            <v>S380</v>
          </cell>
          <cell r="C129">
            <v>40539</v>
          </cell>
          <cell r="D129" t="str">
            <v>Ibbagamuwa</v>
          </cell>
          <cell r="E129">
            <v>2744857.74</v>
          </cell>
          <cell r="F129">
            <v>2391076.1299999994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5135933.8699999992</v>
          </cell>
        </row>
        <row r="130">
          <cell r="B130" t="str">
            <v>S351</v>
          </cell>
          <cell r="C130">
            <v>41376</v>
          </cell>
          <cell r="D130" t="str">
            <v xml:space="preserve">Imaduwa </v>
          </cell>
          <cell r="E130">
            <v>1736366.5600000003</v>
          </cell>
          <cell r="F130">
            <v>1200641.43</v>
          </cell>
          <cell r="G130">
            <v>515493</v>
          </cell>
          <cell r="H130">
            <v>1747</v>
          </cell>
          <cell r="I130">
            <v>0</v>
          </cell>
          <cell r="J130">
            <v>0</v>
          </cell>
          <cell r="K130">
            <v>0</v>
          </cell>
          <cell r="L130">
            <v>3454247.99</v>
          </cell>
        </row>
        <row r="131">
          <cell r="B131" t="str">
            <v>S013</v>
          </cell>
          <cell r="C131">
            <v>41369</v>
          </cell>
          <cell r="D131" t="str">
            <v>Ingiriya</v>
          </cell>
          <cell r="E131">
            <v>4468995.0500000007</v>
          </cell>
          <cell r="F131">
            <v>2722732.35</v>
          </cell>
          <cell r="G131">
            <v>440825</v>
          </cell>
          <cell r="H131">
            <v>2332</v>
          </cell>
          <cell r="I131">
            <v>0</v>
          </cell>
          <cell r="J131">
            <v>0</v>
          </cell>
          <cell r="K131">
            <v>0</v>
          </cell>
          <cell r="L131">
            <v>7634884.4000000004</v>
          </cell>
        </row>
        <row r="132">
          <cell r="B132" t="str">
            <v>S350</v>
          </cell>
          <cell r="C132">
            <v>39801</v>
          </cell>
          <cell r="D132" t="str">
            <v>Ja-ela</v>
          </cell>
          <cell r="E132">
            <v>6510764.6100000022</v>
          </cell>
          <cell r="F132">
            <v>6772436.6599999983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13283201.27</v>
          </cell>
        </row>
        <row r="133">
          <cell r="B133" t="str">
            <v>S381</v>
          </cell>
          <cell r="C133">
            <v>41968</v>
          </cell>
          <cell r="D133" t="str">
            <v>Jaffna</v>
          </cell>
          <cell r="E133">
            <v>4352411.05</v>
          </cell>
          <cell r="F133">
            <v>2010976.4500000002</v>
          </cell>
          <cell r="G133">
            <v>0</v>
          </cell>
          <cell r="H133">
            <v>1240</v>
          </cell>
          <cell r="I133">
            <v>0</v>
          </cell>
          <cell r="J133">
            <v>0</v>
          </cell>
          <cell r="K133">
            <v>0</v>
          </cell>
          <cell r="L133">
            <v>6364627.5</v>
          </cell>
        </row>
        <row r="134">
          <cell r="B134" t="str">
            <v>S449</v>
          </cell>
          <cell r="C134">
            <v>41518</v>
          </cell>
          <cell r="D134" t="str">
            <v>Kabithigolawa</v>
          </cell>
          <cell r="E134">
            <v>2754597.0600000005</v>
          </cell>
          <cell r="F134">
            <v>3513359.5600000005</v>
          </cell>
          <cell r="G134">
            <v>0</v>
          </cell>
          <cell r="H134">
            <v>4618</v>
          </cell>
          <cell r="I134">
            <v>0</v>
          </cell>
          <cell r="J134">
            <v>0</v>
          </cell>
          <cell r="K134">
            <v>0</v>
          </cell>
          <cell r="L134">
            <v>6272574.620000001</v>
          </cell>
        </row>
        <row r="135">
          <cell r="B135" t="str">
            <v>S410</v>
          </cell>
          <cell r="C135">
            <v>41215</v>
          </cell>
          <cell r="D135" t="str">
            <v>Kadawatha</v>
          </cell>
          <cell r="E135">
            <v>3211621.56</v>
          </cell>
          <cell r="F135">
            <v>1764160.03</v>
          </cell>
          <cell r="G135">
            <v>577778</v>
          </cell>
          <cell r="H135">
            <v>3183</v>
          </cell>
          <cell r="I135">
            <v>0</v>
          </cell>
          <cell r="J135">
            <v>0</v>
          </cell>
          <cell r="K135">
            <v>0</v>
          </cell>
          <cell r="L135">
            <v>5556742.5899999999</v>
          </cell>
        </row>
        <row r="136">
          <cell r="B136" t="str">
            <v>S411</v>
          </cell>
          <cell r="C136">
            <v>41256</v>
          </cell>
          <cell r="D136" t="str">
            <v>Kaduwela</v>
          </cell>
          <cell r="E136">
            <v>4654088.4300000006</v>
          </cell>
          <cell r="F136">
            <v>4045998.19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8700086.620000001</v>
          </cell>
        </row>
        <row r="137">
          <cell r="B137" t="str">
            <v>S465</v>
          </cell>
          <cell r="C137">
            <v>42826</v>
          </cell>
          <cell r="D137" t="str">
            <v>Kahatagasdigiliya</v>
          </cell>
          <cell r="E137">
            <v>2588788.3000000003</v>
          </cell>
          <cell r="F137">
            <v>2793862.24</v>
          </cell>
          <cell r="G137">
            <v>582971</v>
          </cell>
          <cell r="H137">
            <v>4714</v>
          </cell>
          <cell r="I137">
            <v>0</v>
          </cell>
          <cell r="J137">
            <v>0</v>
          </cell>
          <cell r="K137">
            <v>0</v>
          </cell>
          <cell r="L137">
            <v>5970335.540000001</v>
          </cell>
        </row>
        <row r="138">
          <cell r="B138" t="str">
            <v>S413</v>
          </cell>
          <cell r="C138">
            <v>40274</v>
          </cell>
          <cell r="D138" t="str">
            <v>Kahawatta</v>
          </cell>
          <cell r="E138">
            <v>1729148.5299999998</v>
          </cell>
          <cell r="F138">
            <v>1181356.22</v>
          </cell>
          <cell r="G138">
            <v>378519.73</v>
          </cell>
          <cell r="H138">
            <v>4550</v>
          </cell>
          <cell r="I138">
            <v>0</v>
          </cell>
          <cell r="J138">
            <v>0</v>
          </cell>
          <cell r="K138">
            <v>0</v>
          </cell>
          <cell r="L138">
            <v>3293574.48</v>
          </cell>
        </row>
        <row r="139">
          <cell r="B139" t="str">
            <v>S463</v>
          </cell>
          <cell r="C139">
            <v>42827</v>
          </cell>
          <cell r="D139" t="str">
            <v>Kahawatta 2</v>
          </cell>
          <cell r="E139">
            <v>1425023.0100000002</v>
          </cell>
          <cell r="F139">
            <v>1104331.31</v>
          </cell>
          <cell r="G139">
            <v>371488</v>
          </cell>
          <cell r="H139">
            <v>7030</v>
          </cell>
          <cell r="I139">
            <v>0</v>
          </cell>
          <cell r="J139">
            <v>0</v>
          </cell>
          <cell r="K139">
            <v>0</v>
          </cell>
          <cell r="L139">
            <v>2907872.3200000003</v>
          </cell>
        </row>
        <row r="140">
          <cell r="B140" t="str">
            <v>S414</v>
          </cell>
          <cell r="C140">
            <v>40398</v>
          </cell>
          <cell r="D140" t="str">
            <v>Kalawana</v>
          </cell>
          <cell r="E140">
            <v>5114341.8299999991</v>
          </cell>
          <cell r="F140">
            <v>3037667.5700000008</v>
          </cell>
          <cell r="G140">
            <v>749575</v>
          </cell>
          <cell r="H140">
            <v>4603.25</v>
          </cell>
          <cell r="I140">
            <v>0</v>
          </cell>
          <cell r="J140">
            <v>0</v>
          </cell>
          <cell r="K140">
            <v>0</v>
          </cell>
          <cell r="L140">
            <v>8906187.6500000004</v>
          </cell>
        </row>
        <row r="141">
          <cell r="B141" t="str">
            <v>S467</v>
          </cell>
          <cell r="C141" t="str">
            <v>30/06/2013</v>
          </cell>
          <cell r="D141" t="str">
            <v>Kalegana / Kahaduwawatte</v>
          </cell>
          <cell r="E141">
            <v>1529050.4100000001</v>
          </cell>
          <cell r="F141">
            <v>908422.56</v>
          </cell>
          <cell r="G141">
            <v>0</v>
          </cell>
          <cell r="H141">
            <v>1037</v>
          </cell>
          <cell r="I141">
            <v>0</v>
          </cell>
          <cell r="J141">
            <v>0</v>
          </cell>
          <cell r="K141">
            <v>0</v>
          </cell>
          <cell r="L141">
            <v>2438509.9700000002</v>
          </cell>
        </row>
        <row r="142">
          <cell r="B142" t="str">
            <v>S458</v>
          </cell>
          <cell r="C142">
            <v>42834</v>
          </cell>
          <cell r="D142" t="str">
            <v>Kalmunai</v>
          </cell>
          <cell r="E142">
            <v>744601.16</v>
          </cell>
          <cell r="F142">
            <v>452689.21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1197290.3700000001</v>
          </cell>
        </row>
        <row r="143">
          <cell r="B143" t="str">
            <v>S456</v>
          </cell>
          <cell r="C143">
            <v>42827</v>
          </cell>
          <cell r="D143" t="str">
            <v>Kalpitiya</v>
          </cell>
          <cell r="E143">
            <v>2122255.1799999997</v>
          </cell>
          <cell r="F143">
            <v>1399347.9700000002</v>
          </cell>
          <cell r="G143">
            <v>0</v>
          </cell>
          <cell r="H143">
            <v>100</v>
          </cell>
          <cell r="I143">
            <v>0</v>
          </cell>
          <cell r="J143">
            <v>0</v>
          </cell>
          <cell r="K143">
            <v>0</v>
          </cell>
          <cell r="L143">
            <v>3521703.15</v>
          </cell>
        </row>
        <row r="144">
          <cell r="B144" t="str">
            <v>S451</v>
          </cell>
          <cell r="C144" t="str">
            <v>23/05/2014</v>
          </cell>
          <cell r="D144" t="str">
            <v>Kaluthara 2 (Kaluthara North)</v>
          </cell>
          <cell r="E144">
            <v>2834516.87</v>
          </cell>
          <cell r="F144">
            <v>1334689.6499999997</v>
          </cell>
          <cell r="G144">
            <v>498813</v>
          </cell>
          <cell r="H144">
            <v>95</v>
          </cell>
          <cell r="I144">
            <v>0</v>
          </cell>
          <cell r="J144">
            <v>0</v>
          </cell>
          <cell r="K144">
            <v>0</v>
          </cell>
          <cell r="L144">
            <v>4668114.5199999996</v>
          </cell>
        </row>
        <row r="145">
          <cell r="B145" t="str">
            <v>S006</v>
          </cell>
          <cell r="C145">
            <v>39259</v>
          </cell>
          <cell r="D145" t="str">
            <v>Kaluthara South</v>
          </cell>
          <cell r="E145">
            <v>15149848.050000003</v>
          </cell>
          <cell r="F145">
            <v>10595888.029999999</v>
          </cell>
          <cell r="G145">
            <v>1849580</v>
          </cell>
          <cell r="H145">
            <v>2465</v>
          </cell>
          <cell r="I145">
            <v>0</v>
          </cell>
          <cell r="J145">
            <v>0</v>
          </cell>
          <cell r="K145">
            <v>0</v>
          </cell>
          <cell r="L145">
            <v>27597781.080000002</v>
          </cell>
        </row>
        <row r="146">
          <cell r="B146" t="str">
            <v>S417</v>
          </cell>
          <cell r="C146" t="str">
            <v>19/02/2010</v>
          </cell>
          <cell r="D146" t="str">
            <v>Kamburupitiya</v>
          </cell>
          <cell r="E146">
            <v>3365235.5300000003</v>
          </cell>
          <cell r="F146">
            <v>3258153.3199999994</v>
          </cell>
          <cell r="G146">
            <v>386161</v>
          </cell>
          <cell r="H146">
            <v>1903</v>
          </cell>
          <cell r="I146">
            <v>0</v>
          </cell>
          <cell r="J146">
            <v>0</v>
          </cell>
          <cell r="K146">
            <v>0</v>
          </cell>
          <cell r="L146">
            <v>7011452.8499999996</v>
          </cell>
        </row>
        <row r="147">
          <cell r="B147" t="str">
            <v>S007</v>
          </cell>
          <cell r="C147" t="str">
            <v>06/10/2007</v>
          </cell>
          <cell r="D147" t="str">
            <v>Kandana</v>
          </cell>
          <cell r="E147">
            <v>4459084.95</v>
          </cell>
          <cell r="F147">
            <v>4141081.8099999991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8600166.7599999998</v>
          </cell>
        </row>
        <row r="148">
          <cell r="B148" t="str">
            <v>S469</v>
          </cell>
          <cell r="C148">
            <v>43105</v>
          </cell>
          <cell r="D148" t="str">
            <v>Kandeketiya</v>
          </cell>
          <cell r="E148">
            <v>1077483.6400000001</v>
          </cell>
          <cell r="F148">
            <v>1631236.1199999994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2708719.76</v>
          </cell>
        </row>
        <row r="149">
          <cell r="B149" t="str">
            <v>S003</v>
          </cell>
          <cell r="C149" t="str">
            <v>10/10/2014</v>
          </cell>
          <cell r="D149" t="str">
            <v>Kandy</v>
          </cell>
          <cell r="E149">
            <v>17868049.350000001</v>
          </cell>
          <cell r="F149">
            <v>12530750.379999995</v>
          </cell>
          <cell r="G149">
            <v>3030502.5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33429302.229999997</v>
          </cell>
        </row>
        <row r="150">
          <cell r="B150" t="str">
            <v>S409</v>
          </cell>
          <cell r="C150" t="str">
            <v>14/12/2016</v>
          </cell>
          <cell r="D150" t="str">
            <v>Kannattota</v>
          </cell>
          <cell r="E150">
            <v>1930490.0899999999</v>
          </cell>
          <cell r="F150">
            <v>825171.84000000008</v>
          </cell>
          <cell r="G150">
            <v>307096</v>
          </cell>
          <cell r="H150">
            <v>2119</v>
          </cell>
          <cell r="I150">
            <v>0</v>
          </cell>
          <cell r="J150">
            <v>0</v>
          </cell>
          <cell r="K150">
            <v>0</v>
          </cell>
          <cell r="L150">
            <v>3064876.9299999997</v>
          </cell>
        </row>
        <row r="151">
          <cell r="B151" t="str">
            <v>S418</v>
          </cell>
          <cell r="C151" t="str">
            <v>15/08/2010</v>
          </cell>
          <cell r="D151" t="str">
            <v>Karapitiya</v>
          </cell>
          <cell r="E151">
            <v>2458820.5100000002</v>
          </cell>
          <cell r="F151">
            <v>1974533.28</v>
          </cell>
          <cell r="G151">
            <v>0</v>
          </cell>
          <cell r="H151">
            <v>865</v>
          </cell>
          <cell r="I151">
            <v>0</v>
          </cell>
          <cell r="J151">
            <v>0</v>
          </cell>
          <cell r="K151">
            <v>0</v>
          </cell>
          <cell r="L151">
            <v>4434218.79</v>
          </cell>
        </row>
        <row r="152">
          <cell r="B152" t="str">
            <v>S460</v>
          </cell>
          <cell r="C152">
            <v>42827</v>
          </cell>
          <cell r="D152" t="str">
            <v>Karawanalla</v>
          </cell>
          <cell r="E152">
            <v>1629410.4500000002</v>
          </cell>
          <cell r="F152">
            <v>949600.71</v>
          </cell>
          <cell r="G152">
            <v>314834</v>
          </cell>
          <cell r="H152">
            <v>568</v>
          </cell>
          <cell r="I152">
            <v>0</v>
          </cell>
          <cell r="J152">
            <v>0</v>
          </cell>
          <cell r="K152">
            <v>0</v>
          </cell>
          <cell r="L152">
            <v>2894413.16</v>
          </cell>
        </row>
        <row r="153">
          <cell r="B153" t="str">
            <v>S419</v>
          </cell>
          <cell r="C153" t="str">
            <v>01/01/2013</v>
          </cell>
          <cell r="D153" t="str">
            <v>Kataragama</v>
          </cell>
          <cell r="E153">
            <v>6304339.75</v>
          </cell>
          <cell r="F153">
            <v>4972215.32</v>
          </cell>
          <cell r="G153">
            <v>0</v>
          </cell>
          <cell r="H153">
            <v>1725</v>
          </cell>
          <cell r="I153">
            <v>0</v>
          </cell>
          <cell r="J153">
            <v>0</v>
          </cell>
          <cell r="K153">
            <v>0</v>
          </cell>
          <cell r="L153">
            <v>11278280.07</v>
          </cell>
        </row>
        <row r="154">
          <cell r="B154" t="str">
            <v>S459</v>
          </cell>
          <cell r="C154">
            <v>42896</v>
          </cell>
          <cell r="D154" t="str">
            <v xml:space="preserve">Kaththankudy </v>
          </cell>
          <cell r="E154">
            <v>1953659.3000000003</v>
          </cell>
          <cell r="F154">
            <v>756514.2799999998</v>
          </cell>
          <cell r="G154">
            <v>30327</v>
          </cell>
          <cell r="H154">
            <v>230</v>
          </cell>
          <cell r="I154">
            <v>0</v>
          </cell>
          <cell r="J154">
            <v>0</v>
          </cell>
          <cell r="K154">
            <v>0</v>
          </cell>
          <cell r="L154">
            <v>2740730.58</v>
          </cell>
        </row>
        <row r="155">
          <cell r="B155" t="str">
            <v>S450</v>
          </cell>
          <cell r="C155" t="str">
            <v>29/10/2008</v>
          </cell>
          <cell r="D155" t="str">
            <v>Kattuwa</v>
          </cell>
          <cell r="E155">
            <v>3485567.8899999997</v>
          </cell>
          <cell r="F155">
            <v>3322470.4099999992</v>
          </cell>
          <cell r="G155">
            <v>0</v>
          </cell>
          <cell r="H155">
            <v>105</v>
          </cell>
          <cell r="I155">
            <v>0</v>
          </cell>
          <cell r="J155">
            <v>0</v>
          </cell>
          <cell r="K155">
            <v>0</v>
          </cell>
          <cell r="L155">
            <v>6808143.2999999989</v>
          </cell>
        </row>
        <row r="156">
          <cell r="B156" t="str">
            <v>S022</v>
          </cell>
          <cell r="C156" t="str">
            <v>24/03/2010</v>
          </cell>
          <cell r="D156" t="str">
            <v>Katugastota</v>
          </cell>
          <cell r="E156">
            <v>7236006.75</v>
          </cell>
          <cell r="F156">
            <v>4095041.5000000005</v>
          </cell>
          <cell r="G156">
            <v>739377</v>
          </cell>
          <cell r="H156">
            <v>1638</v>
          </cell>
          <cell r="I156">
            <v>0</v>
          </cell>
          <cell r="J156">
            <v>0</v>
          </cell>
          <cell r="K156">
            <v>0</v>
          </cell>
          <cell r="L156">
            <v>12072063.25</v>
          </cell>
        </row>
        <row r="157">
          <cell r="B157" t="str">
            <v>S420</v>
          </cell>
          <cell r="C157" t="str">
            <v>12/06/2006</v>
          </cell>
          <cell r="D157" t="str">
            <v>Katunayake 1</v>
          </cell>
          <cell r="E157">
            <v>2477525.7600000007</v>
          </cell>
          <cell r="F157">
            <v>4758016.26</v>
          </cell>
          <cell r="G157">
            <v>28</v>
          </cell>
          <cell r="H157">
            <v>1051</v>
          </cell>
          <cell r="I157">
            <v>0</v>
          </cell>
          <cell r="J157">
            <v>0</v>
          </cell>
          <cell r="K157">
            <v>0</v>
          </cell>
          <cell r="L157">
            <v>7236621.0200000005</v>
          </cell>
        </row>
        <row r="158">
          <cell r="B158" t="str">
            <v>S421</v>
          </cell>
          <cell r="C158" t="str">
            <v>12/02/2011</v>
          </cell>
          <cell r="D158" t="str">
            <v>Katunayake 2</v>
          </cell>
          <cell r="E158">
            <v>1460313.7400000002</v>
          </cell>
          <cell r="F158">
            <v>1369733.05</v>
          </cell>
          <cell r="G158">
            <v>212</v>
          </cell>
          <cell r="H158">
            <v>777</v>
          </cell>
          <cell r="I158">
            <v>0</v>
          </cell>
          <cell r="J158">
            <v>0</v>
          </cell>
          <cell r="K158">
            <v>0</v>
          </cell>
          <cell r="L158">
            <v>2831035.79</v>
          </cell>
        </row>
        <row r="159">
          <cell r="B159" t="str">
            <v>S457</v>
          </cell>
          <cell r="C159">
            <v>42676</v>
          </cell>
          <cell r="D159" t="str">
            <v>Katuneriya</v>
          </cell>
          <cell r="E159">
            <v>1709304.99</v>
          </cell>
          <cell r="F159">
            <v>1104652.4900000002</v>
          </cell>
          <cell r="G159">
            <v>0</v>
          </cell>
          <cell r="H159">
            <v>361</v>
          </cell>
          <cell r="I159">
            <v>0</v>
          </cell>
          <cell r="J159">
            <v>0</v>
          </cell>
          <cell r="K159">
            <v>0</v>
          </cell>
          <cell r="L159">
            <v>2814318.4800000004</v>
          </cell>
        </row>
        <row r="160">
          <cell r="B160" t="str">
            <v>S422</v>
          </cell>
          <cell r="C160" t="str">
            <v>10/04/2010</v>
          </cell>
          <cell r="D160" t="str">
            <v>Katupotha</v>
          </cell>
          <cell r="E160">
            <v>1362722.96</v>
          </cell>
          <cell r="F160">
            <v>1046910.48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2409633.44</v>
          </cell>
        </row>
        <row r="161">
          <cell r="B161" t="str">
            <v>S382</v>
          </cell>
          <cell r="C161">
            <v>42828</v>
          </cell>
          <cell r="D161" t="str">
            <v>Katuwana</v>
          </cell>
          <cell r="E161">
            <v>923703.50000000012</v>
          </cell>
          <cell r="F161">
            <v>1103851.3900000001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2027554.8900000001</v>
          </cell>
        </row>
        <row r="162">
          <cell r="B162" t="str">
            <v>S423</v>
          </cell>
          <cell r="C162" t="str">
            <v>28/08/2006</v>
          </cell>
          <cell r="D162" t="str">
            <v>Katuwawala</v>
          </cell>
          <cell r="E162">
            <v>2670106.5399999991</v>
          </cell>
          <cell r="F162">
            <v>1924863.1799999995</v>
          </cell>
          <cell r="G162">
            <v>613922</v>
          </cell>
          <cell r="H162">
            <v>7339</v>
          </cell>
          <cell r="I162">
            <v>0</v>
          </cell>
          <cell r="J162">
            <v>0</v>
          </cell>
          <cell r="K162">
            <v>0</v>
          </cell>
          <cell r="L162">
            <v>5216230.7199999988</v>
          </cell>
        </row>
        <row r="163">
          <cell r="B163" t="str">
            <v>S424</v>
          </cell>
          <cell r="C163" t="str">
            <v>23/10/2010</v>
          </cell>
          <cell r="D163" t="str">
            <v>Kegalla</v>
          </cell>
          <cell r="E163">
            <v>4481067.18</v>
          </cell>
          <cell r="F163">
            <v>2279599.1199999996</v>
          </cell>
          <cell r="G163">
            <v>504410</v>
          </cell>
          <cell r="H163">
            <v>1650</v>
          </cell>
          <cell r="I163">
            <v>0</v>
          </cell>
          <cell r="J163">
            <v>0</v>
          </cell>
          <cell r="K163">
            <v>0</v>
          </cell>
          <cell r="L163">
            <v>7266726.2999999989</v>
          </cell>
        </row>
        <row r="164">
          <cell r="B164" t="str">
            <v>S425</v>
          </cell>
          <cell r="C164" t="str">
            <v>11/04/2011</v>
          </cell>
          <cell r="D164" t="str">
            <v>Kekanadura</v>
          </cell>
          <cell r="E164">
            <v>2959589.31</v>
          </cell>
          <cell r="F164">
            <v>2394333.8600000003</v>
          </cell>
          <cell r="G164">
            <v>875941</v>
          </cell>
          <cell r="H164">
            <v>4069</v>
          </cell>
          <cell r="I164">
            <v>0</v>
          </cell>
          <cell r="J164">
            <v>0</v>
          </cell>
          <cell r="K164">
            <v>0</v>
          </cell>
          <cell r="L164">
            <v>6233933.1699999999</v>
          </cell>
        </row>
        <row r="165">
          <cell r="B165" t="str">
            <v>S426</v>
          </cell>
          <cell r="C165" t="str">
            <v>01/12/2012</v>
          </cell>
          <cell r="D165" t="str">
            <v>Kekirawa</v>
          </cell>
          <cell r="E165">
            <v>2868804.99</v>
          </cell>
          <cell r="F165">
            <v>3527343.2</v>
          </cell>
          <cell r="G165">
            <v>0</v>
          </cell>
          <cell r="H165">
            <v>795</v>
          </cell>
          <cell r="I165">
            <v>0</v>
          </cell>
          <cell r="J165">
            <v>0</v>
          </cell>
          <cell r="K165">
            <v>0</v>
          </cell>
          <cell r="L165">
            <v>6396943.1900000004</v>
          </cell>
        </row>
        <row r="166">
          <cell r="B166" t="str">
            <v>S427</v>
          </cell>
          <cell r="C166">
            <v>42829</v>
          </cell>
          <cell r="D166" t="str">
            <v>Kelaniya</v>
          </cell>
          <cell r="E166">
            <v>6608900</v>
          </cell>
          <cell r="F166">
            <v>5389022.2200000007</v>
          </cell>
          <cell r="G166">
            <v>1372666</v>
          </cell>
          <cell r="H166">
            <v>5210</v>
          </cell>
          <cell r="I166">
            <v>0</v>
          </cell>
          <cell r="J166">
            <v>0</v>
          </cell>
          <cell r="K166">
            <v>0</v>
          </cell>
          <cell r="L166">
            <v>13375798.220000001</v>
          </cell>
        </row>
        <row r="167">
          <cell r="B167" t="str">
            <v>S428</v>
          </cell>
          <cell r="C167" t="str">
            <v>28/09/2006</v>
          </cell>
          <cell r="D167" t="str">
            <v>Kesbewa</v>
          </cell>
          <cell r="E167">
            <v>4131462.6500000013</v>
          </cell>
          <cell r="F167">
            <v>3045158.93</v>
          </cell>
          <cell r="G167">
            <v>1069321.7</v>
          </cell>
          <cell r="H167">
            <v>6803.53</v>
          </cell>
          <cell r="I167">
            <v>0</v>
          </cell>
          <cell r="J167">
            <v>0</v>
          </cell>
          <cell r="K167">
            <v>0</v>
          </cell>
          <cell r="L167">
            <v>8252746.8100000024</v>
          </cell>
        </row>
        <row r="168">
          <cell r="B168" t="str">
            <v>S429</v>
          </cell>
          <cell r="C168">
            <v>42213</v>
          </cell>
          <cell r="D168" t="str">
            <v>Kilinochchi Mega</v>
          </cell>
          <cell r="E168">
            <v>3015431.5399999996</v>
          </cell>
          <cell r="F168">
            <v>2187796.9599999995</v>
          </cell>
          <cell r="G168">
            <v>477565.42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5680793.919999999</v>
          </cell>
        </row>
        <row r="169">
          <cell r="B169" t="str">
            <v>S455</v>
          </cell>
          <cell r="C169">
            <v>42456</v>
          </cell>
          <cell r="D169" t="str">
            <v>Kinniya</v>
          </cell>
          <cell r="E169">
            <v>3442067.44</v>
          </cell>
          <cell r="F169">
            <v>1142197.69</v>
          </cell>
          <cell r="G169">
            <v>291168.52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4875433.6500000004</v>
          </cell>
        </row>
        <row r="170">
          <cell r="B170" t="str">
            <v>S430</v>
          </cell>
          <cell r="C170" t="str">
            <v>07/04/2010</v>
          </cell>
          <cell r="D170" t="str">
            <v>Kiribathgoda</v>
          </cell>
          <cell r="E170">
            <v>4728863.3199999994</v>
          </cell>
          <cell r="F170">
            <v>3487141.09</v>
          </cell>
          <cell r="G170">
            <v>525</v>
          </cell>
          <cell r="H170">
            <v>2051</v>
          </cell>
          <cell r="I170">
            <v>0</v>
          </cell>
          <cell r="J170">
            <v>0</v>
          </cell>
          <cell r="K170">
            <v>0</v>
          </cell>
          <cell r="L170">
            <v>8218580.4099999992</v>
          </cell>
        </row>
        <row r="171">
          <cell r="B171" t="str">
            <v>S431</v>
          </cell>
          <cell r="C171" t="str">
            <v>02/01/2014</v>
          </cell>
          <cell r="D171" t="str">
            <v>Kiriella</v>
          </cell>
          <cell r="E171">
            <v>4057989.91</v>
          </cell>
          <cell r="F171">
            <v>3023973.2800000007</v>
          </cell>
          <cell r="G171">
            <v>615297.69999999995</v>
          </cell>
          <cell r="H171">
            <v>5531.5</v>
          </cell>
          <cell r="I171">
            <v>0</v>
          </cell>
          <cell r="J171">
            <v>0</v>
          </cell>
          <cell r="K171">
            <v>0</v>
          </cell>
          <cell r="L171">
            <v>7702792.3900000015</v>
          </cell>
        </row>
        <row r="172">
          <cell r="B172" t="str">
            <v>S432</v>
          </cell>
          <cell r="C172" t="str">
            <v>15/08/2013</v>
          </cell>
          <cell r="D172" t="str">
            <v>Kirillawala</v>
          </cell>
          <cell r="E172">
            <v>2303062.5100000002</v>
          </cell>
          <cell r="F172">
            <v>1718314.1200000003</v>
          </cell>
          <cell r="G172">
            <v>496297</v>
          </cell>
          <cell r="H172">
            <v>7737</v>
          </cell>
          <cell r="I172">
            <v>0</v>
          </cell>
          <cell r="J172">
            <v>0</v>
          </cell>
          <cell r="K172">
            <v>0</v>
          </cell>
          <cell r="L172">
            <v>4525410.6300000008</v>
          </cell>
        </row>
        <row r="173">
          <cell r="B173" t="str">
            <v>S433</v>
          </cell>
          <cell r="C173" t="str">
            <v>29/11/2008</v>
          </cell>
          <cell r="D173" t="str">
            <v>Kirindiwela</v>
          </cell>
          <cell r="E173">
            <v>6861160.3099999996</v>
          </cell>
          <cell r="F173">
            <v>5391917.3400000008</v>
          </cell>
          <cell r="G173">
            <v>0</v>
          </cell>
          <cell r="H173">
            <v>1004</v>
          </cell>
          <cell r="I173">
            <v>0</v>
          </cell>
          <cell r="J173">
            <v>0</v>
          </cell>
          <cell r="K173">
            <v>0</v>
          </cell>
          <cell r="L173">
            <v>12254081.65</v>
          </cell>
        </row>
        <row r="174">
          <cell r="B174" t="str">
            <v>S462</v>
          </cell>
          <cell r="C174">
            <v>42827</v>
          </cell>
          <cell r="D174" t="str">
            <v>Kithulgala</v>
          </cell>
          <cell r="E174">
            <v>3156003.8900000006</v>
          </cell>
          <cell r="F174">
            <v>1609603.29</v>
          </cell>
          <cell r="G174">
            <v>498238</v>
          </cell>
          <cell r="H174">
            <v>1132</v>
          </cell>
          <cell r="I174">
            <v>0</v>
          </cell>
          <cell r="J174">
            <v>0</v>
          </cell>
          <cell r="K174">
            <v>0</v>
          </cell>
          <cell r="L174">
            <v>5264977.1800000006</v>
          </cell>
        </row>
        <row r="175">
          <cell r="B175" t="str">
            <v>S468</v>
          </cell>
          <cell r="C175">
            <v>43093</v>
          </cell>
          <cell r="D175" t="str">
            <v>Kiwlawatte</v>
          </cell>
          <cell r="E175">
            <v>1823229.8199999998</v>
          </cell>
          <cell r="F175">
            <v>1082266.3099999998</v>
          </cell>
          <cell r="G175">
            <v>201855.5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3107351.63</v>
          </cell>
        </row>
        <row r="176">
          <cell r="B176" t="str">
            <v>S434</v>
          </cell>
          <cell r="C176" t="str">
            <v>12/06/2006</v>
          </cell>
          <cell r="D176" t="str">
            <v>Kochchikade</v>
          </cell>
          <cell r="E176">
            <v>3262852.38</v>
          </cell>
          <cell r="F176">
            <v>3354498.1399999997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6617350.5199999996</v>
          </cell>
        </row>
        <row r="177">
          <cell r="B177" t="str">
            <v>S461</v>
          </cell>
          <cell r="C177">
            <v>42896</v>
          </cell>
          <cell r="D177" t="str">
            <v>Kockkadicholai</v>
          </cell>
          <cell r="E177">
            <v>939196.28000000014</v>
          </cell>
          <cell r="F177">
            <v>600508.3899999999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1539704.67</v>
          </cell>
        </row>
        <row r="178">
          <cell r="B178" t="str">
            <v>S435</v>
          </cell>
          <cell r="C178" t="str">
            <v>23/11/2011</v>
          </cell>
          <cell r="D178" t="str">
            <v>Kohuwala</v>
          </cell>
          <cell r="E178">
            <v>976427.63</v>
          </cell>
          <cell r="F178">
            <v>564378.34000000008</v>
          </cell>
          <cell r="G178">
            <v>187710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1728515.9700000002</v>
          </cell>
        </row>
        <row r="179">
          <cell r="B179" t="str">
            <v>S383</v>
          </cell>
          <cell r="C179" t="str">
            <v>28/03/2017</v>
          </cell>
          <cell r="D179" t="str">
            <v>Kohuwala 2</v>
          </cell>
          <cell r="E179">
            <v>2511871.5400000005</v>
          </cell>
          <cell r="F179">
            <v>2438557.9000000004</v>
          </cell>
          <cell r="G179">
            <v>0</v>
          </cell>
          <cell r="H179">
            <v>3665</v>
          </cell>
          <cell r="I179">
            <v>0</v>
          </cell>
          <cell r="J179">
            <v>0</v>
          </cell>
          <cell r="K179">
            <v>0</v>
          </cell>
          <cell r="L179">
            <v>4954094.4400000013</v>
          </cell>
        </row>
        <row r="180">
          <cell r="B180" t="str">
            <v>S436</v>
          </cell>
          <cell r="C180" t="str">
            <v>06/04/2009</v>
          </cell>
          <cell r="D180" t="str">
            <v>Kosgama</v>
          </cell>
          <cell r="E180">
            <v>3654427.2500000005</v>
          </cell>
          <cell r="F180">
            <v>3945724.6999999997</v>
          </cell>
          <cell r="G180">
            <v>23320</v>
          </cell>
          <cell r="H180">
            <v>2047</v>
          </cell>
          <cell r="I180">
            <v>0</v>
          </cell>
          <cell r="J180">
            <v>0</v>
          </cell>
          <cell r="K180">
            <v>0</v>
          </cell>
          <cell r="L180">
            <v>7625518.9500000002</v>
          </cell>
        </row>
        <row r="181">
          <cell r="B181" t="str">
            <v>S384</v>
          </cell>
          <cell r="C181">
            <v>43097</v>
          </cell>
          <cell r="D181" t="str">
            <v>Kosgashandiya</v>
          </cell>
          <cell r="E181">
            <v>2038731.0300000003</v>
          </cell>
          <cell r="F181">
            <v>2015148.3099999998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4053879.34</v>
          </cell>
        </row>
        <row r="182">
          <cell r="B182" t="str">
            <v>S453</v>
          </cell>
          <cell r="C182" t="str">
            <v>24/04/2016</v>
          </cell>
          <cell r="D182" t="str">
            <v>Koswaththa</v>
          </cell>
          <cell r="E182">
            <v>1370539.2400000002</v>
          </cell>
          <cell r="F182">
            <v>1263121.0099999995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2633660.25</v>
          </cell>
        </row>
        <row r="183">
          <cell r="B183" t="str">
            <v>S437</v>
          </cell>
          <cell r="C183" t="str">
            <v>18/10/2007</v>
          </cell>
          <cell r="D183" t="str">
            <v>Kotadeniyawa</v>
          </cell>
          <cell r="E183">
            <v>2150852.65</v>
          </cell>
          <cell r="F183">
            <v>2017795.0800000003</v>
          </cell>
          <cell r="G183">
            <v>67644.100000000006</v>
          </cell>
          <cell r="H183">
            <v>3295</v>
          </cell>
          <cell r="I183">
            <v>0</v>
          </cell>
          <cell r="J183">
            <v>0</v>
          </cell>
          <cell r="K183">
            <v>0</v>
          </cell>
          <cell r="L183">
            <v>4239586.83</v>
          </cell>
        </row>
        <row r="184">
          <cell r="B184" t="str">
            <v>S446</v>
          </cell>
          <cell r="C184" t="str">
            <v>08/04/2015</v>
          </cell>
          <cell r="D184" t="str">
            <v>Kotagala</v>
          </cell>
          <cell r="E184">
            <v>7392030.5800000001</v>
          </cell>
          <cell r="F184">
            <v>5113979.6399999997</v>
          </cell>
          <cell r="G184">
            <v>1442897</v>
          </cell>
          <cell r="H184">
            <v>8032</v>
          </cell>
          <cell r="I184">
            <v>0</v>
          </cell>
          <cell r="J184">
            <v>0</v>
          </cell>
          <cell r="K184">
            <v>0</v>
          </cell>
          <cell r="L184">
            <v>13956939.219999999</v>
          </cell>
        </row>
        <row r="185">
          <cell r="B185" t="str">
            <v>S439</v>
          </cell>
          <cell r="C185" t="str">
            <v>01/09/2013</v>
          </cell>
          <cell r="D185" t="str">
            <v>Kotahena</v>
          </cell>
          <cell r="E185">
            <v>4280505.29</v>
          </cell>
          <cell r="F185">
            <v>1852373.2700000003</v>
          </cell>
          <cell r="G185">
            <v>726638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6859516.5600000005</v>
          </cell>
        </row>
        <row r="186">
          <cell r="B186" t="str">
            <v>S440</v>
          </cell>
          <cell r="C186" t="str">
            <v>24/12/2010</v>
          </cell>
          <cell r="D186" t="str">
            <v>Kotapola</v>
          </cell>
          <cell r="E186">
            <v>2534793.35</v>
          </cell>
          <cell r="F186">
            <v>1507258.3600000003</v>
          </cell>
          <cell r="G186">
            <v>441418</v>
          </cell>
          <cell r="H186">
            <v>944.4</v>
          </cell>
          <cell r="I186">
            <v>0</v>
          </cell>
          <cell r="J186">
            <v>0</v>
          </cell>
          <cell r="K186">
            <v>0</v>
          </cell>
          <cell r="L186">
            <v>4484414.1100000013</v>
          </cell>
        </row>
        <row r="187">
          <cell r="B187" t="str">
            <v>S441</v>
          </cell>
          <cell r="C187" t="str">
            <v>26/03/2012</v>
          </cell>
          <cell r="D187" t="str">
            <v>Kotiya Kubura</v>
          </cell>
          <cell r="E187">
            <v>2771358.97</v>
          </cell>
          <cell r="F187">
            <v>1525619.8399999999</v>
          </cell>
          <cell r="G187">
            <v>522906</v>
          </cell>
          <cell r="H187">
            <v>7975</v>
          </cell>
          <cell r="I187">
            <v>0</v>
          </cell>
          <cell r="J187">
            <v>0</v>
          </cell>
          <cell r="K187">
            <v>0</v>
          </cell>
          <cell r="L187">
            <v>4827859.8100000005</v>
          </cell>
        </row>
        <row r="188">
          <cell r="B188" t="str">
            <v>S442</v>
          </cell>
          <cell r="C188" t="str">
            <v>05/01/2015</v>
          </cell>
          <cell r="D188" t="str">
            <v xml:space="preserve">Kottawa 1 </v>
          </cell>
          <cell r="E188">
            <v>2694918.0500000003</v>
          </cell>
          <cell r="F188">
            <v>2061836.6899999997</v>
          </cell>
          <cell r="G188">
            <v>627004</v>
          </cell>
          <cell r="H188">
            <v>46535.519999999997</v>
          </cell>
          <cell r="I188">
            <v>0</v>
          </cell>
          <cell r="J188">
            <v>0</v>
          </cell>
          <cell r="K188">
            <v>0</v>
          </cell>
          <cell r="L188">
            <v>5430294.2599999998</v>
          </cell>
        </row>
        <row r="189">
          <cell r="B189" t="str">
            <v>S443</v>
          </cell>
          <cell r="C189" t="str">
            <v>24/03/2014</v>
          </cell>
          <cell r="D189" t="str">
            <v>Kottawa 2</v>
          </cell>
          <cell r="E189">
            <v>4330851.8900000006</v>
          </cell>
          <cell r="F189">
            <v>2590728.87</v>
          </cell>
          <cell r="G189">
            <v>917720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7839300.7600000007</v>
          </cell>
        </row>
        <row r="190">
          <cell r="B190" t="str">
            <v>S444</v>
          </cell>
          <cell r="C190" t="str">
            <v>29/04/2008</v>
          </cell>
          <cell r="D190" t="str">
            <v>Kottawa 3</v>
          </cell>
          <cell r="E190">
            <v>3009124.1099999994</v>
          </cell>
          <cell r="F190">
            <v>2517783.1800000002</v>
          </cell>
          <cell r="G190">
            <v>403735.88</v>
          </cell>
          <cell r="H190">
            <v>1963</v>
          </cell>
          <cell r="I190">
            <v>0</v>
          </cell>
          <cell r="J190">
            <v>0</v>
          </cell>
          <cell r="K190">
            <v>0</v>
          </cell>
          <cell r="L190">
            <v>5932606.169999999</v>
          </cell>
        </row>
        <row r="191">
          <cell r="B191" t="str">
            <v>S445</v>
          </cell>
          <cell r="C191" t="str">
            <v>22/09/2006</v>
          </cell>
          <cell r="D191" t="str">
            <v>Kuliyapitiya</v>
          </cell>
          <cell r="E191">
            <v>3302229.7499999991</v>
          </cell>
          <cell r="F191">
            <v>2041670.4799999997</v>
          </cell>
          <cell r="G191">
            <v>578795</v>
          </cell>
          <cell r="H191">
            <v>2794</v>
          </cell>
          <cell r="I191">
            <v>0</v>
          </cell>
          <cell r="J191">
            <v>0</v>
          </cell>
          <cell r="K191">
            <v>0</v>
          </cell>
          <cell r="L191">
            <v>5925489.2299999986</v>
          </cell>
        </row>
        <row r="192">
          <cell r="B192" t="str">
            <v>S454</v>
          </cell>
          <cell r="C192">
            <v>42217</v>
          </cell>
          <cell r="D192" t="str">
            <v>Kumarakanda</v>
          </cell>
          <cell r="E192">
            <v>908652.84000000008</v>
          </cell>
          <cell r="F192">
            <v>914048.14999999979</v>
          </cell>
          <cell r="G192">
            <v>216908</v>
          </cell>
          <cell r="H192">
            <v>1550</v>
          </cell>
          <cell r="I192">
            <v>0</v>
          </cell>
          <cell r="J192">
            <v>0</v>
          </cell>
          <cell r="K192">
            <v>0</v>
          </cell>
          <cell r="L192">
            <v>2041158.9899999998</v>
          </cell>
        </row>
        <row r="193">
          <cell r="B193" t="str">
            <v>S438</v>
          </cell>
          <cell r="C193" t="str">
            <v>08/08/2008</v>
          </cell>
          <cell r="D193" t="str">
            <v>Kumbukgate</v>
          </cell>
          <cell r="E193">
            <v>2089091.06</v>
          </cell>
          <cell r="F193">
            <v>1712719.7199999995</v>
          </cell>
          <cell r="G193">
            <v>0</v>
          </cell>
          <cell r="H193">
            <v>350</v>
          </cell>
          <cell r="I193">
            <v>0</v>
          </cell>
          <cell r="J193">
            <v>0</v>
          </cell>
          <cell r="K193">
            <v>0</v>
          </cell>
          <cell r="L193">
            <v>3802160.7799999993</v>
          </cell>
        </row>
        <row r="194">
          <cell r="B194" t="str">
            <v>S385</v>
          </cell>
          <cell r="C194">
            <v>43105</v>
          </cell>
          <cell r="D194" t="str">
            <v>Kundasale</v>
          </cell>
          <cell r="E194">
            <v>6888480.2200000007</v>
          </cell>
          <cell r="F194">
            <v>4620013.0799999991</v>
          </cell>
          <cell r="G194">
            <v>1467459</v>
          </cell>
          <cell r="H194">
            <v>10977</v>
          </cell>
          <cell r="I194">
            <v>0</v>
          </cell>
          <cell r="J194">
            <v>0</v>
          </cell>
          <cell r="K194">
            <v>0</v>
          </cell>
          <cell r="L194">
            <v>12986929.300000001</v>
          </cell>
        </row>
        <row r="195">
          <cell r="B195" t="str">
            <v>S379</v>
          </cell>
          <cell r="C195">
            <v>43102</v>
          </cell>
          <cell r="D195" t="str">
            <v>Kurudugaha Hatapma</v>
          </cell>
          <cell r="E195">
            <v>843606.45000000007</v>
          </cell>
          <cell r="F195">
            <v>736948.73999999987</v>
          </cell>
          <cell r="G195">
            <v>211127.5</v>
          </cell>
          <cell r="H195">
            <v>7191</v>
          </cell>
          <cell r="I195">
            <v>0</v>
          </cell>
          <cell r="J195">
            <v>0</v>
          </cell>
          <cell r="K195">
            <v>0</v>
          </cell>
          <cell r="L195">
            <v>1798873.69</v>
          </cell>
        </row>
        <row r="196">
          <cell r="B196" t="str">
            <v>S448</v>
          </cell>
          <cell r="C196" t="str">
            <v>08/06/2010</v>
          </cell>
          <cell r="D196" t="str">
            <v>Kurunduwaththa</v>
          </cell>
          <cell r="E196">
            <v>4716753.22</v>
          </cell>
          <cell r="F196">
            <v>1781699.38</v>
          </cell>
          <cell r="G196">
            <v>497272</v>
          </cell>
          <cell r="H196">
            <v>530</v>
          </cell>
          <cell r="I196">
            <v>0</v>
          </cell>
          <cell r="J196">
            <v>0</v>
          </cell>
          <cell r="K196">
            <v>0</v>
          </cell>
          <cell r="L196">
            <v>6996254.5999999996</v>
          </cell>
        </row>
        <row r="197">
          <cell r="B197" t="str">
            <v>S670</v>
          </cell>
          <cell r="C197" t="str">
            <v>24/12/2012</v>
          </cell>
          <cell r="D197" t="str">
            <v>Kurunegala 2</v>
          </cell>
          <cell r="E197">
            <v>2681105.06</v>
          </cell>
          <cell r="F197">
            <v>2023527.38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4704632.4399999995</v>
          </cell>
        </row>
        <row r="198">
          <cell r="B198" t="str">
            <v>S466</v>
          </cell>
          <cell r="C198">
            <v>42827</v>
          </cell>
          <cell r="D198" t="str">
            <v>Kuruwita</v>
          </cell>
          <cell r="E198">
            <v>6336905.1599999992</v>
          </cell>
          <cell r="F198">
            <v>4033216.1000000006</v>
          </cell>
          <cell r="G198">
            <v>909377</v>
          </cell>
          <cell r="H198">
            <v>2914</v>
          </cell>
          <cell r="I198">
            <v>0</v>
          </cell>
          <cell r="J198">
            <v>0</v>
          </cell>
          <cell r="K198">
            <v>0</v>
          </cell>
          <cell r="L198">
            <v>11282412.26</v>
          </cell>
        </row>
        <row r="199">
          <cell r="B199" t="str">
            <v>S470</v>
          </cell>
          <cell r="C199" t="str">
            <v>29/10/2007</v>
          </cell>
          <cell r="D199" t="str">
            <v>Lunugala</v>
          </cell>
          <cell r="E199">
            <v>2254817.62</v>
          </cell>
          <cell r="F199">
            <v>1628075.86</v>
          </cell>
          <cell r="G199">
            <v>467635</v>
          </cell>
          <cell r="H199">
            <v>1663</v>
          </cell>
          <cell r="I199">
            <v>0</v>
          </cell>
          <cell r="J199">
            <v>0</v>
          </cell>
          <cell r="K199">
            <v>0</v>
          </cell>
          <cell r="L199">
            <v>4352191.4800000004</v>
          </cell>
        </row>
        <row r="200">
          <cell r="B200" t="str">
            <v>S471</v>
          </cell>
          <cell r="C200">
            <v>42348</v>
          </cell>
          <cell r="D200" t="str">
            <v>Lunugamwehera</v>
          </cell>
          <cell r="E200">
            <v>1511450.1600000001</v>
          </cell>
          <cell r="F200">
            <v>1826817.7299999997</v>
          </cell>
          <cell r="G200">
            <v>0</v>
          </cell>
          <cell r="H200">
            <v>160</v>
          </cell>
          <cell r="I200">
            <v>0</v>
          </cell>
          <cell r="J200">
            <v>0</v>
          </cell>
          <cell r="K200">
            <v>0</v>
          </cell>
          <cell r="L200">
            <v>3338427.8899999997</v>
          </cell>
        </row>
        <row r="201">
          <cell r="B201" t="str">
            <v>S222</v>
          </cell>
          <cell r="C201" t="str">
            <v>10/12/2013</v>
          </cell>
          <cell r="D201" t="str">
            <v>Macullum</v>
          </cell>
          <cell r="E201">
            <v>1466258.6500000004</v>
          </cell>
          <cell r="F201">
            <v>618129.16999999993</v>
          </cell>
          <cell r="G201">
            <v>361589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2445976.8200000003</v>
          </cell>
        </row>
        <row r="202">
          <cell r="B202" t="str">
            <v>S500</v>
          </cell>
          <cell r="C202" t="str">
            <v>19/12/2013</v>
          </cell>
          <cell r="D202" t="str">
            <v>Madagama</v>
          </cell>
          <cell r="E202">
            <v>2939735.82</v>
          </cell>
          <cell r="F202">
            <v>2421057.0499999998</v>
          </cell>
          <cell r="G202">
            <v>582979</v>
          </cell>
          <cell r="H202">
            <v>1982</v>
          </cell>
          <cell r="I202">
            <v>0</v>
          </cell>
          <cell r="J202">
            <v>0</v>
          </cell>
          <cell r="K202">
            <v>0</v>
          </cell>
          <cell r="L202">
            <v>5945753.8699999992</v>
          </cell>
        </row>
        <row r="203">
          <cell r="B203" t="str">
            <v>S501</v>
          </cell>
          <cell r="C203" t="str">
            <v>15/07/2012</v>
          </cell>
          <cell r="D203" t="str">
            <v>Madapatha</v>
          </cell>
          <cell r="E203">
            <v>4866790.58</v>
          </cell>
          <cell r="F203">
            <v>3932801.3000000003</v>
          </cell>
          <cell r="G203">
            <v>1042192</v>
          </cell>
          <cell r="H203">
            <v>11479</v>
          </cell>
          <cell r="I203">
            <v>0</v>
          </cell>
          <cell r="J203">
            <v>0</v>
          </cell>
          <cell r="K203">
            <v>0</v>
          </cell>
          <cell r="L203">
            <v>9853262.8800000008</v>
          </cell>
        </row>
        <row r="204">
          <cell r="B204" t="str">
            <v>S551</v>
          </cell>
          <cell r="C204">
            <v>42829</v>
          </cell>
          <cell r="D204" t="str">
            <v>Madapatha Express</v>
          </cell>
          <cell r="E204">
            <v>2239567.3000000003</v>
          </cell>
          <cell r="F204">
            <v>1387636.6199999996</v>
          </cell>
          <cell r="G204">
            <v>402636.05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4029839.9699999997</v>
          </cell>
        </row>
        <row r="205">
          <cell r="B205" t="str">
            <v>S548</v>
          </cell>
          <cell r="C205">
            <v>42828</v>
          </cell>
          <cell r="D205" t="str">
            <v>Madawala Bazaar</v>
          </cell>
          <cell r="E205">
            <v>2558525.6699999995</v>
          </cell>
          <cell r="F205">
            <v>2351199.27</v>
          </cell>
          <cell r="G205">
            <v>0</v>
          </cell>
          <cell r="H205">
            <v>360</v>
          </cell>
          <cell r="I205">
            <v>0</v>
          </cell>
          <cell r="J205">
            <v>0</v>
          </cell>
          <cell r="K205">
            <v>0</v>
          </cell>
          <cell r="L205">
            <v>4910084.9399999995</v>
          </cell>
        </row>
        <row r="206">
          <cell r="B206" t="str">
            <v>S542</v>
          </cell>
          <cell r="C206" t="str">
            <v>30/08/2013</v>
          </cell>
          <cell r="D206" t="str">
            <v>Madawala Ulpatha</v>
          </cell>
          <cell r="E206">
            <v>1445452.6700000004</v>
          </cell>
          <cell r="F206">
            <v>1239185.48</v>
          </cell>
          <cell r="G206">
            <v>147140</v>
          </cell>
          <cell r="H206">
            <v>2720</v>
          </cell>
          <cell r="I206">
            <v>0</v>
          </cell>
          <cell r="J206">
            <v>0</v>
          </cell>
          <cell r="K206">
            <v>0</v>
          </cell>
          <cell r="L206">
            <v>2834498.1500000004</v>
          </cell>
        </row>
        <row r="207">
          <cell r="B207" t="str">
            <v>S543</v>
          </cell>
          <cell r="C207">
            <v>42129</v>
          </cell>
          <cell r="D207" t="str">
            <v>Madu</v>
          </cell>
          <cell r="E207">
            <v>936704.27999999991</v>
          </cell>
          <cell r="F207">
            <v>582107.20000000007</v>
          </cell>
          <cell r="G207">
            <v>136617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1655428.48</v>
          </cell>
        </row>
        <row r="208">
          <cell r="B208" t="str">
            <v>S555</v>
          </cell>
          <cell r="C208">
            <v>42738</v>
          </cell>
          <cell r="D208" t="str">
            <v>Madurankuli</v>
          </cell>
          <cell r="E208">
            <v>2571742.9100000006</v>
          </cell>
          <cell r="F208">
            <v>2486033.9799999995</v>
          </cell>
          <cell r="G208">
            <v>0</v>
          </cell>
          <cell r="H208">
            <v>8524.24</v>
          </cell>
          <cell r="I208">
            <v>0</v>
          </cell>
          <cell r="J208">
            <v>0</v>
          </cell>
          <cell r="K208">
            <v>0</v>
          </cell>
          <cell r="L208">
            <v>5066301.1300000008</v>
          </cell>
        </row>
        <row r="209">
          <cell r="B209" t="str">
            <v>S028</v>
          </cell>
          <cell r="C209" t="str">
            <v>11/03/2007</v>
          </cell>
          <cell r="D209" t="str">
            <v>Maggona</v>
          </cell>
          <cell r="E209">
            <v>5414844.8599999975</v>
          </cell>
          <cell r="F209">
            <v>3327079.1999999997</v>
          </cell>
          <cell r="G209">
            <v>547861</v>
          </cell>
          <cell r="H209">
            <v>1163</v>
          </cell>
          <cell r="I209">
            <v>0</v>
          </cell>
          <cell r="J209">
            <v>0</v>
          </cell>
          <cell r="K209">
            <v>0</v>
          </cell>
          <cell r="L209">
            <v>9290948.0599999968</v>
          </cell>
        </row>
        <row r="210">
          <cell r="B210" t="str">
            <v>S505</v>
          </cell>
          <cell r="C210" t="str">
            <v>02/02/2006</v>
          </cell>
          <cell r="D210" t="str">
            <v>Maharagama 1</v>
          </cell>
          <cell r="E210">
            <v>4382120.84</v>
          </cell>
          <cell r="F210">
            <v>2655818.06</v>
          </cell>
          <cell r="G210">
            <v>548213</v>
          </cell>
          <cell r="H210">
            <v>553</v>
          </cell>
          <cell r="I210">
            <v>0</v>
          </cell>
          <cell r="J210">
            <v>0</v>
          </cell>
          <cell r="K210">
            <v>0</v>
          </cell>
          <cell r="L210">
            <v>7586704.9000000004</v>
          </cell>
        </row>
        <row r="211">
          <cell r="B211" t="str">
            <v>S506</v>
          </cell>
          <cell r="C211" t="str">
            <v>16/05/2009</v>
          </cell>
          <cell r="D211" t="str">
            <v>Maharagama 2</v>
          </cell>
          <cell r="E211">
            <v>3841300.1299999994</v>
          </cell>
          <cell r="F211">
            <v>3117372.8599999989</v>
          </cell>
          <cell r="G211">
            <v>938855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7897527.9899999984</v>
          </cell>
        </row>
        <row r="212">
          <cell r="B212" t="str">
            <v>S473</v>
          </cell>
          <cell r="C212">
            <v>43099</v>
          </cell>
          <cell r="D212" t="str">
            <v>Mahawaskaduwa</v>
          </cell>
          <cell r="E212">
            <v>1007368.87</v>
          </cell>
          <cell r="F212">
            <v>561205.07999999996</v>
          </cell>
          <cell r="G212">
            <v>118559.5</v>
          </cell>
          <cell r="H212">
            <v>1742</v>
          </cell>
          <cell r="I212">
            <v>0</v>
          </cell>
          <cell r="J212">
            <v>0</v>
          </cell>
          <cell r="K212">
            <v>0</v>
          </cell>
          <cell r="L212">
            <v>1688875.45</v>
          </cell>
        </row>
        <row r="213">
          <cell r="B213" t="str">
            <v>S544</v>
          </cell>
          <cell r="C213">
            <v>42469</v>
          </cell>
          <cell r="D213" t="str">
            <v>Mahiyanganaya</v>
          </cell>
          <cell r="E213">
            <v>2679077.6469999994</v>
          </cell>
          <cell r="F213">
            <v>1946200.7399999995</v>
          </cell>
          <cell r="G213">
            <v>564761</v>
          </cell>
          <cell r="H213">
            <v>4965</v>
          </cell>
          <cell r="I213">
            <v>0</v>
          </cell>
          <cell r="J213">
            <v>0</v>
          </cell>
          <cell r="K213">
            <v>0</v>
          </cell>
          <cell r="L213">
            <v>5195004.3869999992</v>
          </cell>
        </row>
        <row r="214">
          <cell r="B214" t="str">
            <v>S507</v>
          </cell>
          <cell r="C214" t="str">
            <v>29/09/2009</v>
          </cell>
          <cell r="D214" t="str">
            <v>Maho</v>
          </cell>
          <cell r="E214">
            <v>3950581.35</v>
          </cell>
          <cell r="F214">
            <v>2820693.85</v>
          </cell>
          <cell r="G214">
            <v>811392.4</v>
          </cell>
          <cell r="H214">
            <v>8609.25</v>
          </cell>
          <cell r="I214">
            <v>0</v>
          </cell>
          <cell r="J214">
            <v>0</v>
          </cell>
          <cell r="K214">
            <v>0</v>
          </cell>
          <cell r="L214">
            <v>7591276.8500000006</v>
          </cell>
        </row>
        <row r="215">
          <cell r="B215" t="str">
            <v>S508</v>
          </cell>
          <cell r="C215" t="str">
            <v>20/11/2010</v>
          </cell>
          <cell r="D215" t="str">
            <v xml:space="preserve">Makandura </v>
          </cell>
          <cell r="E215">
            <v>2335674.63</v>
          </cell>
          <cell r="F215">
            <v>2253845.8199999998</v>
          </cell>
          <cell r="G215">
            <v>558190.75</v>
          </cell>
          <cell r="H215">
            <v>4240</v>
          </cell>
          <cell r="I215">
            <v>0</v>
          </cell>
          <cell r="J215">
            <v>0</v>
          </cell>
          <cell r="K215">
            <v>0</v>
          </cell>
          <cell r="L215">
            <v>5151951.1999999993</v>
          </cell>
        </row>
        <row r="216">
          <cell r="B216" t="str">
            <v>S509</v>
          </cell>
          <cell r="C216" t="str">
            <v>05/03/2013</v>
          </cell>
          <cell r="D216" t="str">
            <v>Makola</v>
          </cell>
          <cell r="E216">
            <v>5754381.0999999996</v>
          </cell>
          <cell r="F216">
            <v>5196464.8899999987</v>
          </cell>
          <cell r="G216">
            <v>36420</v>
          </cell>
          <cell r="H216">
            <v>896</v>
          </cell>
          <cell r="I216">
            <v>0</v>
          </cell>
          <cell r="J216">
            <v>0</v>
          </cell>
          <cell r="K216">
            <v>0</v>
          </cell>
          <cell r="L216">
            <v>10988161.989999998</v>
          </cell>
        </row>
        <row r="217">
          <cell r="B217" t="str">
            <v>S510</v>
          </cell>
          <cell r="C217" t="str">
            <v>23/11/2012</v>
          </cell>
          <cell r="D217" t="str">
            <v>Makubura</v>
          </cell>
          <cell r="E217">
            <v>2275727.2199999997</v>
          </cell>
          <cell r="F217">
            <v>1648894.52</v>
          </cell>
          <cell r="G217">
            <v>215890</v>
          </cell>
          <cell r="H217">
            <v>3494</v>
          </cell>
          <cell r="I217">
            <v>0</v>
          </cell>
          <cell r="J217">
            <v>0</v>
          </cell>
          <cell r="K217">
            <v>0</v>
          </cell>
          <cell r="L217">
            <v>4144005.7399999998</v>
          </cell>
        </row>
        <row r="218">
          <cell r="B218" t="str">
            <v>S020</v>
          </cell>
          <cell r="C218" t="str">
            <v>10/04/2010</v>
          </cell>
          <cell r="D218" t="str">
            <v>Malabe</v>
          </cell>
          <cell r="E218">
            <v>7103795.4299999988</v>
          </cell>
          <cell r="F218">
            <v>6168861.959999999</v>
          </cell>
          <cell r="G218">
            <v>0</v>
          </cell>
          <cell r="H218">
            <v>4069</v>
          </cell>
          <cell r="I218">
            <v>0</v>
          </cell>
          <cell r="J218">
            <v>0</v>
          </cell>
          <cell r="K218">
            <v>0</v>
          </cell>
          <cell r="L218">
            <v>13276726.389999997</v>
          </cell>
        </row>
        <row r="219">
          <cell r="B219" t="str">
            <v>S511</v>
          </cell>
          <cell r="C219" t="str">
            <v>14/01/2009</v>
          </cell>
          <cell r="D219" t="str">
            <v>Maligawatte</v>
          </cell>
          <cell r="E219">
            <v>3375093.93</v>
          </cell>
          <cell r="F219">
            <v>2003107.2999999998</v>
          </cell>
          <cell r="G219">
            <v>604477.4</v>
          </cell>
          <cell r="H219">
            <v>645</v>
          </cell>
          <cell r="I219">
            <v>0</v>
          </cell>
          <cell r="J219">
            <v>0</v>
          </cell>
          <cell r="K219">
            <v>0</v>
          </cell>
          <cell r="L219">
            <v>5983323.6300000008</v>
          </cell>
        </row>
        <row r="220">
          <cell r="B220" t="str">
            <v>S512</v>
          </cell>
          <cell r="C220" t="str">
            <v>19/10/2017</v>
          </cell>
          <cell r="D220" t="str">
            <v>Malimboda</v>
          </cell>
          <cell r="E220">
            <v>2484387.8000000003</v>
          </cell>
          <cell r="F220">
            <v>2037375.2499999995</v>
          </cell>
          <cell r="G220">
            <v>652670.19999999995</v>
          </cell>
          <cell r="H220">
            <v>7511</v>
          </cell>
          <cell r="I220">
            <v>0</v>
          </cell>
          <cell r="J220">
            <v>0</v>
          </cell>
          <cell r="K220">
            <v>0</v>
          </cell>
          <cell r="L220">
            <v>5181944.25</v>
          </cell>
        </row>
        <row r="221">
          <cell r="B221" t="str">
            <v>S513</v>
          </cell>
          <cell r="C221" t="str">
            <v>19/11/2015</v>
          </cell>
          <cell r="D221" t="str">
            <v>Mallawapitiya</v>
          </cell>
          <cell r="E221">
            <v>5190321.4999999991</v>
          </cell>
          <cell r="F221">
            <v>3381926.09</v>
          </cell>
          <cell r="G221">
            <v>950601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9522848.5899999999</v>
          </cell>
        </row>
        <row r="222">
          <cell r="B222" t="str">
            <v>S514</v>
          </cell>
          <cell r="C222" t="str">
            <v>28/03/2010</v>
          </cell>
          <cell r="D222" t="str">
            <v>Mannar</v>
          </cell>
          <cell r="E222">
            <v>2792201.9299999997</v>
          </cell>
          <cell r="F222">
            <v>626515.66999999981</v>
          </cell>
          <cell r="G222">
            <v>237252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3655969.5999999996</v>
          </cell>
        </row>
        <row r="223">
          <cell r="B223" t="str">
            <v>S554</v>
          </cell>
          <cell r="C223">
            <v>43098</v>
          </cell>
          <cell r="D223" t="str">
            <v>Maradagahamula</v>
          </cell>
          <cell r="E223">
            <v>1025590.5399999999</v>
          </cell>
          <cell r="F223">
            <v>1060480.75</v>
          </cell>
          <cell r="G223">
            <v>49286</v>
          </cell>
          <cell r="H223">
            <v>6565</v>
          </cell>
          <cell r="I223">
            <v>0</v>
          </cell>
          <cell r="J223">
            <v>0</v>
          </cell>
          <cell r="K223">
            <v>0</v>
          </cell>
          <cell r="L223">
            <v>2141922.29</v>
          </cell>
        </row>
        <row r="224">
          <cell r="B224" t="str">
            <v>S515</v>
          </cell>
          <cell r="C224" t="str">
            <v>02/12/2013</v>
          </cell>
          <cell r="D224" t="str">
            <v>Maravila</v>
          </cell>
          <cell r="E224">
            <v>5009184.8999999994</v>
          </cell>
          <cell r="F224">
            <v>4445944.379999999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9455129.2799999975</v>
          </cell>
        </row>
        <row r="225">
          <cell r="B225" t="str">
            <v>S472</v>
          </cell>
          <cell r="C225">
            <v>42834</v>
          </cell>
          <cell r="D225" t="str">
            <v>Marudamunai</v>
          </cell>
          <cell r="E225">
            <v>367231.05999999988</v>
          </cell>
          <cell r="F225">
            <v>314357.18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681588.23999999987</v>
          </cell>
        </row>
        <row r="226">
          <cell r="B226" t="str">
            <v>S023</v>
          </cell>
          <cell r="C226" t="str">
            <v>20/05/2012</v>
          </cell>
          <cell r="D226" t="str">
            <v>Matale</v>
          </cell>
          <cell r="E226">
            <v>10672464.020000001</v>
          </cell>
          <cell r="F226">
            <v>6772535.9299999988</v>
          </cell>
          <cell r="G226">
            <v>1358220</v>
          </cell>
          <cell r="H226">
            <v>3644</v>
          </cell>
          <cell r="I226">
            <v>0</v>
          </cell>
          <cell r="J226">
            <v>0</v>
          </cell>
          <cell r="K226">
            <v>0</v>
          </cell>
          <cell r="L226">
            <v>18806863.949999999</v>
          </cell>
        </row>
        <row r="227">
          <cell r="B227" t="str">
            <v>S546</v>
          </cell>
          <cell r="C227">
            <v>42828</v>
          </cell>
          <cell r="D227" t="str">
            <v>Matale 2</v>
          </cell>
          <cell r="E227">
            <v>3996966.1599999997</v>
          </cell>
          <cell r="F227">
            <v>2052783.9000000001</v>
          </cell>
          <cell r="G227">
            <v>532931</v>
          </cell>
          <cell r="H227">
            <v>5774</v>
          </cell>
          <cell r="I227">
            <v>0</v>
          </cell>
          <cell r="J227">
            <v>0</v>
          </cell>
          <cell r="K227">
            <v>0</v>
          </cell>
          <cell r="L227">
            <v>6588455.0599999996</v>
          </cell>
        </row>
        <row r="228">
          <cell r="B228" t="str">
            <v>S516</v>
          </cell>
          <cell r="C228" t="str">
            <v>08/04/2011</v>
          </cell>
          <cell r="D228" t="str">
            <v>Matara 1</v>
          </cell>
          <cell r="E228">
            <v>3134648.9699999997</v>
          </cell>
          <cell r="F228">
            <v>1287080.5999999999</v>
          </cell>
          <cell r="G228">
            <v>542902</v>
          </cell>
          <cell r="H228">
            <v>2280</v>
          </cell>
          <cell r="I228">
            <v>0</v>
          </cell>
          <cell r="J228">
            <v>0</v>
          </cell>
          <cell r="K228">
            <v>0</v>
          </cell>
          <cell r="L228">
            <v>4966911.5699999994</v>
          </cell>
        </row>
        <row r="229">
          <cell r="B229" t="str">
            <v>S517</v>
          </cell>
          <cell r="C229" t="str">
            <v>25/11/2013</v>
          </cell>
          <cell r="D229" t="str">
            <v xml:space="preserve">Matara 2 </v>
          </cell>
          <cell r="E229">
            <v>5302530.71</v>
          </cell>
          <cell r="F229">
            <v>2726301.02</v>
          </cell>
          <cell r="G229">
            <v>1038798</v>
          </cell>
          <cell r="H229">
            <v>5037</v>
          </cell>
          <cell r="I229">
            <v>0</v>
          </cell>
          <cell r="J229">
            <v>0</v>
          </cell>
          <cell r="K229">
            <v>0</v>
          </cell>
          <cell r="L229">
            <v>9072666.7300000004</v>
          </cell>
        </row>
        <row r="230">
          <cell r="B230" t="str">
            <v>S541</v>
          </cell>
          <cell r="C230" t="str">
            <v>08/04/2014</v>
          </cell>
          <cell r="D230" t="str">
            <v>Mathugama 2</v>
          </cell>
          <cell r="E230">
            <v>5147841.2</v>
          </cell>
          <cell r="F230">
            <v>2237503.08</v>
          </cell>
          <cell r="G230">
            <v>329507.5</v>
          </cell>
          <cell r="H230">
            <v>3723</v>
          </cell>
          <cell r="I230">
            <v>0</v>
          </cell>
          <cell r="J230">
            <v>0</v>
          </cell>
          <cell r="K230">
            <v>0</v>
          </cell>
          <cell r="L230">
            <v>7718574.7800000003</v>
          </cell>
        </row>
        <row r="231">
          <cell r="B231" t="str">
            <v>S519</v>
          </cell>
          <cell r="C231" t="str">
            <v>04/04/2010</v>
          </cell>
          <cell r="D231" t="str">
            <v>Mattegoda</v>
          </cell>
          <cell r="E231">
            <v>3596145.4700000007</v>
          </cell>
          <cell r="F231">
            <v>2421471.9700000002</v>
          </cell>
          <cell r="G231">
            <v>708382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6725999.4400000013</v>
          </cell>
        </row>
        <row r="232">
          <cell r="B232" t="str">
            <v>S520</v>
          </cell>
          <cell r="C232">
            <v>40228</v>
          </cell>
          <cell r="D232" t="str">
            <v>Mawanella</v>
          </cell>
          <cell r="E232">
            <v>8466403.4900000002</v>
          </cell>
          <cell r="F232">
            <v>4119832.6300000004</v>
          </cell>
          <cell r="G232">
            <v>1675555.25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14261791.370000001</v>
          </cell>
        </row>
        <row r="233">
          <cell r="B233" t="str">
            <v>S521</v>
          </cell>
          <cell r="C233" t="str">
            <v>15/02/2011</v>
          </cell>
          <cell r="D233" t="str">
            <v>Mawaramandiya</v>
          </cell>
          <cell r="E233">
            <v>3461625.1199999996</v>
          </cell>
          <cell r="F233">
            <v>1910656.13</v>
          </cell>
          <cell r="G233">
            <v>594575.88</v>
          </cell>
          <cell r="H233">
            <v>3097</v>
          </cell>
          <cell r="I233">
            <v>0</v>
          </cell>
          <cell r="J233">
            <v>0</v>
          </cell>
          <cell r="K233">
            <v>0</v>
          </cell>
          <cell r="L233">
            <v>5969954.1299999999</v>
          </cell>
        </row>
        <row r="234">
          <cell r="B234" t="str">
            <v>S539</v>
          </cell>
          <cell r="C234" t="str">
            <v>10/11/2007</v>
          </cell>
          <cell r="D234" t="str">
            <v>Mawathagama</v>
          </cell>
          <cell r="E234">
            <v>6258690.0099999998</v>
          </cell>
          <cell r="F234">
            <v>4398925.8800000008</v>
          </cell>
          <cell r="G234">
            <v>2206387.6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12864003.49</v>
          </cell>
        </row>
        <row r="235">
          <cell r="B235" t="str">
            <v>S502</v>
          </cell>
          <cell r="C235" t="str">
            <v>05/04/2010</v>
          </cell>
          <cell r="D235" t="str">
            <v>Medavachchiya</v>
          </cell>
          <cell r="E235">
            <v>3780965.71</v>
          </cell>
          <cell r="F235">
            <v>2318061.21</v>
          </cell>
          <cell r="G235">
            <v>535775.5</v>
          </cell>
          <cell r="H235">
            <v>5923.4</v>
          </cell>
          <cell r="I235">
            <v>0</v>
          </cell>
          <cell r="J235">
            <v>0</v>
          </cell>
          <cell r="K235">
            <v>0</v>
          </cell>
          <cell r="L235">
            <v>6640725.8200000003</v>
          </cell>
        </row>
        <row r="236">
          <cell r="B236" t="str">
            <v>S503</v>
          </cell>
          <cell r="C236" t="str">
            <v>11/07/2007</v>
          </cell>
          <cell r="D236" t="str">
            <v>Medirigiriya</v>
          </cell>
          <cell r="E236">
            <v>2972448.3199999994</v>
          </cell>
          <cell r="F236">
            <v>2178627.5599999996</v>
          </cell>
          <cell r="G236">
            <v>606690</v>
          </cell>
          <cell r="H236">
            <v>6846</v>
          </cell>
          <cell r="I236">
            <v>0</v>
          </cell>
          <cell r="J236">
            <v>0</v>
          </cell>
          <cell r="K236">
            <v>0</v>
          </cell>
          <cell r="L236">
            <v>5764611.879999999</v>
          </cell>
        </row>
        <row r="237">
          <cell r="B237" t="str">
            <v>S553</v>
          </cell>
          <cell r="C237">
            <v>43105</v>
          </cell>
          <cell r="D237" t="str">
            <v>Meegahakiwla</v>
          </cell>
          <cell r="E237">
            <v>1695059.65</v>
          </cell>
          <cell r="F237">
            <v>2186858.0300000003</v>
          </cell>
          <cell r="G237">
            <v>825</v>
          </cell>
          <cell r="H237">
            <v>4288</v>
          </cell>
          <cell r="I237">
            <v>0</v>
          </cell>
          <cell r="J237">
            <v>0</v>
          </cell>
          <cell r="K237">
            <v>0</v>
          </cell>
          <cell r="L237">
            <v>3887030.68</v>
          </cell>
        </row>
        <row r="238">
          <cell r="B238" t="str">
            <v>S523</v>
          </cell>
          <cell r="C238" t="str">
            <v>30/12/2009</v>
          </cell>
          <cell r="D238" t="str">
            <v>Meegoda</v>
          </cell>
          <cell r="E238">
            <v>3149925.6300000004</v>
          </cell>
          <cell r="F238">
            <v>3238064.46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6387990.0899999999</v>
          </cell>
        </row>
        <row r="239">
          <cell r="B239" t="str">
            <v>S540</v>
          </cell>
          <cell r="C239" t="str">
            <v>24/12/2008</v>
          </cell>
          <cell r="D239" t="str">
            <v>Meegoda 2</v>
          </cell>
          <cell r="E239">
            <v>2701504.9200000004</v>
          </cell>
          <cell r="F239">
            <v>1979909.5399999998</v>
          </cell>
          <cell r="G239">
            <v>557170</v>
          </cell>
          <cell r="H239">
            <v>4615</v>
          </cell>
          <cell r="I239">
            <v>0</v>
          </cell>
          <cell r="J239">
            <v>0</v>
          </cell>
          <cell r="K239">
            <v>0</v>
          </cell>
          <cell r="L239">
            <v>5243199.46</v>
          </cell>
        </row>
        <row r="240">
          <cell r="B240" t="str">
            <v>S524</v>
          </cell>
          <cell r="C240" t="str">
            <v>16/08/2006</v>
          </cell>
          <cell r="D240" t="str">
            <v>Meepe</v>
          </cell>
          <cell r="E240">
            <v>3596128.3400000003</v>
          </cell>
          <cell r="F240">
            <v>3400858.31</v>
          </cell>
          <cell r="G240">
            <v>0</v>
          </cell>
          <cell r="H240">
            <v>176</v>
          </cell>
          <cell r="I240">
            <v>0</v>
          </cell>
          <cell r="J240">
            <v>0</v>
          </cell>
          <cell r="K240">
            <v>0</v>
          </cell>
          <cell r="L240">
            <v>6997162.6500000004</v>
          </cell>
        </row>
        <row r="241">
          <cell r="B241" t="str">
            <v>S527</v>
          </cell>
          <cell r="C241" t="str">
            <v>22/11/2013</v>
          </cell>
          <cell r="D241" t="str">
            <v>Meerigama</v>
          </cell>
          <cell r="E241">
            <v>4835683.29</v>
          </cell>
          <cell r="F241">
            <v>4030113.3999999994</v>
          </cell>
          <cell r="G241">
            <v>1068482</v>
          </cell>
          <cell r="H241">
            <v>10989.94</v>
          </cell>
          <cell r="I241">
            <v>0</v>
          </cell>
          <cell r="J241">
            <v>0</v>
          </cell>
          <cell r="K241">
            <v>0</v>
          </cell>
          <cell r="L241">
            <v>9945268.629999999</v>
          </cell>
        </row>
        <row r="242">
          <cell r="B242" t="str">
            <v>S525</v>
          </cell>
          <cell r="C242" t="str">
            <v>03/04/2013</v>
          </cell>
          <cell r="D242" t="str">
            <v>Menikhinna</v>
          </cell>
          <cell r="E242">
            <v>2789182.8499999996</v>
          </cell>
          <cell r="F242">
            <v>1570250.73</v>
          </cell>
          <cell r="G242">
            <v>402746.5</v>
          </cell>
          <cell r="H242">
            <v>1926</v>
          </cell>
          <cell r="I242">
            <v>0</v>
          </cell>
          <cell r="J242">
            <v>0</v>
          </cell>
          <cell r="K242">
            <v>0</v>
          </cell>
          <cell r="L242">
            <v>4764106.08</v>
          </cell>
        </row>
        <row r="243">
          <cell r="B243" t="str">
            <v>S526</v>
          </cell>
          <cell r="C243">
            <v>42833</v>
          </cell>
          <cell r="D243" t="str">
            <v>Middeniya</v>
          </cell>
          <cell r="E243">
            <v>1665769.6000000003</v>
          </cell>
          <cell r="F243">
            <v>1294116.2100000002</v>
          </cell>
          <cell r="G243">
            <v>404513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3364398.8100000005</v>
          </cell>
        </row>
        <row r="244">
          <cell r="B244" t="str">
            <v>S529</v>
          </cell>
          <cell r="C244" t="str">
            <v>19/10/2011</v>
          </cell>
          <cell r="D244" t="str">
            <v>Mirihana 2</v>
          </cell>
          <cell r="E244">
            <v>4023784.5399999996</v>
          </cell>
          <cell r="F244">
            <v>2311053.2599999993</v>
          </cell>
          <cell r="G244">
            <v>598611</v>
          </cell>
          <cell r="H244">
            <v>2877</v>
          </cell>
          <cell r="I244">
            <v>0</v>
          </cell>
          <cell r="J244">
            <v>0</v>
          </cell>
          <cell r="K244">
            <v>0</v>
          </cell>
          <cell r="L244">
            <v>6936325.7999999989</v>
          </cell>
        </row>
        <row r="245">
          <cell r="B245" t="str">
            <v>S550</v>
          </cell>
          <cell r="C245">
            <v>42827</v>
          </cell>
          <cell r="D245" t="str">
            <v>Molagoda</v>
          </cell>
          <cell r="E245">
            <v>1735579.0999999996</v>
          </cell>
          <cell r="F245">
            <v>1271965.51</v>
          </cell>
          <cell r="G245">
            <v>0</v>
          </cell>
          <cell r="H245">
            <v>1714</v>
          </cell>
          <cell r="I245">
            <v>0</v>
          </cell>
          <cell r="J245">
            <v>0</v>
          </cell>
          <cell r="K245">
            <v>0</v>
          </cell>
          <cell r="L245">
            <v>3009258.6099999994</v>
          </cell>
        </row>
        <row r="246">
          <cell r="B246" t="str">
            <v>S530</v>
          </cell>
          <cell r="C246">
            <v>42824</v>
          </cell>
          <cell r="D246" t="str">
            <v>Monaragala 2</v>
          </cell>
          <cell r="E246">
            <v>3827547.6300000008</v>
          </cell>
          <cell r="F246">
            <v>3769688.93</v>
          </cell>
          <cell r="G246">
            <v>510279.5</v>
          </cell>
          <cell r="H246">
            <v>2464</v>
          </cell>
          <cell r="I246">
            <v>0</v>
          </cell>
          <cell r="J246">
            <v>0</v>
          </cell>
          <cell r="K246">
            <v>0</v>
          </cell>
          <cell r="L246">
            <v>8109980.0600000005</v>
          </cell>
        </row>
        <row r="247">
          <cell r="B247" t="str">
            <v>S531</v>
          </cell>
          <cell r="C247">
            <v>42824</v>
          </cell>
          <cell r="D247" t="str">
            <v>Monaragala 3</v>
          </cell>
          <cell r="E247">
            <v>3780377.8599999994</v>
          </cell>
          <cell r="F247">
            <v>3638049.67</v>
          </cell>
          <cell r="G247">
            <v>349848</v>
          </cell>
          <cell r="H247">
            <v>3152</v>
          </cell>
          <cell r="I247">
            <v>0</v>
          </cell>
          <cell r="J247">
            <v>0</v>
          </cell>
          <cell r="K247">
            <v>0</v>
          </cell>
          <cell r="L247">
            <v>7771427.5299999993</v>
          </cell>
        </row>
        <row r="248">
          <cell r="B248" t="str">
            <v>S532</v>
          </cell>
          <cell r="C248" t="str">
            <v>05/04/2010</v>
          </cell>
          <cell r="D248" t="str">
            <v>Moranthuduwa</v>
          </cell>
          <cell r="E248">
            <v>3651907.9300000006</v>
          </cell>
          <cell r="F248">
            <v>2086656.7599999998</v>
          </cell>
          <cell r="G248">
            <v>541556</v>
          </cell>
          <cell r="H248">
            <v>1945</v>
          </cell>
          <cell r="I248">
            <v>0</v>
          </cell>
          <cell r="J248">
            <v>0</v>
          </cell>
          <cell r="K248">
            <v>0</v>
          </cell>
          <cell r="L248">
            <v>6282065.6900000004</v>
          </cell>
        </row>
        <row r="249">
          <cell r="B249" t="str">
            <v>S019</v>
          </cell>
          <cell r="C249" t="str">
            <v>28/04/2013</v>
          </cell>
          <cell r="D249" t="str">
            <v>Moratumulla</v>
          </cell>
          <cell r="E249">
            <v>2844233.540000001</v>
          </cell>
          <cell r="F249">
            <v>1242992.3600000001</v>
          </cell>
          <cell r="G249">
            <v>241136</v>
          </cell>
          <cell r="H249">
            <v>935</v>
          </cell>
          <cell r="I249">
            <v>0</v>
          </cell>
          <cell r="J249">
            <v>0</v>
          </cell>
          <cell r="K249">
            <v>0</v>
          </cell>
          <cell r="L249">
            <v>4329296.9000000013</v>
          </cell>
        </row>
        <row r="250">
          <cell r="B250" t="str">
            <v>S533</v>
          </cell>
          <cell r="C250" t="str">
            <v>12/06/2006</v>
          </cell>
          <cell r="D250" t="str">
            <v>Moratuwa</v>
          </cell>
          <cell r="E250">
            <v>3280573.4200000009</v>
          </cell>
          <cell r="F250">
            <v>1764062.64</v>
          </cell>
          <cell r="G250">
            <v>427447.5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5472083.5600000005</v>
          </cell>
        </row>
        <row r="251">
          <cell r="B251" t="str">
            <v>S535</v>
          </cell>
          <cell r="C251" t="str">
            <v>15/10/2012</v>
          </cell>
          <cell r="D251" t="str">
            <v>Morawaka</v>
          </cell>
          <cell r="E251">
            <v>1583271.1099999996</v>
          </cell>
          <cell r="F251">
            <v>854738.73999999976</v>
          </cell>
          <cell r="G251">
            <v>272079</v>
          </cell>
          <cell r="H251">
            <v>2511</v>
          </cell>
          <cell r="I251">
            <v>0</v>
          </cell>
          <cell r="J251">
            <v>0</v>
          </cell>
          <cell r="K251">
            <v>0</v>
          </cell>
          <cell r="L251">
            <v>2712599.8499999996</v>
          </cell>
        </row>
        <row r="252">
          <cell r="B252" t="str">
            <v>S536</v>
          </cell>
          <cell r="C252" t="str">
            <v>11/03/2007</v>
          </cell>
          <cell r="D252" t="str">
            <v>Mt.Lavinia 1 (Non Operation Outlet)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</row>
        <row r="253">
          <cell r="B253" t="str">
            <v>S537</v>
          </cell>
          <cell r="C253" t="str">
            <v>11/04/2010</v>
          </cell>
          <cell r="D253" t="str">
            <v>Mt.Lavinia 2</v>
          </cell>
          <cell r="E253">
            <v>2327652.8000000003</v>
          </cell>
          <cell r="F253">
            <v>1260606.02</v>
          </cell>
          <cell r="G253">
            <v>564412.19999999995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4152671.0200000005</v>
          </cell>
        </row>
        <row r="254">
          <cell r="B254" t="str">
            <v>S538</v>
          </cell>
          <cell r="C254" t="str">
            <v>01/04/2011</v>
          </cell>
          <cell r="D254" t="str">
            <v>Mulleriyawa</v>
          </cell>
          <cell r="E254">
            <v>3889826.6</v>
          </cell>
          <cell r="F254">
            <v>4008729.7600000002</v>
          </cell>
          <cell r="G254">
            <v>26525</v>
          </cell>
          <cell r="H254">
            <v>20</v>
          </cell>
          <cell r="I254">
            <v>0</v>
          </cell>
          <cell r="J254">
            <v>0</v>
          </cell>
          <cell r="K254">
            <v>0</v>
          </cell>
          <cell r="L254">
            <v>7925101.3600000003</v>
          </cell>
        </row>
        <row r="255">
          <cell r="B255" t="str">
            <v>S549</v>
          </cell>
          <cell r="C255">
            <v>42829</v>
          </cell>
          <cell r="D255" t="str">
            <v>Mulleriyawa 2</v>
          </cell>
          <cell r="E255">
            <v>2550106.98</v>
          </cell>
          <cell r="F255">
            <v>1587237.1999999997</v>
          </cell>
          <cell r="G255">
            <v>631696.91999999993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4769041.0999999996</v>
          </cell>
        </row>
        <row r="256">
          <cell r="B256" t="str">
            <v>S547</v>
          </cell>
          <cell r="C256">
            <v>42778</v>
          </cell>
          <cell r="D256" t="str">
            <v>Mutur</v>
          </cell>
          <cell r="E256">
            <v>1145618.2599999998</v>
          </cell>
          <cell r="F256">
            <v>937953.8899999999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2083572.1499999997</v>
          </cell>
        </row>
        <row r="257">
          <cell r="B257" t="str">
            <v>S567</v>
          </cell>
          <cell r="C257" t="str">
            <v>19/11/2015</v>
          </cell>
          <cell r="D257" t="str">
            <v>Nabada</v>
          </cell>
          <cell r="E257">
            <v>1620338.0899999999</v>
          </cell>
          <cell r="F257">
            <v>1100389.8600000001</v>
          </cell>
          <cell r="G257">
            <v>325400</v>
          </cell>
          <cell r="H257">
            <v>3086</v>
          </cell>
          <cell r="I257">
            <v>0</v>
          </cell>
          <cell r="J257">
            <v>0</v>
          </cell>
          <cell r="K257">
            <v>0</v>
          </cell>
          <cell r="L257">
            <v>3049213.95</v>
          </cell>
        </row>
        <row r="258">
          <cell r="B258" t="str">
            <v>S560</v>
          </cell>
          <cell r="C258" t="str">
            <v>11/04/2013</v>
          </cell>
          <cell r="D258" t="str">
            <v>Nagoda</v>
          </cell>
          <cell r="E258">
            <v>4374378</v>
          </cell>
          <cell r="F258">
            <v>1592348.0399999996</v>
          </cell>
          <cell r="G258">
            <v>483990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6450716.0399999991</v>
          </cell>
        </row>
        <row r="259">
          <cell r="B259" t="str">
            <v>S580</v>
          </cell>
          <cell r="C259">
            <v>43096</v>
          </cell>
          <cell r="D259" t="str">
            <v>Nagoda - Galle</v>
          </cell>
          <cell r="E259">
            <v>867013.67999999982</v>
          </cell>
          <cell r="F259">
            <v>849965.84000000008</v>
          </cell>
          <cell r="G259">
            <v>105</v>
          </cell>
          <cell r="H259">
            <v>3593</v>
          </cell>
          <cell r="I259">
            <v>0</v>
          </cell>
          <cell r="J259">
            <v>0</v>
          </cell>
          <cell r="K259">
            <v>0</v>
          </cell>
          <cell r="L259">
            <v>1720677.52</v>
          </cell>
        </row>
        <row r="260">
          <cell r="B260" t="str">
            <v>S561</v>
          </cell>
          <cell r="C260" t="str">
            <v>02/01/2014</v>
          </cell>
          <cell r="D260" t="str">
            <v>Narahenpita E/C (Non Operation Outlet)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</row>
        <row r="261">
          <cell r="B261" t="str">
            <v>S562</v>
          </cell>
          <cell r="C261" t="str">
            <v>09/10/2006</v>
          </cell>
          <cell r="D261" t="str">
            <v>Narammala</v>
          </cell>
          <cell r="E261">
            <v>3550517.61</v>
          </cell>
          <cell r="F261">
            <v>2438908.54</v>
          </cell>
          <cell r="G261">
            <v>667471.75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6656897.9000000004</v>
          </cell>
        </row>
        <row r="262">
          <cell r="B262" t="str">
            <v>S578</v>
          </cell>
          <cell r="C262">
            <v>42834</v>
          </cell>
          <cell r="D262" t="str">
            <v>Natpittimunai</v>
          </cell>
          <cell r="E262">
            <v>850748.8899999999</v>
          </cell>
          <cell r="F262">
            <v>718768.76</v>
          </cell>
          <cell r="G262">
            <v>0</v>
          </cell>
          <cell r="H262">
            <v>300</v>
          </cell>
          <cell r="I262">
            <v>0</v>
          </cell>
          <cell r="J262">
            <v>0</v>
          </cell>
          <cell r="K262">
            <v>0</v>
          </cell>
          <cell r="L262">
            <v>1569817.65</v>
          </cell>
        </row>
        <row r="263">
          <cell r="B263" t="str">
            <v>S579</v>
          </cell>
          <cell r="C263">
            <v>42831</v>
          </cell>
          <cell r="D263" t="str">
            <v>Nawagamuwa</v>
          </cell>
          <cell r="E263">
            <v>2136169.2800000003</v>
          </cell>
          <cell r="F263">
            <v>2267117.7799999993</v>
          </cell>
          <cell r="G263">
            <v>190</v>
          </cell>
          <cell r="H263">
            <v>7550</v>
          </cell>
          <cell r="I263">
            <v>0</v>
          </cell>
          <cell r="J263">
            <v>0</v>
          </cell>
          <cell r="K263">
            <v>0</v>
          </cell>
          <cell r="L263">
            <v>4411027.0599999996</v>
          </cell>
        </row>
        <row r="264">
          <cell r="B264" t="str">
            <v>S563</v>
          </cell>
          <cell r="C264" t="str">
            <v>29/10/2007</v>
          </cell>
          <cell r="D264" t="str">
            <v>Nawalapitiya</v>
          </cell>
          <cell r="E264">
            <v>10933000.910000002</v>
          </cell>
          <cell r="F264">
            <v>4382305.34</v>
          </cell>
          <cell r="G264">
            <v>1520168</v>
          </cell>
          <cell r="H264">
            <v>6004.6</v>
          </cell>
          <cell r="I264">
            <v>0</v>
          </cell>
          <cell r="J264">
            <v>0</v>
          </cell>
          <cell r="K264">
            <v>0</v>
          </cell>
          <cell r="L264">
            <v>16841478.850000001</v>
          </cell>
        </row>
        <row r="265">
          <cell r="B265" t="str">
            <v>S565</v>
          </cell>
          <cell r="C265" t="str">
            <v>15/02/2011</v>
          </cell>
          <cell r="D265" t="str">
            <v>Negombo 2</v>
          </cell>
          <cell r="E265">
            <v>5662653.6500000013</v>
          </cell>
          <cell r="F265">
            <v>6689890.5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12352544.150000002</v>
          </cell>
        </row>
        <row r="266">
          <cell r="B266" t="str">
            <v>S008</v>
          </cell>
          <cell r="C266" t="str">
            <v>11/07/2007</v>
          </cell>
          <cell r="D266" t="str">
            <v>Negris</v>
          </cell>
          <cell r="E266">
            <v>1649442.55</v>
          </cell>
          <cell r="F266">
            <v>2211503.7200000002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3860946.2700000005</v>
          </cell>
        </row>
        <row r="267">
          <cell r="B267" t="str">
            <v>S575</v>
          </cell>
          <cell r="C267" t="str">
            <v>24/4/2016</v>
          </cell>
          <cell r="D267" t="str">
            <v>Nelukulam</v>
          </cell>
          <cell r="E267">
            <v>2791036.26</v>
          </cell>
          <cell r="F267">
            <v>1230276.6900000002</v>
          </cell>
          <cell r="G267">
            <v>364847.5</v>
          </cell>
          <cell r="H267">
            <v>1085</v>
          </cell>
          <cell r="I267">
            <v>0</v>
          </cell>
          <cell r="J267">
            <v>0</v>
          </cell>
          <cell r="K267">
            <v>0</v>
          </cell>
          <cell r="L267">
            <v>4387245.45</v>
          </cell>
        </row>
        <row r="268">
          <cell r="B268" t="str">
            <v>S566</v>
          </cell>
          <cell r="C268" t="str">
            <v>08/11/2008</v>
          </cell>
          <cell r="D268" t="str">
            <v>Neluwa</v>
          </cell>
          <cell r="E268">
            <v>3882749.2199999993</v>
          </cell>
          <cell r="F268">
            <v>2512040.8799999994</v>
          </cell>
          <cell r="G268">
            <v>828335</v>
          </cell>
          <cell r="H268">
            <v>7608</v>
          </cell>
          <cell r="I268">
            <v>0</v>
          </cell>
          <cell r="J268">
            <v>0</v>
          </cell>
          <cell r="K268">
            <v>0</v>
          </cell>
          <cell r="L268">
            <v>7230733.0999999987</v>
          </cell>
        </row>
        <row r="269">
          <cell r="B269" t="str">
            <v>S568</v>
          </cell>
          <cell r="C269" t="str">
            <v>07/04/2010</v>
          </cell>
          <cell r="D269" t="str">
            <v>Nikaweratiya</v>
          </cell>
          <cell r="E269">
            <v>2904725.5099999988</v>
          </cell>
          <cell r="F269">
            <v>2268171.6099999994</v>
          </cell>
          <cell r="G269">
            <v>622967</v>
          </cell>
          <cell r="H269">
            <v>23</v>
          </cell>
          <cell r="I269">
            <v>0</v>
          </cell>
          <cell r="J269">
            <v>0</v>
          </cell>
          <cell r="K269">
            <v>0</v>
          </cell>
          <cell r="L269">
            <v>5795887.1199999982</v>
          </cell>
        </row>
        <row r="270">
          <cell r="B270" t="str">
            <v>S576</v>
          </cell>
          <cell r="C270">
            <v>42828</v>
          </cell>
          <cell r="D270" t="str">
            <v>Nildandahinna</v>
          </cell>
          <cell r="E270">
            <v>1943712.7</v>
          </cell>
          <cell r="F270">
            <v>2291605.2499999995</v>
          </cell>
          <cell r="G270">
            <v>0</v>
          </cell>
          <cell r="H270">
            <v>3909</v>
          </cell>
          <cell r="I270">
            <v>0</v>
          </cell>
          <cell r="J270">
            <v>0</v>
          </cell>
          <cell r="K270">
            <v>0</v>
          </cell>
          <cell r="L270">
            <v>4239226.9499999993</v>
          </cell>
        </row>
        <row r="271">
          <cell r="B271" t="str">
            <v>S569</v>
          </cell>
          <cell r="C271">
            <v>42868</v>
          </cell>
          <cell r="D271" t="str">
            <v>Nindawur</v>
          </cell>
          <cell r="E271">
            <v>1736137.75</v>
          </cell>
          <cell r="F271">
            <v>729255.65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2465393.4</v>
          </cell>
        </row>
        <row r="272">
          <cell r="B272" t="str">
            <v>S570</v>
          </cell>
          <cell r="C272" t="str">
            <v>14/02/2013</v>
          </cell>
          <cell r="D272" t="str">
            <v>Nittambuwa</v>
          </cell>
          <cell r="E272">
            <v>2197658.7700000009</v>
          </cell>
          <cell r="F272">
            <v>1410776.2100000002</v>
          </cell>
          <cell r="G272">
            <v>334732</v>
          </cell>
          <cell r="H272">
            <v>3930</v>
          </cell>
          <cell r="I272">
            <v>0</v>
          </cell>
          <cell r="J272">
            <v>0</v>
          </cell>
          <cell r="K272">
            <v>0</v>
          </cell>
          <cell r="L272">
            <v>3947096.9800000014</v>
          </cell>
        </row>
        <row r="273">
          <cell r="B273" t="str">
            <v>S571</v>
          </cell>
          <cell r="C273" t="str">
            <v>19/08/2008</v>
          </cell>
          <cell r="D273" t="str">
            <v>Nivithigala</v>
          </cell>
          <cell r="E273">
            <v>3214333.7499999995</v>
          </cell>
          <cell r="F273">
            <v>1522441.7900000003</v>
          </cell>
          <cell r="G273">
            <v>498427</v>
          </cell>
          <cell r="H273">
            <v>2663</v>
          </cell>
          <cell r="I273">
            <v>0</v>
          </cell>
          <cell r="J273">
            <v>0</v>
          </cell>
          <cell r="K273">
            <v>0</v>
          </cell>
          <cell r="L273">
            <v>5237865.54</v>
          </cell>
        </row>
        <row r="274">
          <cell r="B274" t="str">
            <v>S572</v>
          </cell>
          <cell r="C274" t="str">
            <v>13/06/2010</v>
          </cell>
          <cell r="D274" t="str">
            <v>Nochchiyagama</v>
          </cell>
          <cell r="E274">
            <v>3647751.07</v>
          </cell>
          <cell r="F274">
            <v>3056680.4499999997</v>
          </cell>
          <cell r="G274">
            <v>868581.25</v>
          </cell>
          <cell r="H274">
            <v>696</v>
          </cell>
          <cell r="I274">
            <v>0</v>
          </cell>
          <cell r="J274">
            <v>0</v>
          </cell>
          <cell r="K274">
            <v>0</v>
          </cell>
          <cell r="L274">
            <v>7573708.7699999996</v>
          </cell>
        </row>
        <row r="275">
          <cell r="B275" t="str">
            <v>S573</v>
          </cell>
          <cell r="C275" t="str">
            <v>21/01/2010</v>
          </cell>
          <cell r="D275" t="str">
            <v>Nuwaraeliya</v>
          </cell>
          <cell r="E275">
            <v>13096761.649999997</v>
          </cell>
          <cell r="F275">
            <v>8347664.5099999998</v>
          </cell>
          <cell r="G275">
            <v>2558064.19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24002490.349999998</v>
          </cell>
        </row>
        <row r="276">
          <cell r="B276" t="str">
            <v>S610</v>
          </cell>
          <cell r="C276">
            <v>42469</v>
          </cell>
          <cell r="D276" t="str">
            <v>Okkampitiya</v>
          </cell>
          <cell r="E276">
            <v>1198433.8</v>
          </cell>
          <cell r="F276">
            <v>1203380.69</v>
          </cell>
          <cell r="G276">
            <v>250180</v>
          </cell>
          <cell r="H276">
            <v>3422</v>
          </cell>
          <cell r="I276">
            <v>0</v>
          </cell>
          <cell r="J276">
            <v>0</v>
          </cell>
          <cell r="K276">
            <v>0</v>
          </cell>
          <cell r="L276">
            <v>2655416.4900000002</v>
          </cell>
        </row>
        <row r="277">
          <cell r="B277" t="str">
            <v>S677</v>
          </cell>
          <cell r="C277" t="str">
            <v>28/02/2016</v>
          </cell>
          <cell r="D277" t="str">
            <v>Paddirippu / Kalawanchikudi</v>
          </cell>
          <cell r="E277">
            <v>1166769.45</v>
          </cell>
          <cell r="F277">
            <v>1194231.3</v>
          </cell>
          <cell r="G277">
            <v>415254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2776254.75</v>
          </cell>
        </row>
        <row r="278">
          <cell r="B278" t="str">
            <v>S640</v>
          </cell>
          <cell r="C278" t="str">
            <v>29/11/2008</v>
          </cell>
          <cell r="D278" t="str">
            <v>Padukka</v>
          </cell>
          <cell r="E278">
            <v>6959914.2599999988</v>
          </cell>
          <cell r="F278">
            <v>4037306.1899999995</v>
          </cell>
          <cell r="G278">
            <v>1235690</v>
          </cell>
          <cell r="H278">
            <v>175</v>
          </cell>
          <cell r="I278">
            <v>0</v>
          </cell>
          <cell r="J278">
            <v>0</v>
          </cell>
          <cell r="K278">
            <v>0</v>
          </cell>
          <cell r="L278">
            <v>12233085.449999999</v>
          </cell>
        </row>
        <row r="279">
          <cell r="B279" t="str">
            <v>S641</v>
          </cell>
          <cell r="C279" t="str">
            <v>03/04/2010</v>
          </cell>
          <cell r="D279" t="str">
            <v>Pallebedda</v>
          </cell>
          <cell r="E279">
            <v>1787518.8100000003</v>
          </cell>
          <cell r="F279">
            <v>1274235.53</v>
          </cell>
          <cell r="G279">
            <v>345610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3407364.3400000003</v>
          </cell>
        </row>
        <row r="280">
          <cell r="B280" t="str">
            <v>S642</v>
          </cell>
          <cell r="C280" t="str">
            <v>02/10/2008</v>
          </cell>
          <cell r="D280" t="str">
            <v>Panadura 1</v>
          </cell>
          <cell r="E280">
            <v>3801188.5199999996</v>
          </cell>
          <cell r="F280">
            <v>1636106.4300000002</v>
          </cell>
          <cell r="G280">
            <v>496550.5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5933845.4499999993</v>
          </cell>
        </row>
        <row r="281">
          <cell r="B281" t="str">
            <v>S643</v>
          </cell>
          <cell r="C281" t="str">
            <v>03/11/2008</v>
          </cell>
          <cell r="D281" t="str">
            <v>Panadura 2</v>
          </cell>
          <cell r="E281">
            <v>3630061.38</v>
          </cell>
          <cell r="F281">
            <v>1491874.5800000003</v>
          </cell>
          <cell r="G281">
            <v>608161.71</v>
          </cell>
          <cell r="H281">
            <v>155</v>
          </cell>
          <cell r="I281">
            <v>0</v>
          </cell>
          <cell r="J281">
            <v>0</v>
          </cell>
          <cell r="K281">
            <v>0</v>
          </cell>
          <cell r="L281">
            <v>5730252.6699999999</v>
          </cell>
        </row>
        <row r="282">
          <cell r="B282" t="str">
            <v>S666</v>
          </cell>
          <cell r="C282" t="str">
            <v>05/07/2013</v>
          </cell>
          <cell r="D282" t="str">
            <v>Panadura 3</v>
          </cell>
          <cell r="E282">
            <v>3328775.84</v>
          </cell>
          <cell r="F282">
            <v>1841528.7499999998</v>
          </cell>
          <cell r="G282">
            <v>342287</v>
          </cell>
          <cell r="H282">
            <v>1694</v>
          </cell>
          <cell r="I282">
            <v>0</v>
          </cell>
          <cell r="J282">
            <v>0</v>
          </cell>
          <cell r="K282">
            <v>0</v>
          </cell>
          <cell r="L282">
            <v>5514285.5899999999</v>
          </cell>
        </row>
        <row r="283">
          <cell r="B283" t="str">
            <v>S669</v>
          </cell>
          <cell r="C283" t="str">
            <v>04/06/2014</v>
          </cell>
          <cell r="D283" t="str">
            <v>Panadura 4</v>
          </cell>
          <cell r="E283">
            <v>2890022.1599999997</v>
          </cell>
          <cell r="F283">
            <v>3063572.4299999997</v>
          </cell>
          <cell r="G283">
            <v>428991</v>
          </cell>
          <cell r="H283">
            <v>8682.7000000000007</v>
          </cell>
          <cell r="I283">
            <v>0</v>
          </cell>
          <cell r="J283">
            <v>0</v>
          </cell>
          <cell r="K283">
            <v>0</v>
          </cell>
          <cell r="L283">
            <v>6391268.29</v>
          </cell>
        </row>
        <row r="284">
          <cell r="B284" t="str">
            <v>S635</v>
          </cell>
          <cell r="C284">
            <v>43093</v>
          </cell>
          <cell r="D284" t="str">
            <v>Panagoda</v>
          </cell>
          <cell r="E284">
            <v>1592041.1799999997</v>
          </cell>
          <cell r="F284">
            <v>1165674.7200000002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2757715.9</v>
          </cell>
        </row>
        <row r="285">
          <cell r="B285" t="str">
            <v>S634</v>
          </cell>
          <cell r="C285">
            <v>42834</v>
          </cell>
          <cell r="D285" t="str">
            <v>Pandiruppu</v>
          </cell>
          <cell r="E285">
            <v>819524.40999999992</v>
          </cell>
          <cell r="F285">
            <v>751879.41999999993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1571403.8299999998</v>
          </cell>
        </row>
        <row r="286">
          <cell r="B286" t="str">
            <v>S644</v>
          </cell>
          <cell r="C286" t="str">
            <v>01/12/2012</v>
          </cell>
          <cell r="D286" t="str">
            <v>Pannala</v>
          </cell>
          <cell r="E286">
            <v>3909701.5900000008</v>
          </cell>
          <cell r="F286">
            <v>3124403.8800000004</v>
          </cell>
          <cell r="G286">
            <v>0</v>
          </cell>
          <cell r="H286">
            <v>4400</v>
          </cell>
          <cell r="I286">
            <v>0</v>
          </cell>
          <cell r="J286">
            <v>0</v>
          </cell>
          <cell r="K286">
            <v>0</v>
          </cell>
          <cell r="L286">
            <v>7038505.4700000007</v>
          </cell>
        </row>
        <row r="287">
          <cell r="B287" t="str">
            <v>S673</v>
          </cell>
          <cell r="C287" t="str">
            <v>24/03/2014</v>
          </cell>
          <cell r="D287" t="str">
            <v>Pannipitiya 2</v>
          </cell>
          <cell r="E287">
            <v>4081560.7899999996</v>
          </cell>
          <cell r="F287">
            <v>3816334.3499999992</v>
          </cell>
          <cell r="G287">
            <v>0</v>
          </cell>
          <cell r="H287">
            <v>496</v>
          </cell>
          <cell r="I287">
            <v>0</v>
          </cell>
          <cell r="J287">
            <v>0</v>
          </cell>
          <cell r="K287">
            <v>0</v>
          </cell>
          <cell r="L287">
            <v>7898391.1399999987</v>
          </cell>
        </row>
        <row r="288">
          <cell r="B288" t="str">
            <v>S639</v>
          </cell>
          <cell r="C288" t="str">
            <v>21/6/2016</v>
          </cell>
          <cell r="D288" t="str">
            <v>Pannipitiya 3</v>
          </cell>
          <cell r="E288">
            <v>1725730.63</v>
          </cell>
          <cell r="F288">
            <v>885771.58</v>
          </cell>
          <cell r="G288">
            <v>323171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2934673.21</v>
          </cell>
        </row>
        <row r="289">
          <cell r="B289" t="str">
            <v>S646</v>
          </cell>
          <cell r="C289" t="str">
            <v>10/11/2007</v>
          </cell>
          <cell r="D289" t="str">
            <v>Passara</v>
          </cell>
          <cell r="E289">
            <v>5282400.1000000006</v>
          </cell>
          <cell r="F289">
            <v>4892218.8499999996</v>
          </cell>
          <cell r="G289">
            <v>1534076.6</v>
          </cell>
          <cell r="H289">
            <v>19499</v>
          </cell>
          <cell r="I289">
            <v>0</v>
          </cell>
          <cell r="J289">
            <v>0</v>
          </cell>
          <cell r="K289">
            <v>0</v>
          </cell>
          <cell r="L289">
            <v>11728194.549999999</v>
          </cell>
        </row>
        <row r="290">
          <cell r="B290" t="str">
            <v>S647</v>
          </cell>
          <cell r="C290" t="str">
            <v>22/12/2011</v>
          </cell>
          <cell r="D290" t="str">
            <v>Pasyala</v>
          </cell>
          <cell r="E290">
            <v>2548396.2199999993</v>
          </cell>
          <cell r="F290">
            <v>2020797.09</v>
          </cell>
          <cell r="G290">
            <v>482032</v>
          </cell>
          <cell r="H290">
            <v>3157</v>
          </cell>
          <cell r="I290">
            <v>0</v>
          </cell>
          <cell r="J290">
            <v>0</v>
          </cell>
          <cell r="K290">
            <v>0</v>
          </cell>
          <cell r="L290">
            <v>5054382.3099999996</v>
          </cell>
        </row>
        <row r="291">
          <cell r="B291" t="str">
            <v>S633</v>
          </cell>
          <cell r="C291">
            <v>43093</v>
          </cell>
          <cell r="D291" t="str">
            <v>Payagala</v>
          </cell>
          <cell r="E291">
            <v>2969080.4</v>
          </cell>
          <cell r="F291">
            <v>1826030.8600000006</v>
          </cell>
          <cell r="G291">
            <v>454537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5249648.2600000007</v>
          </cell>
        </row>
        <row r="292">
          <cell r="B292" t="str">
            <v>S648</v>
          </cell>
          <cell r="C292" t="str">
            <v>14/11/2013</v>
          </cell>
          <cell r="D292" t="str">
            <v>Pelmadulla</v>
          </cell>
          <cell r="E292">
            <v>2702620.8299999996</v>
          </cell>
          <cell r="F292">
            <v>1646361.14</v>
          </cell>
          <cell r="G292">
            <v>408139.4</v>
          </cell>
          <cell r="H292">
            <v>1365</v>
          </cell>
          <cell r="I292">
            <v>0</v>
          </cell>
          <cell r="J292">
            <v>0</v>
          </cell>
          <cell r="K292">
            <v>0</v>
          </cell>
          <cell r="L292">
            <v>4758486.37</v>
          </cell>
        </row>
        <row r="293">
          <cell r="B293" t="str">
            <v>S636</v>
          </cell>
          <cell r="C293">
            <v>42828</v>
          </cell>
          <cell r="D293" t="str">
            <v>Pelwaththa</v>
          </cell>
          <cell r="E293">
            <v>754699.79</v>
          </cell>
          <cell r="F293">
            <v>922892.74999999977</v>
          </cell>
          <cell r="G293">
            <v>100785</v>
          </cell>
          <cell r="H293">
            <v>1465</v>
          </cell>
          <cell r="I293">
            <v>0</v>
          </cell>
          <cell r="J293">
            <v>0</v>
          </cell>
          <cell r="K293">
            <v>0</v>
          </cell>
          <cell r="L293">
            <v>1779842.5399999998</v>
          </cell>
        </row>
        <row r="294">
          <cell r="B294" t="str">
            <v>S649</v>
          </cell>
          <cell r="C294" t="str">
            <v>30/08/2009</v>
          </cell>
          <cell r="D294" t="str">
            <v>Peradeniya</v>
          </cell>
          <cell r="E294">
            <v>4996483.2</v>
          </cell>
          <cell r="F294">
            <v>2618958.1599999997</v>
          </cell>
          <cell r="G294">
            <v>461525</v>
          </cell>
          <cell r="H294">
            <v>371.5</v>
          </cell>
          <cell r="I294">
            <v>0</v>
          </cell>
          <cell r="J294">
            <v>0</v>
          </cell>
          <cell r="K294">
            <v>0</v>
          </cell>
          <cell r="L294">
            <v>8077337.8599999994</v>
          </cell>
        </row>
        <row r="295">
          <cell r="B295" t="str">
            <v>S676</v>
          </cell>
          <cell r="C295" t="str">
            <v>17/02/2016</v>
          </cell>
          <cell r="D295" t="str">
            <v>Pesala</v>
          </cell>
          <cell r="E295">
            <v>3637637.2099999995</v>
          </cell>
          <cell r="F295">
            <v>774866.66</v>
          </cell>
          <cell r="G295">
            <v>168748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4581251.8699999992</v>
          </cell>
        </row>
        <row r="296">
          <cell r="B296" t="str">
            <v>S667</v>
          </cell>
          <cell r="C296" t="str">
            <v>22/08/2013</v>
          </cell>
          <cell r="D296" t="str">
            <v>Piduruwella</v>
          </cell>
          <cell r="E296">
            <v>2701877.1799999997</v>
          </cell>
          <cell r="F296">
            <v>2041553.0800000003</v>
          </cell>
          <cell r="G296">
            <v>0</v>
          </cell>
          <cell r="H296">
            <v>830</v>
          </cell>
          <cell r="I296">
            <v>0</v>
          </cell>
          <cell r="J296">
            <v>0</v>
          </cell>
          <cell r="K296">
            <v>0</v>
          </cell>
          <cell r="L296">
            <v>4744260.26</v>
          </cell>
        </row>
        <row r="297">
          <cell r="B297" t="str">
            <v>S650</v>
          </cell>
          <cell r="C297" t="str">
            <v>20/09/2013</v>
          </cell>
          <cell r="D297" t="str">
            <v>Pilimathalawa</v>
          </cell>
          <cell r="E297">
            <v>9863269.5000000037</v>
          </cell>
          <cell r="F297">
            <v>4304193.2700000005</v>
          </cell>
          <cell r="G297">
            <v>1753955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15921417.770000003</v>
          </cell>
        </row>
        <row r="298">
          <cell r="B298" t="str">
            <v>S651</v>
          </cell>
          <cell r="C298" t="str">
            <v>01/12/2012</v>
          </cell>
          <cell r="D298" t="str">
            <v>Piliyandala 1</v>
          </cell>
          <cell r="E298">
            <v>4954575.0599999987</v>
          </cell>
          <cell r="F298">
            <v>3480173.4199999995</v>
          </cell>
          <cell r="G298">
            <v>701305</v>
          </cell>
          <cell r="H298">
            <v>1360</v>
          </cell>
          <cell r="I298">
            <v>0</v>
          </cell>
          <cell r="J298">
            <v>0</v>
          </cell>
          <cell r="K298">
            <v>0</v>
          </cell>
          <cell r="L298">
            <v>9137413.4799999986</v>
          </cell>
        </row>
        <row r="299">
          <cell r="B299" t="str">
            <v>S652</v>
          </cell>
          <cell r="C299" t="str">
            <v>29/10/2008</v>
          </cell>
          <cell r="D299" t="str">
            <v>Piliyandala 2</v>
          </cell>
          <cell r="E299">
            <v>4285659.5299999993</v>
          </cell>
          <cell r="F299">
            <v>3208982.1199999996</v>
          </cell>
          <cell r="G299">
            <v>0</v>
          </cell>
          <cell r="H299">
            <v>1921</v>
          </cell>
          <cell r="I299">
            <v>0</v>
          </cell>
          <cell r="J299">
            <v>0</v>
          </cell>
          <cell r="K299">
            <v>0</v>
          </cell>
          <cell r="L299">
            <v>7496562.6499999985</v>
          </cell>
        </row>
        <row r="300">
          <cell r="B300" t="str">
            <v>S653</v>
          </cell>
          <cell r="C300" t="str">
            <v>22/09/2006</v>
          </cell>
          <cell r="D300" t="str">
            <v>Pinnaduwa</v>
          </cell>
          <cell r="E300">
            <v>2057140.73</v>
          </cell>
          <cell r="F300">
            <v>1588854.5899999996</v>
          </cell>
          <cell r="G300">
            <v>363600</v>
          </cell>
          <cell r="H300">
            <v>480</v>
          </cell>
          <cell r="I300">
            <v>0</v>
          </cell>
          <cell r="J300">
            <v>0</v>
          </cell>
          <cell r="K300">
            <v>0</v>
          </cell>
          <cell r="L300">
            <v>4010075.3199999994</v>
          </cell>
        </row>
        <row r="301">
          <cell r="B301" t="str">
            <v>S679</v>
          </cell>
          <cell r="C301">
            <v>42982</v>
          </cell>
          <cell r="D301" t="str">
            <v>Pitabeddara</v>
          </cell>
          <cell r="E301">
            <v>1121290.56</v>
          </cell>
          <cell r="F301">
            <v>1097497.0099999998</v>
          </cell>
          <cell r="G301">
            <v>265724</v>
          </cell>
          <cell r="H301">
            <v>759</v>
          </cell>
          <cell r="I301">
            <v>0</v>
          </cell>
          <cell r="J301">
            <v>0</v>
          </cell>
          <cell r="K301">
            <v>0</v>
          </cell>
          <cell r="L301">
            <v>2485270.5699999998</v>
          </cell>
        </row>
        <row r="302">
          <cell r="B302" t="str">
            <v>S674</v>
          </cell>
          <cell r="C302" t="str">
            <v>08/04/2014</v>
          </cell>
          <cell r="D302" t="str">
            <v>Pitakotte</v>
          </cell>
          <cell r="E302">
            <v>5709764.209999999</v>
          </cell>
          <cell r="F302">
            <v>4149039.7100000004</v>
          </cell>
          <cell r="G302">
            <v>883132</v>
          </cell>
          <cell r="H302">
            <v>3657</v>
          </cell>
          <cell r="I302">
            <v>0</v>
          </cell>
          <cell r="J302">
            <v>0</v>
          </cell>
          <cell r="K302">
            <v>0</v>
          </cell>
          <cell r="L302">
            <v>10745592.92</v>
          </cell>
        </row>
        <row r="303">
          <cell r="B303" t="str">
            <v>S654</v>
          </cell>
          <cell r="C303" t="str">
            <v>10/04/2010</v>
          </cell>
          <cell r="D303" t="str">
            <v>Pitigala</v>
          </cell>
          <cell r="E303">
            <v>1446016.05</v>
          </cell>
          <cell r="F303">
            <v>553351.41999999993</v>
          </cell>
          <cell r="G303">
            <v>222332</v>
          </cell>
          <cell r="H303">
            <v>538</v>
          </cell>
          <cell r="I303">
            <v>0</v>
          </cell>
          <cell r="J303">
            <v>0</v>
          </cell>
          <cell r="K303">
            <v>0</v>
          </cell>
          <cell r="L303">
            <v>2222237.4699999997</v>
          </cell>
        </row>
        <row r="304">
          <cell r="B304" t="str">
            <v>S655</v>
          </cell>
          <cell r="C304" t="str">
            <v>10/04/2010</v>
          </cell>
          <cell r="D304" t="str">
            <v>Pitipana</v>
          </cell>
          <cell r="E304">
            <v>2765128.3500000006</v>
          </cell>
          <cell r="F304">
            <v>1486826.4200000002</v>
          </cell>
          <cell r="G304">
            <v>445241</v>
          </cell>
          <cell r="H304">
            <v>4506</v>
          </cell>
          <cell r="I304">
            <v>0</v>
          </cell>
          <cell r="J304">
            <v>0</v>
          </cell>
          <cell r="K304">
            <v>0</v>
          </cell>
          <cell r="L304">
            <v>4701701.7700000005</v>
          </cell>
        </row>
        <row r="305">
          <cell r="B305" t="str">
            <v>S637</v>
          </cell>
          <cell r="C305" t="str">
            <v>24/02/2017</v>
          </cell>
          <cell r="D305" t="str">
            <v>Poddala</v>
          </cell>
          <cell r="E305">
            <v>951276.2200000002</v>
          </cell>
          <cell r="F305">
            <v>637326.7300000001</v>
          </cell>
          <cell r="G305">
            <v>183310</v>
          </cell>
          <cell r="H305">
            <v>100</v>
          </cell>
          <cell r="I305">
            <v>0</v>
          </cell>
          <cell r="J305">
            <v>0</v>
          </cell>
          <cell r="K305">
            <v>0</v>
          </cell>
          <cell r="L305">
            <v>1772012.9500000002</v>
          </cell>
        </row>
        <row r="306">
          <cell r="B306" t="str">
            <v>S656</v>
          </cell>
          <cell r="C306" t="str">
            <v>24/01/2010</v>
          </cell>
          <cell r="D306" t="str">
            <v>Pointpeduru</v>
          </cell>
          <cell r="E306">
            <v>3688476.1599999997</v>
          </cell>
          <cell r="F306">
            <v>999070.97</v>
          </cell>
          <cell r="G306">
            <v>369534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5057081.13</v>
          </cell>
        </row>
        <row r="307">
          <cell r="B307" t="str">
            <v>S658</v>
          </cell>
          <cell r="C307" t="str">
            <v>10/10/2006</v>
          </cell>
          <cell r="D307" t="str">
            <v>Polgahawela</v>
          </cell>
          <cell r="E307">
            <v>3663138.3</v>
          </cell>
          <cell r="F307">
            <v>3799186.59</v>
          </cell>
          <cell r="G307">
            <v>0</v>
          </cell>
          <cell r="H307">
            <v>817</v>
          </cell>
          <cell r="I307">
            <v>0</v>
          </cell>
          <cell r="J307">
            <v>0</v>
          </cell>
          <cell r="K307">
            <v>0</v>
          </cell>
          <cell r="L307">
            <v>7463141.8899999997</v>
          </cell>
        </row>
        <row r="308">
          <cell r="B308" t="str">
            <v>S672</v>
          </cell>
          <cell r="C308" t="str">
            <v>21/03/2014</v>
          </cell>
          <cell r="D308" t="str">
            <v>Polgahawela 2</v>
          </cell>
          <cell r="E308">
            <v>5421511.6200000001</v>
          </cell>
          <cell r="F308">
            <v>5364979.5699999984</v>
          </cell>
          <cell r="G308">
            <v>0</v>
          </cell>
          <cell r="H308">
            <v>2155</v>
          </cell>
          <cell r="I308">
            <v>0</v>
          </cell>
          <cell r="J308">
            <v>0</v>
          </cell>
          <cell r="K308">
            <v>0</v>
          </cell>
          <cell r="L308">
            <v>10788646.189999998</v>
          </cell>
        </row>
        <row r="309">
          <cell r="B309" t="str">
            <v>S552</v>
          </cell>
          <cell r="C309">
            <v>42896</v>
          </cell>
          <cell r="D309" t="str">
            <v>Polgasowita</v>
          </cell>
          <cell r="E309">
            <v>1114171.1899999997</v>
          </cell>
          <cell r="F309">
            <v>819033.19000000006</v>
          </cell>
          <cell r="G309">
            <v>232826</v>
          </cell>
          <cell r="H309">
            <v>641</v>
          </cell>
          <cell r="I309">
            <v>0</v>
          </cell>
          <cell r="J309">
            <v>0</v>
          </cell>
          <cell r="K309">
            <v>0</v>
          </cell>
          <cell r="L309">
            <v>2166671.38</v>
          </cell>
        </row>
        <row r="310">
          <cell r="B310" t="str">
            <v>S659</v>
          </cell>
          <cell r="C310" t="str">
            <v>09/12/2006</v>
          </cell>
          <cell r="D310" t="str">
            <v>Polonnaruwa 1</v>
          </cell>
          <cell r="E310">
            <v>2737834.8</v>
          </cell>
          <cell r="F310">
            <v>1863933.2599999995</v>
          </cell>
          <cell r="G310">
            <v>479188</v>
          </cell>
          <cell r="H310">
            <v>1605</v>
          </cell>
          <cell r="I310">
            <v>0</v>
          </cell>
          <cell r="J310">
            <v>0</v>
          </cell>
          <cell r="K310">
            <v>0</v>
          </cell>
          <cell r="L310">
            <v>5082561.0599999996</v>
          </cell>
        </row>
        <row r="311">
          <cell r="B311" t="str">
            <v>S660</v>
          </cell>
          <cell r="C311" t="str">
            <v>02/11/2010</v>
          </cell>
          <cell r="D311" t="str">
            <v>Polonnaruwa 2</v>
          </cell>
          <cell r="E311">
            <v>4970823.3199999994</v>
          </cell>
          <cell r="F311">
            <v>3508670.2700000005</v>
          </cell>
          <cell r="G311">
            <v>884028.4</v>
          </cell>
          <cell r="H311">
            <v>7608.25</v>
          </cell>
          <cell r="I311">
            <v>0</v>
          </cell>
          <cell r="J311">
            <v>0</v>
          </cell>
          <cell r="K311">
            <v>0</v>
          </cell>
          <cell r="L311">
            <v>9371130.2400000002</v>
          </cell>
        </row>
        <row r="312">
          <cell r="B312" t="str">
            <v>S671</v>
          </cell>
          <cell r="C312" t="str">
            <v>21/03/2014</v>
          </cell>
          <cell r="D312" t="str">
            <v>Polpithigama</v>
          </cell>
          <cell r="E312">
            <v>3341653.92</v>
          </cell>
          <cell r="F312">
            <v>2890425.95</v>
          </cell>
          <cell r="G312">
            <v>0</v>
          </cell>
          <cell r="H312">
            <v>3174</v>
          </cell>
          <cell r="I312">
            <v>0</v>
          </cell>
          <cell r="J312">
            <v>0</v>
          </cell>
          <cell r="K312">
            <v>0</v>
          </cell>
          <cell r="L312">
            <v>6235253.8700000001</v>
          </cell>
        </row>
        <row r="313">
          <cell r="B313" t="str">
            <v>S638</v>
          </cell>
          <cell r="C313">
            <v>42834</v>
          </cell>
          <cell r="D313" t="str">
            <v>Polwaga Colany</v>
          </cell>
          <cell r="E313">
            <v>1318493.74</v>
          </cell>
          <cell r="F313">
            <v>1108315.68</v>
          </cell>
          <cell r="G313">
            <v>307260</v>
          </cell>
          <cell r="H313">
            <v>1755</v>
          </cell>
          <cell r="I313">
            <v>0</v>
          </cell>
          <cell r="J313">
            <v>0</v>
          </cell>
          <cell r="K313">
            <v>0</v>
          </cell>
          <cell r="L313">
            <v>2735824.42</v>
          </cell>
        </row>
        <row r="314">
          <cell r="B314" t="str">
            <v>S675</v>
          </cell>
          <cell r="C314" t="str">
            <v>10/04/2014</v>
          </cell>
          <cell r="D314" t="str">
            <v>Poojapitiya</v>
          </cell>
          <cell r="E314">
            <v>4097868.53</v>
          </cell>
          <cell r="F314">
            <v>2400357.6</v>
          </cell>
          <cell r="G314">
            <v>442470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6940696.1299999999</v>
          </cell>
        </row>
        <row r="315">
          <cell r="B315" t="str">
            <v>S668</v>
          </cell>
          <cell r="C315" t="str">
            <v>19/08/2013</v>
          </cell>
          <cell r="D315" t="str">
            <v>Pothupitiya</v>
          </cell>
          <cell r="E315">
            <v>1218467.49</v>
          </cell>
          <cell r="F315">
            <v>860486.85</v>
          </cell>
          <cell r="G315">
            <v>179117</v>
          </cell>
          <cell r="H315">
            <v>1550.3</v>
          </cell>
          <cell r="I315">
            <v>0</v>
          </cell>
          <cell r="J315">
            <v>0</v>
          </cell>
          <cell r="K315">
            <v>0</v>
          </cell>
          <cell r="L315">
            <v>2259621.6399999997</v>
          </cell>
        </row>
        <row r="316">
          <cell r="B316" t="str">
            <v>S678</v>
          </cell>
          <cell r="C316">
            <v>42897</v>
          </cell>
          <cell r="D316" t="str">
            <v>Pothuvil</v>
          </cell>
          <cell r="E316">
            <v>1282853.02</v>
          </cell>
          <cell r="F316">
            <v>1225757.3999999999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2508610.42</v>
          </cell>
        </row>
        <row r="317">
          <cell r="B317" t="str">
            <v>S662</v>
          </cell>
          <cell r="C317" t="str">
            <v>12/08/2010</v>
          </cell>
          <cell r="D317" t="str">
            <v>Pugoda</v>
          </cell>
          <cell r="E317">
            <v>4387777.47</v>
          </cell>
          <cell r="F317">
            <v>2528018.1500000004</v>
          </cell>
          <cell r="G317">
            <v>848832</v>
          </cell>
          <cell r="H317">
            <v>2028.5</v>
          </cell>
          <cell r="I317">
            <v>0</v>
          </cell>
          <cell r="J317">
            <v>0</v>
          </cell>
          <cell r="K317">
            <v>0</v>
          </cell>
          <cell r="L317">
            <v>7766656.1200000001</v>
          </cell>
        </row>
        <row r="318">
          <cell r="B318" t="str">
            <v>S661</v>
          </cell>
          <cell r="C318" t="str">
            <v>29/11/2008</v>
          </cell>
          <cell r="D318" t="str">
            <v>Pundaluoya</v>
          </cell>
          <cell r="E318">
            <v>6452719.8599999985</v>
          </cell>
          <cell r="F318">
            <v>3119166.72</v>
          </cell>
          <cell r="G318">
            <v>974910</v>
          </cell>
          <cell r="H318">
            <v>3883</v>
          </cell>
          <cell r="I318">
            <v>0</v>
          </cell>
          <cell r="J318">
            <v>0</v>
          </cell>
          <cell r="K318">
            <v>0</v>
          </cell>
          <cell r="L318">
            <v>10550679.579999998</v>
          </cell>
        </row>
        <row r="319">
          <cell r="B319" t="str">
            <v>S663</v>
          </cell>
          <cell r="C319" t="str">
            <v>24/06/2010</v>
          </cell>
          <cell r="D319" t="str">
            <v>Pussellawa</v>
          </cell>
          <cell r="E319">
            <v>7347228.9900000002</v>
          </cell>
          <cell r="F319">
            <v>4556008.080000001</v>
          </cell>
          <cell r="G319">
            <v>1445851.5</v>
          </cell>
          <cell r="H319">
            <v>8181.25</v>
          </cell>
          <cell r="I319">
            <v>0</v>
          </cell>
          <cell r="J319">
            <v>0</v>
          </cell>
          <cell r="K319">
            <v>0</v>
          </cell>
          <cell r="L319">
            <v>13357269.82</v>
          </cell>
        </row>
        <row r="320">
          <cell r="B320" t="str">
            <v>S664</v>
          </cell>
          <cell r="C320" t="str">
            <v>28/09/2006</v>
          </cell>
          <cell r="D320" t="str">
            <v>Puttalam</v>
          </cell>
          <cell r="E320">
            <v>5514832.8399999999</v>
          </cell>
          <cell r="F320">
            <v>5659908.620000001</v>
          </cell>
          <cell r="G320">
            <v>0</v>
          </cell>
          <cell r="H320">
            <v>1539</v>
          </cell>
          <cell r="I320">
            <v>0</v>
          </cell>
          <cell r="J320">
            <v>0</v>
          </cell>
          <cell r="K320">
            <v>0</v>
          </cell>
          <cell r="L320">
            <v>11176280.460000001</v>
          </cell>
        </row>
        <row r="321">
          <cell r="B321" t="str">
            <v>S665</v>
          </cell>
          <cell r="C321" t="str">
            <v>16/01/2013</v>
          </cell>
          <cell r="D321" t="str">
            <v>Puwakpitiya</v>
          </cell>
          <cell r="E321">
            <v>4037647.5899999994</v>
          </cell>
          <cell r="F321">
            <v>2393583.73</v>
          </cell>
          <cell r="G321">
            <v>802415</v>
          </cell>
          <cell r="H321">
            <v>8919</v>
          </cell>
          <cell r="I321">
            <v>0</v>
          </cell>
          <cell r="J321">
            <v>0</v>
          </cell>
          <cell r="K321">
            <v>0</v>
          </cell>
          <cell r="L321">
            <v>7242565.3199999994</v>
          </cell>
        </row>
        <row r="322">
          <cell r="B322" t="str">
            <v>S680</v>
          </cell>
          <cell r="C322" t="str">
            <v>12/06/2006</v>
          </cell>
          <cell r="D322" t="str">
            <v>Raddolugama</v>
          </cell>
          <cell r="E322">
            <v>4139539.2300000004</v>
          </cell>
          <cell r="F322">
            <v>4524659.7199999988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8664198.9499999993</v>
          </cell>
        </row>
        <row r="323">
          <cell r="B323" t="str">
            <v>S681</v>
          </cell>
          <cell r="C323" t="str">
            <v>18/03/2012</v>
          </cell>
          <cell r="D323" t="str">
            <v>Ragala</v>
          </cell>
          <cell r="E323">
            <v>7213750.3500000006</v>
          </cell>
          <cell r="F323">
            <v>2492100</v>
          </cell>
          <cell r="G323">
            <v>641000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10346850.350000001</v>
          </cell>
        </row>
        <row r="324">
          <cell r="B324" t="str">
            <v>S682</v>
          </cell>
          <cell r="C324" t="str">
            <v>17/11/2010</v>
          </cell>
          <cell r="D324" t="str">
            <v>Ragama</v>
          </cell>
          <cell r="E324">
            <v>4229022.8830000013</v>
          </cell>
          <cell r="F324">
            <v>1633866.72</v>
          </cell>
          <cell r="G324">
            <v>659172.6</v>
          </cell>
          <cell r="H324">
            <v>550</v>
          </cell>
          <cell r="I324">
            <v>0</v>
          </cell>
          <cell r="J324">
            <v>0</v>
          </cell>
          <cell r="K324">
            <v>0</v>
          </cell>
          <cell r="L324">
            <v>6522612.2030000007</v>
          </cell>
        </row>
        <row r="325">
          <cell r="B325" t="str">
            <v>S690</v>
          </cell>
          <cell r="C325" t="str">
            <v>02/10/2013</v>
          </cell>
          <cell r="D325" t="str">
            <v>Raigama</v>
          </cell>
          <cell r="E325">
            <v>2888943.95</v>
          </cell>
          <cell r="F325">
            <v>1689312.29</v>
          </cell>
          <cell r="G325">
            <v>566849</v>
          </cell>
          <cell r="H325">
            <v>2226</v>
          </cell>
          <cell r="I325">
            <v>0</v>
          </cell>
          <cell r="J325">
            <v>0</v>
          </cell>
          <cell r="K325">
            <v>0</v>
          </cell>
          <cell r="L325">
            <v>5147331.24</v>
          </cell>
        </row>
        <row r="326">
          <cell r="B326" t="str">
            <v>S683</v>
          </cell>
          <cell r="C326" t="str">
            <v>28/04/2013</v>
          </cell>
          <cell r="D326" t="str">
            <v>Rakwana</v>
          </cell>
          <cell r="E326">
            <v>1823157.81</v>
          </cell>
          <cell r="F326">
            <v>1261523.5299999996</v>
          </cell>
          <cell r="G326">
            <v>380832.55</v>
          </cell>
          <cell r="H326">
            <v>1966</v>
          </cell>
          <cell r="I326">
            <v>0</v>
          </cell>
          <cell r="J326">
            <v>0</v>
          </cell>
          <cell r="K326">
            <v>0</v>
          </cell>
          <cell r="L326">
            <v>3467479.8899999997</v>
          </cell>
        </row>
        <row r="327">
          <cell r="B327" t="str">
            <v>S691</v>
          </cell>
          <cell r="C327" t="str">
            <v>20/12/2013</v>
          </cell>
          <cell r="D327" t="str">
            <v>Ranmuthugala</v>
          </cell>
          <cell r="E327">
            <v>2613341.7100000004</v>
          </cell>
          <cell r="F327">
            <v>1960593.2000000004</v>
          </cell>
          <cell r="G327">
            <v>0</v>
          </cell>
          <cell r="H327">
            <v>1175</v>
          </cell>
          <cell r="I327">
            <v>0</v>
          </cell>
          <cell r="J327">
            <v>0</v>
          </cell>
          <cell r="K327">
            <v>0</v>
          </cell>
          <cell r="L327">
            <v>4575109.9100000011</v>
          </cell>
        </row>
        <row r="328">
          <cell r="B328" t="str">
            <v>S699</v>
          </cell>
          <cell r="C328" t="str">
            <v>18/08/2014</v>
          </cell>
          <cell r="D328" t="str">
            <v>Ranna</v>
          </cell>
          <cell r="E328">
            <v>2415591.1900000004</v>
          </cell>
          <cell r="F328">
            <v>2554122.7100000004</v>
          </cell>
          <cell r="G328">
            <v>772951</v>
          </cell>
          <cell r="H328">
            <v>1927</v>
          </cell>
          <cell r="I328">
            <v>0</v>
          </cell>
          <cell r="J328">
            <v>0</v>
          </cell>
          <cell r="K328">
            <v>0</v>
          </cell>
          <cell r="L328">
            <v>5744591.9000000004</v>
          </cell>
        </row>
        <row r="329">
          <cell r="B329" t="str">
            <v>S693</v>
          </cell>
          <cell r="C329">
            <v>41629</v>
          </cell>
          <cell r="D329" t="str">
            <v>Rathgama</v>
          </cell>
          <cell r="E329">
            <v>1990985.41</v>
          </cell>
          <cell r="F329">
            <v>2450518.7600000002</v>
          </cell>
          <cell r="G329">
            <v>337485</v>
          </cell>
          <cell r="H329">
            <v>195</v>
          </cell>
          <cell r="I329">
            <v>0</v>
          </cell>
          <cell r="J329">
            <v>0</v>
          </cell>
          <cell r="K329">
            <v>0</v>
          </cell>
          <cell r="L329">
            <v>4779184.17</v>
          </cell>
        </row>
        <row r="330">
          <cell r="B330" t="str">
            <v>S686</v>
          </cell>
          <cell r="C330" t="str">
            <v>12/01/2006</v>
          </cell>
          <cell r="D330" t="str">
            <v>Rathmalana 1</v>
          </cell>
          <cell r="E330">
            <v>4181485.7099999995</v>
          </cell>
          <cell r="F330">
            <v>3352346.3000000003</v>
          </cell>
          <cell r="G330">
            <v>618742</v>
          </cell>
          <cell r="H330">
            <v>4473</v>
          </cell>
          <cell r="I330">
            <v>0</v>
          </cell>
          <cell r="J330">
            <v>0</v>
          </cell>
          <cell r="K330">
            <v>0</v>
          </cell>
          <cell r="L330">
            <v>8157047.0099999998</v>
          </cell>
        </row>
        <row r="331">
          <cell r="B331" t="str">
            <v>S004</v>
          </cell>
          <cell r="C331" t="str">
            <v>10/04/2012</v>
          </cell>
          <cell r="D331" t="str">
            <v>Rathmalana Mega</v>
          </cell>
          <cell r="E331">
            <v>4477482.9900000021</v>
          </cell>
          <cell r="F331">
            <v>6217022.3499999996</v>
          </cell>
          <cell r="G331">
            <v>996337</v>
          </cell>
          <cell r="H331">
            <v>28715</v>
          </cell>
          <cell r="I331">
            <v>0</v>
          </cell>
          <cell r="J331">
            <v>0</v>
          </cell>
          <cell r="K331">
            <v>0</v>
          </cell>
          <cell r="L331">
            <v>11719557.340000002</v>
          </cell>
        </row>
        <row r="332">
          <cell r="B332" t="str">
            <v>S021</v>
          </cell>
          <cell r="C332" t="str">
            <v>24/07/2006</v>
          </cell>
          <cell r="D332" t="str">
            <v>Rathnapura 1</v>
          </cell>
          <cell r="E332">
            <v>6003090.3700000001</v>
          </cell>
          <cell r="F332">
            <v>3966678.9500000007</v>
          </cell>
          <cell r="G332">
            <v>1217953.5</v>
          </cell>
          <cell r="H332">
            <v>2350</v>
          </cell>
          <cell r="I332">
            <v>0</v>
          </cell>
          <cell r="J332">
            <v>0</v>
          </cell>
          <cell r="K332">
            <v>0</v>
          </cell>
          <cell r="L332">
            <v>11190072.82</v>
          </cell>
        </row>
        <row r="333">
          <cell r="B333" t="str">
            <v>S687</v>
          </cell>
          <cell r="C333" t="str">
            <v>24/12/2012</v>
          </cell>
          <cell r="D333" t="str">
            <v>Rathnapura 2</v>
          </cell>
          <cell r="E333">
            <v>5613989.3100000005</v>
          </cell>
          <cell r="F333">
            <v>3521412.6400000006</v>
          </cell>
          <cell r="G333">
            <v>1067443</v>
          </cell>
          <cell r="H333">
            <v>1653</v>
          </cell>
          <cell r="I333">
            <v>0</v>
          </cell>
          <cell r="J333">
            <v>0</v>
          </cell>
          <cell r="K333">
            <v>0</v>
          </cell>
          <cell r="L333">
            <v>10204497.950000001</v>
          </cell>
        </row>
        <row r="334">
          <cell r="B334" t="str">
            <v>S689</v>
          </cell>
          <cell r="C334">
            <v>41618</v>
          </cell>
          <cell r="D334" t="str">
            <v>Rathnapura 3</v>
          </cell>
          <cell r="E334">
            <v>7882975.2500000009</v>
          </cell>
          <cell r="F334">
            <v>5985060.129999999</v>
          </cell>
          <cell r="G334">
            <v>991915</v>
          </cell>
          <cell r="H334">
            <v>8015</v>
          </cell>
          <cell r="I334">
            <v>0</v>
          </cell>
          <cell r="J334">
            <v>0</v>
          </cell>
          <cell r="K334">
            <v>0</v>
          </cell>
          <cell r="L334">
            <v>14867965.379999999</v>
          </cell>
        </row>
        <row r="335">
          <cell r="B335" t="str">
            <v>S684</v>
          </cell>
          <cell r="C335" t="str">
            <v>27/10/2015</v>
          </cell>
          <cell r="D335" t="str">
            <v>Rikillagaskada</v>
          </cell>
          <cell r="E335">
            <v>1952521.51</v>
          </cell>
          <cell r="F335">
            <v>1175672.42</v>
          </cell>
          <cell r="G335">
            <v>0</v>
          </cell>
          <cell r="H335">
            <v>635</v>
          </cell>
          <cell r="I335">
            <v>0</v>
          </cell>
          <cell r="J335">
            <v>0</v>
          </cell>
          <cell r="K335">
            <v>0</v>
          </cell>
          <cell r="L335">
            <v>3128828.9299999997</v>
          </cell>
        </row>
        <row r="336">
          <cell r="B336" t="str">
            <v>S688</v>
          </cell>
          <cell r="C336" t="str">
            <v>26/10/2009</v>
          </cell>
          <cell r="D336" t="str">
            <v>Ruwanwella</v>
          </cell>
          <cell r="E336">
            <v>6529198.8699999992</v>
          </cell>
          <cell r="F336">
            <v>4095799.83</v>
          </cell>
          <cell r="G336">
            <v>1265849.8</v>
          </cell>
          <cell r="H336">
            <v>11198</v>
          </cell>
          <cell r="I336">
            <v>0</v>
          </cell>
          <cell r="J336">
            <v>0</v>
          </cell>
          <cell r="K336">
            <v>0</v>
          </cell>
          <cell r="L336">
            <v>11902046.5</v>
          </cell>
        </row>
        <row r="337">
          <cell r="B337" t="str">
            <v>S718</v>
          </cell>
          <cell r="C337">
            <v>42463</v>
          </cell>
          <cell r="D337" t="str">
            <v>Sainthamarudu</v>
          </cell>
          <cell r="E337">
            <v>953411.39999999991</v>
          </cell>
          <cell r="F337">
            <v>384396.61000000004</v>
          </cell>
          <cell r="G337">
            <v>131734.5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1469542.51</v>
          </cell>
        </row>
        <row r="338">
          <cell r="B338" t="str">
            <v>S710</v>
          </cell>
          <cell r="C338" t="str">
            <v>20/04/2008</v>
          </cell>
          <cell r="D338" t="str">
            <v>Samanthurai</v>
          </cell>
          <cell r="E338">
            <v>1820317.8999999994</v>
          </cell>
          <cell r="F338">
            <v>451685.18</v>
          </cell>
          <cell r="G338">
            <v>158772.5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2430775.5799999996</v>
          </cell>
        </row>
        <row r="339">
          <cell r="B339" t="str">
            <v>S711</v>
          </cell>
          <cell r="C339" t="str">
            <v>18/03/2010</v>
          </cell>
          <cell r="D339" t="str">
            <v>Seeduwa 1</v>
          </cell>
          <cell r="E339">
            <v>1918215.8</v>
          </cell>
          <cell r="F339">
            <v>1682482.16</v>
          </cell>
          <cell r="G339">
            <v>595</v>
          </cell>
          <cell r="H339">
            <v>951</v>
          </cell>
          <cell r="I339">
            <v>0</v>
          </cell>
          <cell r="J339">
            <v>0</v>
          </cell>
          <cell r="K339">
            <v>0</v>
          </cell>
          <cell r="L339">
            <v>3602243.96</v>
          </cell>
        </row>
        <row r="340">
          <cell r="B340" t="str">
            <v>S717</v>
          </cell>
          <cell r="C340" t="str">
            <v>05/12/2013</v>
          </cell>
          <cell r="D340" t="str">
            <v>Seeduwa 2</v>
          </cell>
          <cell r="E340">
            <v>2794382.6900000004</v>
          </cell>
          <cell r="F340">
            <v>3014716.3899999997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5809099.0800000001</v>
          </cell>
        </row>
        <row r="341">
          <cell r="B341" t="str">
            <v>S712</v>
          </cell>
          <cell r="C341" t="str">
            <v>14/06/2006</v>
          </cell>
          <cell r="D341" t="str">
            <v>Sethseripaya</v>
          </cell>
          <cell r="E341">
            <v>470793.0500000001</v>
          </cell>
          <cell r="F341">
            <v>932542.89999999991</v>
          </cell>
          <cell r="G341">
            <v>411927</v>
          </cell>
          <cell r="H341">
            <v>484</v>
          </cell>
          <cell r="I341">
            <v>0</v>
          </cell>
          <cell r="J341">
            <v>0</v>
          </cell>
          <cell r="K341">
            <v>0</v>
          </cell>
          <cell r="L341">
            <v>1815746.95</v>
          </cell>
        </row>
        <row r="342">
          <cell r="B342" t="str">
            <v>S722</v>
          </cell>
          <cell r="C342">
            <v>43098</v>
          </cell>
          <cell r="D342" t="str">
            <v>Sewanapitiya</v>
          </cell>
          <cell r="E342">
            <v>2988066.3599999994</v>
          </cell>
          <cell r="F342">
            <v>2031259.8499999999</v>
          </cell>
          <cell r="G342">
            <v>450779</v>
          </cell>
          <cell r="H342">
            <v>1910</v>
          </cell>
          <cell r="I342">
            <v>0</v>
          </cell>
          <cell r="J342">
            <v>0</v>
          </cell>
          <cell r="K342">
            <v>0</v>
          </cell>
          <cell r="L342">
            <v>5472015.209999999</v>
          </cell>
        </row>
        <row r="343">
          <cell r="B343" t="str">
            <v>S720</v>
          </cell>
          <cell r="C343">
            <v>43093</v>
          </cell>
          <cell r="D343" t="str">
            <v>Siddamulla</v>
          </cell>
          <cell r="E343">
            <v>1227322.71</v>
          </cell>
          <cell r="F343">
            <v>1110829.3899999999</v>
          </cell>
          <cell r="G343">
            <v>281226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2619378.0999999996</v>
          </cell>
        </row>
        <row r="344">
          <cell r="B344" t="str">
            <v>S714</v>
          </cell>
          <cell r="C344" t="str">
            <v>24/03/2010</v>
          </cell>
          <cell r="D344" t="str">
            <v>Siyabalanduwa</v>
          </cell>
          <cell r="E344">
            <v>4450690.6999999993</v>
          </cell>
          <cell r="F344">
            <v>3113683.24</v>
          </cell>
          <cell r="G344">
            <v>754569.28</v>
          </cell>
          <cell r="H344">
            <v>28467</v>
          </cell>
          <cell r="I344">
            <v>0</v>
          </cell>
          <cell r="J344">
            <v>0</v>
          </cell>
          <cell r="K344">
            <v>0</v>
          </cell>
          <cell r="L344">
            <v>8347410.2199999997</v>
          </cell>
        </row>
        <row r="345">
          <cell r="B345" t="str">
            <v>S715</v>
          </cell>
          <cell r="C345" t="str">
            <v>30/09/2012</v>
          </cell>
          <cell r="D345" t="str">
            <v>Siyabalape</v>
          </cell>
          <cell r="E345">
            <v>3723902.8000000003</v>
          </cell>
          <cell r="F345">
            <v>4628908.21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8352811.0099999998</v>
          </cell>
        </row>
        <row r="346">
          <cell r="B346" t="str">
            <v>S716</v>
          </cell>
          <cell r="C346" t="str">
            <v>28/03/2010</v>
          </cell>
          <cell r="D346" t="str">
            <v>Sooriyawewa</v>
          </cell>
          <cell r="E346">
            <v>2318407.7199999997</v>
          </cell>
          <cell r="F346">
            <v>2364450.6500000004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4682858.37</v>
          </cell>
        </row>
        <row r="347">
          <cell r="B347" t="str">
            <v>S760</v>
          </cell>
          <cell r="C347">
            <v>42560</v>
          </cell>
          <cell r="D347" t="str">
            <v>Tangalle</v>
          </cell>
          <cell r="E347">
            <v>2203914.1799999997</v>
          </cell>
          <cell r="F347">
            <v>1413409.4999999998</v>
          </cell>
          <cell r="G347">
            <v>516377</v>
          </cell>
          <cell r="H347">
            <v>1195</v>
          </cell>
          <cell r="I347">
            <v>0</v>
          </cell>
          <cell r="J347">
            <v>0</v>
          </cell>
          <cell r="K347">
            <v>0</v>
          </cell>
          <cell r="L347">
            <v>4134895.6799999997</v>
          </cell>
        </row>
        <row r="348">
          <cell r="B348" t="str">
            <v>S771</v>
          </cell>
          <cell r="C348">
            <v>42229</v>
          </cell>
          <cell r="D348" t="str">
            <v>Thalawa</v>
          </cell>
          <cell r="E348">
            <v>3475197.1399999992</v>
          </cell>
          <cell r="F348">
            <v>3234398.36</v>
          </cell>
          <cell r="G348">
            <v>846016</v>
          </cell>
          <cell r="H348">
            <v>1452</v>
          </cell>
          <cell r="I348">
            <v>0</v>
          </cell>
          <cell r="J348">
            <v>0</v>
          </cell>
          <cell r="K348">
            <v>0</v>
          </cell>
          <cell r="L348">
            <v>7557063.4999999991</v>
          </cell>
        </row>
        <row r="349">
          <cell r="B349" t="str">
            <v>S761</v>
          </cell>
          <cell r="C349" t="str">
            <v>31/05/2014</v>
          </cell>
          <cell r="D349" t="str">
            <v>Thalawakale</v>
          </cell>
          <cell r="E349">
            <v>7821157.9900000012</v>
          </cell>
          <cell r="F349">
            <v>5707036.9199999999</v>
          </cell>
          <cell r="G349">
            <v>1408310</v>
          </cell>
          <cell r="H349">
            <v>5709.6</v>
          </cell>
          <cell r="I349">
            <v>0</v>
          </cell>
          <cell r="J349">
            <v>0</v>
          </cell>
          <cell r="K349">
            <v>0</v>
          </cell>
          <cell r="L349">
            <v>14942214.51</v>
          </cell>
        </row>
        <row r="350">
          <cell r="B350" t="str">
            <v>S762</v>
          </cell>
          <cell r="C350" t="str">
            <v>20/01/2010</v>
          </cell>
          <cell r="D350" t="str">
            <v>Thalawathugoda</v>
          </cell>
          <cell r="E350">
            <v>5700303.5099999988</v>
          </cell>
          <cell r="F350">
            <v>4493568.83</v>
          </cell>
          <cell r="G350">
            <v>270</v>
          </cell>
          <cell r="H350">
            <v>260</v>
          </cell>
          <cell r="I350">
            <v>0</v>
          </cell>
          <cell r="J350">
            <v>0</v>
          </cell>
          <cell r="K350">
            <v>0</v>
          </cell>
          <cell r="L350">
            <v>10194402.34</v>
          </cell>
        </row>
        <row r="351">
          <cell r="B351" t="str">
            <v>S763</v>
          </cell>
          <cell r="C351" t="str">
            <v>05/04/2010</v>
          </cell>
          <cell r="D351" t="str">
            <v>Thalduwa</v>
          </cell>
          <cell r="E351">
            <v>3037344.12</v>
          </cell>
          <cell r="F351">
            <v>1813820.3299999996</v>
          </cell>
          <cell r="G351">
            <v>549123</v>
          </cell>
          <cell r="H351">
            <v>3968</v>
          </cell>
          <cell r="I351">
            <v>0</v>
          </cell>
          <cell r="J351">
            <v>0</v>
          </cell>
          <cell r="K351">
            <v>0</v>
          </cell>
          <cell r="L351">
            <v>5404255.4499999993</v>
          </cell>
        </row>
        <row r="352">
          <cell r="B352" t="str">
            <v>S764</v>
          </cell>
          <cell r="C352" t="str">
            <v>30/06/2010</v>
          </cell>
          <cell r="D352" t="str">
            <v>Thalgaswala</v>
          </cell>
          <cell r="E352">
            <v>1372167.3299999998</v>
          </cell>
          <cell r="F352">
            <v>1104520.7999999998</v>
          </cell>
          <cell r="G352">
            <v>273011</v>
          </cell>
          <cell r="H352">
            <v>2266</v>
          </cell>
          <cell r="I352">
            <v>0</v>
          </cell>
          <cell r="J352">
            <v>0</v>
          </cell>
          <cell r="K352">
            <v>0</v>
          </cell>
          <cell r="L352">
            <v>2751965.13</v>
          </cell>
        </row>
        <row r="353">
          <cell r="B353" t="str">
            <v>S765</v>
          </cell>
          <cell r="C353" t="str">
            <v>13/10/2014</v>
          </cell>
          <cell r="D353" t="str">
            <v>Thambuthegama</v>
          </cell>
          <cell r="E353">
            <v>6483839.3099999996</v>
          </cell>
          <cell r="F353">
            <v>4983853.3400000008</v>
          </cell>
          <cell r="G353">
            <v>1316738</v>
          </cell>
          <cell r="H353">
            <v>5254</v>
          </cell>
          <cell r="I353">
            <v>0</v>
          </cell>
          <cell r="J353">
            <v>0</v>
          </cell>
          <cell r="K353">
            <v>0</v>
          </cell>
          <cell r="L353">
            <v>12789684.65</v>
          </cell>
        </row>
        <row r="354">
          <cell r="B354" t="str">
            <v>S766</v>
          </cell>
          <cell r="C354" t="str">
            <v>25/11/2012</v>
          </cell>
          <cell r="D354" t="str">
            <v>Thanamalwila</v>
          </cell>
          <cell r="E354">
            <v>1879751.7199999997</v>
          </cell>
          <cell r="F354">
            <v>1778680.8299999998</v>
          </cell>
          <cell r="G354">
            <v>389603</v>
          </cell>
          <cell r="H354">
            <v>8281</v>
          </cell>
          <cell r="I354">
            <v>0</v>
          </cell>
          <cell r="J354">
            <v>0</v>
          </cell>
          <cell r="K354">
            <v>0</v>
          </cell>
          <cell r="L354">
            <v>4056316.55</v>
          </cell>
        </row>
        <row r="355">
          <cell r="B355" t="str">
            <v>S774</v>
          </cell>
          <cell r="C355" t="str">
            <v>17/03/2017</v>
          </cell>
          <cell r="D355" t="str">
            <v>Thelijjawila</v>
          </cell>
          <cell r="E355">
            <v>1984680.9199999997</v>
          </cell>
          <cell r="F355">
            <v>1356626.0199999998</v>
          </cell>
          <cell r="G355">
            <v>506593</v>
          </cell>
          <cell r="H355">
            <v>3237</v>
          </cell>
          <cell r="I355">
            <v>0</v>
          </cell>
          <cell r="J355">
            <v>0</v>
          </cell>
          <cell r="K355">
            <v>0</v>
          </cell>
          <cell r="L355">
            <v>3851136.9399999995</v>
          </cell>
        </row>
        <row r="356">
          <cell r="B356" t="str">
            <v>S770</v>
          </cell>
          <cell r="C356" t="str">
            <v>20/12/2014</v>
          </cell>
          <cell r="D356" t="str">
            <v>Thelwatta</v>
          </cell>
          <cell r="E356">
            <v>3375005.9159999993</v>
          </cell>
          <cell r="F356">
            <v>3261172.1799999997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6636178.095999999</v>
          </cell>
        </row>
        <row r="357">
          <cell r="B357" t="str">
            <v>S767</v>
          </cell>
          <cell r="C357" t="str">
            <v>01/01/2013</v>
          </cell>
          <cell r="D357" t="str">
            <v>Thennekumbura</v>
          </cell>
          <cell r="E357">
            <v>2985439.83</v>
          </cell>
          <cell r="F357">
            <v>2168580.3899999997</v>
          </cell>
          <cell r="G357">
            <v>0</v>
          </cell>
          <cell r="H357">
            <v>1034</v>
          </cell>
          <cell r="I357">
            <v>0</v>
          </cell>
          <cell r="J357">
            <v>0</v>
          </cell>
          <cell r="K357">
            <v>0</v>
          </cell>
          <cell r="L357">
            <v>5155054.22</v>
          </cell>
        </row>
        <row r="358">
          <cell r="B358" t="str">
            <v>S773</v>
          </cell>
          <cell r="C358">
            <v>42826</v>
          </cell>
          <cell r="D358" t="str">
            <v>Thihagoda</v>
          </cell>
          <cell r="E358">
            <v>1355133.04</v>
          </cell>
          <cell r="F358">
            <v>1051277.5200000003</v>
          </cell>
          <cell r="G358">
            <v>329530</v>
          </cell>
          <cell r="H358">
            <v>2277</v>
          </cell>
          <cell r="I358">
            <v>0</v>
          </cell>
          <cell r="J358">
            <v>0</v>
          </cell>
          <cell r="K358">
            <v>0</v>
          </cell>
          <cell r="L358">
            <v>2738217.5600000005</v>
          </cell>
        </row>
        <row r="359">
          <cell r="B359" t="str">
            <v>S768</v>
          </cell>
          <cell r="C359" t="str">
            <v>29/06/2010</v>
          </cell>
          <cell r="D359" t="str">
            <v>Thirikkowil</v>
          </cell>
          <cell r="E359">
            <v>1464118.1700000002</v>
          </cell>
          <cell r="F359">
            <v>701845.39</v>
          </cell>
          <cell r="G359">
            <v>256917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2422880.56</v>
          </cell>
        </row>
        <row r="360">
          <cell r="B360" t="str">
            <v>S772</v>
          </cell>
          <cell r="C360">
            <v>42833</v>
          </cell>
          <cell r="D360" t="str">
            <v>Thunkama</v>
          </cell>
          <cell r="E360">
            <v>697513.74999999988</v>
          </cell>
          <cell r="F360">
            <v>542753.39</v>
          </cell>
          <cell r="G360">
            <v>159658</v>
          </cell>
          <cell r="H360">
            <v>250</v>
          </cell>
          <cell r="I360">
            <v>0</v>
          </cell>
          <cell r="J360">
            <v>0</v>
          </cell>
          <cell r="K360">
            <v>0</v>
          </cell>
          <cell r="L360">
            <v>1400175.14</v>
          </cell>
        </row>
        <row r="361">
          <cell r="B361" t="str">
            <v>S769</v>
          </cell>
          <cell r="C361" t="str">
            <v>30/08/2006</v>
          </cell>
          <cell r="D361" t="str">
            <v>Tissamaharame</v>
          </cell>
          <cell r="E361">
            <v>5587431.1800000006</v>
          </cell>
          <cell r="F361">
            <v>7015154.6500000004</v>
          </cell>
          <cell r="G361">
            <v>0</v>
          </cell>
          <cell r="H361">
            <v>750</v>
          </cell>
          <cell r="I361">
            <v>0</v>
          </cell>
          <cell r="J361">
            <v>0</v>
          </cell>
          <cell r="K361">
            <v>0</v>
          </cell>
          <cell r="L361">
            <v>12603335.830000002</v>
          </cell>
        </row>
        <row r="362">
          <cell r="B362" t="str">
            <v>S016</v>
          </cell>
          <cell r="C362" t="str">
            <v>30/06/2013</v>
          </cell>
          <cell r="D362" t="str">
            <v>Trincomalee</v>
          </cell>
          <cell r="E362">
            <v>3932072.1</v>
          </cell>
          <cell r="F362">
            <v>2848843.0399999991</v>
          </cell>
          <cell r="G362">
            <v>0</v>
          </cell>
          <cell r="H362">
            <v>200</v>
          </cell>
          <cell r="I362">
            <v>0</v>
          </cell>
          <cell r="J362">
            <v>0</v>
          </cell>
          <cell r="K362">
            <v>0</v>
          </cell>
          <cell r="L362">
            <v>6781115.1399999987</v>
          </cell>
        </row>
        <row r="363">
          <cell r="B363" t="str">
            <v>S795</v>
          </cell>
          <cell r="C363">
            <v>42826</v>
          </cell>
          <cell r="D363" t="str">
            <v>Udawalawa</v>
          </cell>
          <cell r="E363">
            <v>1578200.9300000004</v>
          </cell>
          <cell r="F363">
            <v>2028955.1900000004</v>
          </cell>
          <cell r="G363">
            <v>465709</v>
          </cell>
          <cell r="H363">
            <v>1707</v>
          </cell>
          <cell r="I363">
            <v>0</v>
          </cell>
          <cell r="J363">
            <v>0</v>
          </cell>
          <cell r="K363">
            <v>0</v>
          </cell>
          <cell r="L363">
            <v>4074572.120000001</v>
          </cell>
        </row>
        <row r="364">
          <cell r="B364" t="str">
            <v>S790</v>
          </cell>
          <cell r="C364" t="str">
            <v>31/10/2011</v>
          </cell>
          <cell r="D364" t="str">
            <v>Udugama</v>
          </cell>
          <cell r="E364">
            <v>1767160.3499999994</v>
          </cell>
          <cell r="F364">
            <v>1477134.6099999996</v>
          </cell>
          <cell r="G364">
            <v>381160</v>
          </cell>
          <cell r="H364">
            <v>7770</v>
          </cell>
          <cell r="I364">
            <v>0</v>
          </cell>
          <cell r="J364">
            <v>0</v>
          </cell>
          <cell r="K364">
            <v>0</v>
          </cell>
          <cell r="L364">
            <v>3633224.959999999</v>
          </cell>
        </row>
        <row r="365">
          <cell r="B365" t="str">
            <v>S791</v>
          </cell>
          <cell r="C365" t="str">
            <v>10/04/2010</v>
          </cell>
          <cell r="D365" t="str">
            <v>Uduwana</v>
          </cell>
          <cell r="E365">
            <v>2961235.6999999988</v>
          </cell>
          <cell r="F365">
            <v>1951005.95</v>
          </cell>
          <cell r="G365">
            <v>566152</v>
          </cell>
          <cell r="H365">
            <v>6870</v>
          </cell>
          <cell r="I365">
            <v>0</v>
          </cell>
          <cell r="J365">
            <v>0</v>
          </cell>
          <cell r="K365">
            <v>0</v>
          </cell>
          <cell r="L365">
            <v>5485263.6499999985</v>
          </cell>
        </row>
        <row r="366">
          <cell r="B366" t="str">
            <v>S792</v>
          </cell>
          <cell r="C366" t="str">
            <v>18/11/2010</v>
          </cell>
          <cell r="D366" t="str">
            <v>Uhana</v>
          </cell>
          <cell r="E366">
            <v>2553676</v>
          </cell>
          <cell r="F366">
            <v>1975812.43</v>
          </cell>
          <cell r="G366">
            <v>653404</v>
          </cell>
          <cell r="H366">
            <v>1214.25</v>
          </cell>
          <cell r="I366">
            <v>0</v>
          </cell>
          <cell r="J366">
            <v>0</v>
          </cell>
          <cell r="K366">
            <v>0</v>
          </cell>
          <cell r="L366">
            <v>5184106.68</v>
          </cell>
        </row>
        <row r="367">
          <cell r="B367" t="str">
            <v>S793</v>
          </cell>
          <cell r="C367" t="str">
            <v>12/08/2011</v>
          </cell>
          <cell r="D367" t="str">
            <v>Uragasmanhandiya</v>
          </cell>
          <cell r="E367">
            <v>2647962.7500000005</v>
          </cell>
          <cell r="F367">
            <v>2171287.4699999997</v>
          </cell>
          <cell r="G367">
            <v>565371</v>
          </cell>
          <cell r="H367">
            <v>8739.75</v>
          </cell>
          <cell r="I367">
            <v>0</v>
          </cell>
          <cell r="J367">
            <v>0</v>
          </cell>
          <cell r="K367">
            <v>0</v>
          </cell>
          <cell r="L367">
            <v>5393360.9700000007</v>
          </cell>
        </row>
        <row r="368">
          <cell r="B368" t="str">
            <v>S796</v>
          </cell>
          <cell r="C368">
            <v>43093</v>
          </cell>
          <cell r="D368" t="str">
            <v>Urapola 1</v>
          </cell>
          <cell r="E368">
            <v>1514240.12</v>
          </cell>
          <cell r="F368">
            <v>1065316.99</v>
          </cell>
          <cell r="G368">
            <v>0</v>
          </cell>
          <cell r="H368">
            <v>4543</v>
          </cell>
          <cell r="I368">
            <v>0</v>
          </cell>
          <cell r="J368">
            <v>0</v>
          </cell>
          <cell r="K368">
            <v>0</v>
          </cell>
          <cell r="L368">
            <v>2584100.1100000003</v>
          </cell>
        </row>
        <row r="369">
          <cell r="B369" t="str">
            <v>S794</v>
          </cell>
          <cell r="C369" t="str">
            <v>08/11/2014</v>
          </cell>
          <cell r="D369" t="str">
            <v>Urubokka</v>
          </cell>
          <cell r="E369">
            <v>1950483.69</v>
          </cell>
          <cell r="F369">
            <v>1682069.8599999999</v>
          </cell>
          <cell r="G369">
            <v>607485</v>
          </cell>
          <cell r="H369">
            <v>2179</v>
          </cell>
          <cell r="I369">
            <v>0</v>
          </cell>
          <cell r="J369">
            <v>0</v>
          </cell>
          <cell r="K369">
            <v>0</v>
          </cell>
          <cell r="L369">
            <v>4242217.55</v>
          </cell>
        </row>
        <row r="370">
          <cell r="B370" t="str">
            <v>S823</v>
          </cell>
          <cell r="C370">
            <v>42463</v>
          </cell>
          <cell r="D370" t="str">
            <v>Varipathanchennai</v>
          </cell>
          <cell r="E370">
            <v>1338476.97</v>
          </cell>
          <cell r="F370">
            <v>512531.68</v>
          </cell>
          <cell r="G370">
            <v>181844</v>
          </cell>
          <cell r="H370">
            <v>1690</v>
          </cell>
          <cell r="I370">
            <v>0</v>
          </cell>
          <cell r="J370">
            <v>0</v>
          </cell>
          <cell r="K370">
            <v>0</v>
          </cell>
          <cell r="L370">
            <v>2034542.65</v>
          </cell>
        </row>
        <row r="371">
          <cell r="B371" t="str">
            <v>S821</v>
          </cell>
          <cell r="C371" t="str">
            <v>08/04/2009</v>
          </cell>
          <cell r="D371" t="str">
            <v>Vavuniya</v>
          </cell>
          <cell r="E371">
            <v>8555491.0299999993</v>
          </cell>
          <cell r="F371">
            <v>3666197.17</v>
          </cell>
          <cell r="G371">
            <v>1202962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13424650.199999999</v>
          </cell>
        </row>
        <row r="372">
          <cell r="B372" t="str">
            <v>S822</v>
          </cell>
          <cell r="C372" t="str">
            <v>20/05/2012</v>
          </cell>
          <cell r="D372" t="str">
            <v>Veyangoda 1</v>
          </cell>
          <cell r="E372">
            <v>3577571.5000000005</v>
          </cell>
          <cell r="F372">
            <v>2375306.5320000001</v>
          </cell>
          <cell r="G372">
            <v>836481.74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6789359.7720000008</v>
          </cell>
        </row>
        <row r="373">
          <cell r="B373" t="str">
            <v>S010</v>
          </cell>
          <cell r="C373" t="str">
            <v>05/03/2013</v>
          </cell>
          <cell r="D373" t="str">
            <v>Veyangoda 2</v>
          </cell>
          <cell r="E373">
            <v>4113164.79</v>
          </cell>
          <cell r="F373">
            <v>4258069.72</v>
          </cell>
          <cell r="G373">
            <v>0</v>
          </cell>
          <cell r="H373">
            <v>2059</v>
          </cell>
          <cell r="I373">
            <v>0</v>
          </cell>
          <cell r="J373">
            <v>0</v>
          </cell>
          <cell r="K373">
            <v>0</v>
          </cell>
          <cell r="L373">
            <v>8373293.5099999998</v>
          </cell>
        </row>
        <row r="374">
          <cell r="B374" t="str">
            <v>S888</v>
          </cell>
          <cell r="C374" t="str">
            <v>13/09/2011</v>
          </cell>
          <cell r="D374" t="str">
            <v>Vilachchiya</v>
          </cell>
          <cell r="E374">
            <v>4042924.95</v>
          </cell>
          <cell r="F374">
            <v>1533307.6500000001</v>
          </cell>
          <cell r="G374">
            <v>302931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5879163.6000000006</v>
          </cell>
        </row>
        <row r="375">
          <cell r="B375" t="str">
            <v>S870</v>
          </cell>
          <cell r="C375" t="str">
            <v>10/06/2010</v>
          </cell>
          <cell r="D375" t="str">
            <v>Wadduwa</v>
          </cell>
          <cell r="E375">
            <v>5242087.9999999981</v>
          </cell>
          <cell r="F375">
            <v>2790602.08</v>
          </cell>
          <cell r="G375">
            <v>908082.6</v>
          </cell>
          <cell r="H375">
            <v>6184</v>
          </cell>
          <cell r="I375">
            <v>0</v>
          </cell>
          <cell r="J375">
            <v>0</v>
          </cell>
          <cell r="K375">
            <v>0</v>
          </cell>
          <cell r="L375">
            <v>8946956.6799999978</v>
          </cell>
        </row>
        <row r="376">
          <cell r="B376" t="str">
            <v>S871</v>
          </cell>
          <cell r="C376" t="str">
            <v>21/04/2009</v>
          </cell>
          <cell r="D376" t="str">
            <v>Waga</v>
          </cell>
          <cell r="E376">
            <v>3155284.4</v>
          </cell>
          <cell r="F376">
            <v>1927181.3500000003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5082465.75</v>
          </cell>
        </row>
        <row r="377">
          <cell r="B377" t="str">
            <v>S892</v>
          </cell>
          <cell r="C377">
            <v>42102</v>
          </cell>
          <cell r="D377" t="str">
            <v>Walana</v>
          </cell>
          <cell r="E377">
            <v>4216572.1399999997</v>
          </cell>
          <cell r="F377">
            <v>2776660.3899999987</v>
          </cell>
          <cell r="G377">
            <v>546034</v>
          </cell>
          <cell r="H377">
            <v>1430</v>
          </cell>
          <cell r="I377">
            <v>0</v>
          </cell>
          <cell r="J377">
            <v>0</v>
          </cell>
          <cell r="K377">
            <v>0</v>
          </cell>
          <cell r="L377">
            <v>7540696.5299999984</v>
          </cell>
        </row>
        <row r="378">
          <cell r="B378" t="str">
            <v>S872</v>
          </cell>
          <cell r="C378" t="str">
            <v>10/02/2009</v>
          </cell>
          <cell r="D378" t="str">
            <v>Walapane</v>
          </cell>
          <cell r="E378">
            <v>2619671.1499999994</v>
          </cell>
          <cell r="F378">
            <v>2175241.8599999989</v>
          </cell>
          <cell r="G378">
            <v>630820</v>
          </cell>
          <cell r="H378">
            <v>3705</v>
          </cell>
          <cell r="I378">
            <v>0</v>
          </cell>
          <cell r="J378">
            <v>0</v>
          </cell>
          <cell r="K378">
            <v>0</v>
          </cell>
          <cell r="L378">
            <v>5429438.0099999979</v>
          </cell>
        </row>
        <row r="379">
          <cell r="B379" t="str">
            <v>S873</v>
          </cell>
          <cell r="C379" t="str">
            <v>23/12/2011</v>
          </cell>
          <cell r="D379" t="str">
            <v>Walasmulla</v>
          </cell>
          <cell r="E379">
            <v>3640585.1200000006</v>
          </cell>
          <cell r="F379">
            <v>3865174.4</v>
          </cell>
          <cell r="G379">
            <v>315</v>
          </cell>
          <cell r="H379">
            <v>675</v>
          </cell>
          <cell r="I379">
            <v>0</v>
          </cell>
          <cell r="J379">
            <v>0</v>
          </cell>
          <cell r="K379">
            <v>0</v>
          </cell>
          <cell r="L379">
            <v>7506749.5200000005</v>
          </cell>
        </row>
        <row r="380">
          <cell r="B380" t="str">
            <v>S894</v>
          </cell>
          <cell r="C380">
            <v>42826</v>
          </cell>
          <cell r="D380" t="str">
            <v>Wanathawilluwa</v>
          </cell>
          <cell r="E380">
            <v>1363637.67</v>
          </cell>
          <cell r="F380">
            <v>1032609.8999999999</v>
          </cell>
          <cell r="G380">
            <v>245</v>
          </cell>
          <cell r="H380">
            <v>1166</v>
          </cell>
          <cell r="I380">
            <v>0</v>
          </cell>
          <cell r="J380">
            <v>0</v>
          </cell>
          <cell r="K380">
            <v>0</v>
          </cell>
          <cell r="L380">
            <v>2397658.5699999998</v>
          </cell>
        </row>
        <row r="381">
          <cell r="B381" t="str">
            <v>S874</v>
          </cell>
          <cell r="C381" t="str">
            <v>24/12/2010</v>
          </cell>
          <cell r="D381" t="str">
            <v>Warakapola</v>
          </cell>
          <cell r="E381">
            <v>6973383.0600000015</v>
          </cell>
          <cell r="F381">
            <v>4210920.1000000006</v>
          </cell>
          <cell r="G381">
            <v>1012057</v>
          </cell>
          <cell r="H381">
            <v>32718.25</v>
          </cell>
          <cell r="I381">
            <v>0</v>
          </cell>
          <cell r="J381">
            <v>0</v>
          </cell>
          <cell r="K381">
            <v>0</v>
          </cell>
          <cell r="L381">
            <v>12229078.410000002</v>
          </cell>
        </row>
        <row r="382">
          <cell r="B382" t="str">
            <v>S875</v>
          </cell>
          <cell r="C382" t="str">
            <v>04/12/2009</v>
          </cell>
          <cell r="D382" t="str">
            <v>Wariyapola</v>
          </cell>
          <cell r="E382">
            <v>4134135.21</v>
          </cell>
          <cell r="F382">
            <v>4239555.66</v>
          </cell>
          <cell r="G382">
            <v>1196650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9570340.870000001</v>
          </cell>
        </row>
        <row r="383">
          <cell r="B383" t="str">
            <v>S876</v>
          </cell>
          <cell r="C383" t="str">
            <v>10/10/2012</v>
          </cell>
          <cell r="D383" t="str">
            <v>Wathupitiwala</v>
          </cell>
          <cell r="E383">
            <v>3039390.0100000007</v>
          </cell>
          <cell r="F383">
            <v>2652521.4900000007</v>
          </cell>
          <cell r="G383">
            <v>0</v>
          </cell>
          <cell r="H383">
            <v>2135</v>
          </cell>
          <cell r="I383">
            <v>0</v>
          </cell>
          <cell r="J383">
            <v>0</v>
          </cell>
          <cell r="K383">
            <v>0</v>
          </cell>
          <cell r="L383">
            <v>5694046.5000000019</v>
          </cell>
        </row>
        <row r="384">
          <cell r="B384" t="str">
            <v>S889</v>
          </cell>
          <cell r="C384">
            <v>42833</v>
          </cell>
          <cell r="D384" t="str">
            <v>Wealioya</v>
          </cell>
          <cell r="E384">
            <v>1734444.1200000006</v>
          </cell>
          <cell r="F384">
            <v>936913.1799999997</v>
          </cell>
          <cell r="G384">
            <v>416018</v>
          </cell>
          <cell r="H384">
            <v>1585</v>
          </cell>
          <cell r="I384">
            <v>0</v>
          </cell>
          <cell r="J384">
            <v>0</v>
          </cell>
          <cell r="K384">
            <v>0</v>
          </cell>
          <cell r="L384">
            <v>3088960.3000000003</v>
          </cell>
        </row>
        <row r="385">
          <cell r="B385" t="str">
            <v>S895</v>
          </cell>
          <cell r="C385">
            <v>42828</v>
          </cell>
          <cell r="D385" t="str">
            <v>Weeraketiya</v>
          </cell>
          <cell r="E385">
            <v>1334147.0200000003</v>
          </cell>
          <cell r="F385">
            <v>1461763.4800000002</v>
          </cell>
          <cell r="G385">
            <v>398492</v>
          </cell>
          <cell r="H385">
            <v>755</v>
          </cell>
          <cell r="I385">
            <v>0</v>
          </cell>
          <cell r="J385">
            <v>0</v>
          </cell>
          <cell r="K385">
            <v>0</v>
          </cell>
          <cell r="L385">
            <v>3195157.5000000005</v>
          </cell>
        </row>
        <row r="386">
          <cell r="B386" t="str">
            <v>S012</v>
          </cell>
          <cell r="C386" t="str">
            <v>30/08/2013</v>
          </cell>
          <cell r="D386" t="str">
            <v>Wehara</v>
          </cell>
          <cell r="E386">
            <v>4750763.88</v>
          </cell>
          <cell r="F386">
            <v>4495642.05</v>
          </cell>
          <cell r="G386">
            <v>30</v>
          </cell>
          <cell r="H386">
            <v>2971</v>
          </cell>
          <cell r="I386">
            <v>0</v>
          </cell>
          <cell r="J386">
            <v>0</v>
          </cell>
          <cell r="K386">
            <v>0</v>
          </cell>
          <cell r="L386">
            <v>9249406.9299999997</v>
          </cell>
        </row>
        <row r="387">
          <cell r="B387" t="str">
            <v>S896</v>
          </cell>
          <cell r="C387">
            <v>43096</v>
          </cell>
          <cell r="D387" t="str">
            <v>Weligalla</v>
          </cell>
          <cell r="E387">
            <v>3786105.5399999991</v>
          </cell>
          <cell r="F387">
            <v>2368121.29</v>
          </cell>
          <cell r="G387">
            <v>757628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6911854.8299999991</v>
          </cell>
        </row>
        <row r="388">
          <cell r="B388" t="str">
            <v>S877</v>
          </cell>
          <cell r="C388" t="str">
            <v>28/08/2014</v>
          </cell>
          <cell r="D388" t="str">
            <v>Weligama</v>
          </cell>
          <cell r="E388">
            <v>5685473.1600000001</v>
          </cell>
          <cell r="F388">
            <v>2810878.3400000003</v>
          </cell>
          <cell r="G388">
            <v>1211906.96</v>
          </cell>
          <cell r="H388">
            <v>5232</v>
          </cell>
          <cell r="I388">
            <v>0</v>
          </cell>
          <cell r="J388">
            <v>0</v>
          </cell>
          <cell r="K388">
            <v>0</v>
          </cell>
          <cell r="L388">
            <v>9713490.4600000009</v>
          </cell>
        </row>
        <row r="389">
          <cell r="B389" t="str">
            <v>S879</v>
          </cell>
          <cell r="C389" t="str">
            <v>12/03/2010</v>
          </cell>
          <cell r="D389" t="str">
            <v>Welikanda</v>
          </cell>
          <cell r="E389">
            <v>5000223.08</v>
          </cell>
          <cell r="F389">
            <v>3513663.9</v>
          </cell>
          <cell r="G389">
            <v>803175</v>
          </cell>
          <cell r="H389">
            <v>4120</v>
          </cell>
          <cell r="I389">
            <v>0</v>
          </cell>
          <cell r="J389">
            <v>0</v>
          </cell>
          <cell r="K389">
            <v>0</v>
          </cell>
          <cell r="L389">
            <v>9321181.9800000004</v>
          </cell>
        </row>
        <row r="390">
          <cell r="B390" t="str">
            <v>S880</v>
          </cell>
          <cell r="C390" t="str">
            <v>05/03/2013</v>
          </cell>
          <cell r="D390" t="str">
            <v>Welimada</v>
          </cell>
          <cell r="E390">
            <v>4439219.6499999994</v>
          </cell>
          <cell r="F390">
            <v>4482370.4700000007</v>
          </cell>
          <cell r="G390">
            <v>0</v>
          </cell>
          <cell r="H390">
            <v>4125</v>
          </cell>
          <cell r="I390">
            <v>0</v>
          </cell>
          <cell r="J390">
            <v>0</v>
          </cell>
          <cell r="K390">
            <v>0</v>
          </cell>
          <cell r="L390">
            <v>8925715.120000001</v>
          </cell>
        </row>
        <row r="391">
          <cell r="B391" t="str">
            <v>S881</v>
          </cell>
          <cell r="C391" t="str">
            <v>02/04/2010</v>
          </cell>
          <cell r="D391" t="str">
            <v>Welipillewa</v>
          </cell>
          <cell r="E391">
            <v>2752694.5599999996</v>
          </cell>
          <cell r="F391">
            <v>1397297.81</v>
          </cell>
          <cell r="G391">
            <v>402884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4552876.3699999992</v>
          </cell>
        </row>
        <row r="392">
          <cell r="B392" t="str">
            <v>S893</v>
          </cell>
          <cell r="C392" t="str">
            <v>08/04/2015</v>
          </cell>
          <cell r="D392" t="str">
            <v>Welisara Mega</v>
          </cell>
          <cell r="E392">
            <v>10106936.74</v>
          </cell>
          <cell r="F392">
            <v>10783593.330000002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20890530.07</v>
          </cell>
        </row>
        <row r="393">
          <cell r="B393" t="str">
            <v>S882</v>
          </cell>
          <cell r="C393" t="str">
            <v>09/01/2010</v>
          </cell>
          <cell r="D393" t="str">
            <v>Weliweriya</v>
          </cell>
          <cell r="E393">
            <v>3700066.8599999989</v>
          </cell>
          <cell r="F393">
            <v>2149254.2699999996</v>
          </cell>
          <cell r="G393">
            <v>749670.5</v>
          </cell>
          <cell r="H393">
            <v>8100</v>
          </cell>
          <cell r="I393">
            <v>0</v>
          </cell>
          <cell r="J393">
            <v>0</v>
          </cell>
          <cell r="K393">
            <v>0</v>
          </cell>
          <cell r="L393">
            <v>6607091.629999999</v>
          </cell>
        </row>
        <row r="394">
          <cell r="B394" t="str">
            <v>S883</v>
          </cell>
          <cell r="C394" t="str">
            <v>11/12/2011</v>
          </cell>
          <cell r="D394" t="str">
            <v>Wellampitiya</v>
          </cell>
          <cell r="E394">
            <v>3167214.8200000008</v>
          </cell>
          <cell r="F394">
            <v>1771217.7400000002</v>
          </cell>
          <cell r="G394">
            <v>449694</v>
          </cell>
          <cell r="H394">
            <v>3138</v>
          </cell>
          <cell r="I394">
            <v>0</v>
          </cell>
          <cell r="J394">
            <v>0</v>
          </cell>
          <cell r="K394">
            <v>0</v>
          </cell>
          <cell r="L394">
            <v>5391264.5600000005</v>
          </cell>
        </row>
        <row r="395">
          <cell r="B395" t="str">
            <v>S890</v>
          </cell>
          <cell r="C395" t="str">
            <v>21/03/2014</v>
          </cell>
          <cell r="D395" t="str">
            <v>Wellawa</v>
          </cell>
          <cell r="E395">
            <v>2544920.9499999997</v>
          </cell>
          <cell r="F395">
            <v>3213036.36</v>
          </cell>
          <cell r="G395">
            <v>0</v>
          </cell>
          <cell r="H395">
            <v>45</v>
          </cell>
          <cell r="I395">
            <v>0</v>
          </cell>
          <cell r="J395">
            <v>0</v>
          </cell>
          <cell r="K395">
            <v>0</v>
          </cell>
          <cell r="L395">
            <v>5758002.3099999996</v>
          </cell>
        </row>
        <row r="396">
          <cell r="B396" t="str">
            <v>S885</v>
          </cell>
          <cell r="C396" t="str">
            <v>06/04/2010</v>
          </cell>
          <cell r="D396" t="str">
            <v>Wellawaya 2</v>
          </cell>
          <cell r="E396">
            <v>1611071.0099999998</v>
          </cell>
          <cell r="F396">
            <v>939271.39</v>
          </cell>
          <cell r="G396">
            <v>341833</v>
          </cell>
          <cell r="H396">
            <v>3367</v>
          </cell>
          <cell r="I396">
            <v>0</v>
          </cell>
          <cell r="J396">
            <v>0</v>
          </cell>
          <cell r="K396">
            <v>0</v>
          </cell>
          <cell r="L396">
            <v>2895542.4</v>
          </cell>
        </row>
        <row r="397">
          <cell r="B397" t="str">
            <v>S886</v>
          </cell>
          <cell r="C397">
            <v>42823</v>
          </cell>
          <cell r="D397" t="str">
            <v>Wellawaya 3</v>
          </cell>
          <cell r="E397">
            <v>4654908.76</v>
          </cell>
          <cell r="F397">
            <v>4414878.7699999996</v>
          </cell>
          <cell r="G397">
            <v>1149138.5</v>
          </cell>
          <cell r="H397">
            <v>11306</v>
          </cell>
          <cell r="I397">
            <v>0</v>
          </cell>
          <cell r="J397">
            <v>0</v>
          </cell>
          <cell r="K397">
            <v>0</v>
          </cell>
          <cell r="L397">
            <v>10230232.029999999</v>
          </cell>
        </row>
        <row r="398">
          <cell r="B398" t="str">
            <v>S930</v>
          </cell>
          <cell r="C398" t="str">
            <v>04/04/2010</v>
          </cell>
          <cell r="D398" t="str">
            <v>Yakkala</v>
          </cell>
          <cell r="E398">
            <v>5217461.3199999984</v>
          </cell>
          <cell r="F398">
            <v>3385319.209999999</v>
          </cell>
          <cell r="G398">
            <v>1000184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9602964.5299999975</v>
          </cell>
        </row>
        <row r="399">
          <cell r="B399" t="str">
            <v>S933</v>
          </cell>
          <cell r="C399" t="str">
            <v>20/06/2017</v>
          </cell>
          <cell r="D399" t="str">
            <v xml:space="preserve">Yakkala 2 </v>
          </cell>
          <cell r="E399">
            <v>3069725.95</v>
          </cell>
          <cell r="F399">
            <v>3284199.899999999</v>
          </cell>
          <cell r="G399">
            <v>0</v>
          </cell>
          <cell r="H399">
            <v>5823</v>
          </cell>
          <cell r="I399">
            <v>0</v>
          </cell>
          <cell r="J399">
            <v>0</v>
          </cell>
          <cell r="K399">
            <v>0</v>
          </cell>
          <cell r="L399">
            <v>6359748.8499999996</v>
          </cell>
        </row>
        <row r="400">
          <cell r="B400" t="str">
            <v>S014</v>
          </cell>
          <cell r="C400" t="str">
            <v>06/05/2013</v>
          </cell>
          <cell r="D400" t="str">
            <v>Yanthampalawa</v>
          </cell>
          <cell r="E400">
            <v>3538866.0099999993</v>
          </cell>
          <cell r="F400">
            <v>3004521.3200000008</v>
          </cell>
          <cell r="G400">
            <v>0</v>
          </cell>
          <cell r="H400">
            <v>1150</v>
          </cell>
          <cell r="I400">
            <v>0</v>
          </cell>
          <cell r="J400">
            <v>0</v>
          </cell>
          <cell r="K400">
            <v>0</v>
          </cell>
          <cell r="L400">
            <v>6544537.3300000001</v>
          </cell>
        </row>
        <row r="401">
          <cell r="B401" t="str">
            <v>S932</v>
          </cell>
          <cell r="C401">
            <v>42826</v>
          </cell>
          <cell r="D401" t="str">
            <v>Yatiyana</v>
          </cell>
          <cell r="E401">
            <v>1590850.88</v>
          </cell>
          <cell r="F401">
            <v>1908103.98</v>
          </cell>
          <cell r="G401">
            <v>563423.5</v>
          </cell>
          <cell r="H401">
            <v>3368</v>
          </cell>
          <cell r="I401">
            <v>0</v>
          </cell>
          <cell r="J401">
            <v>0</v>
          </cell>
          <cell r="K401">
            <v>0</v>
          </cell>
          <cell r="L401">
            <v>4065746.36</v>
          </cell>
        </row>
        <row r="402">
          <cell r="B402" t="str">
            <v>S931</v>
          </cell>
          <cell r="C402" t="str">
            <v>27/12/2007</v>
          </cell>
          <cell r="D402" t="str">
            <v>Yatiyanthota</v>
          </cell>
          <cell r="E402">
            <v>3616089.7800000003</v>
          </cell>
          <cell r="F402">
            <v>2699392.27</v>
          </cell>
          <cell r="G402">
            <v>500</v>
          </cell>
          <cell r="H402">
            <v>6372</v>
          </cell>
          <cell r="I402">
            <v>0</v>
          </cell>
          <cell r="J402">
            <v>0</v>
          </cell>
          <cell r="K402">
            <v>0</v>
          </cell>
          <cell r="L402">
            <v>6322354.0500000007</v>
          </cell>
        </row>
        <row r="403">
          <cell r="B403">
            <v>0</v>
          </cell>
          <cell r="C403">
            <v>0</v>
          </cell>
          <cell r="D403">
            <v>0</v>
          </cell>
          <cell r="E403">
            <v>1406924278.0559988</v>
          </cell>
          <cell r="F403">
            <v>1030408367.8920001</v>
          </cell>
          <cell r="G403">
            <v>173083427.14000005</v>
          </cell>
          <cell r="H403">
            <v>1146886.33</v>
          </cell>
          <cell r="I403">
            <v>0</v>
          </cell>
          <cell r="J403">
            <v>0</v>
          </cell>
          <cell r="K403">
            <v>0</v>
          </cell>
          <cell r="L403">
            <v>2611562959.4179988</v>
          </cell>
        </row>
        <row r="404">
          <cell r="B404">
            <v>0</v>
          </cell>
          <cell r="C404">
            <v>0</v>
          </cell>
          <cell r="E404">
            <v>1406924278.056</v>
          </cell>
          <cell r="F404">
            <v>1030408367.8919998</v>
          </cell>
          <cell r="G404">
            <v>173083427.14000002</v>
          </cell>
          <cell r="H404">
            <v>1146886.3300000003</v>
          </cell>
          <cell r="I404">
            <v>0</v>
          </cell>
          <cell r="J404">
            <v>0</v>
          </cell>
          <cell r="K404">
            <v>0</v>
          </cell>
          <cell r="L404">
            <v>2611562959.4179997</v>
          </cell>
        </row>
        <row r="405">
          <cell r="B405">
            <v>0</v>
          </cell>
          <cell r="C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</row>
        <row r="406">
          <cell r="B406">
            <v>0</v>
          </cell>
          <cell r="C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</row>
        <row r="407"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</row>
        <row r="408"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C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N2">
            <v>0</v>
          </cell>
        </row>
        <row r="3">
          <cell r="B3">
            <v>0</v>
          </cell>
          <cell r="C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N3">
            <v>0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N4">
            <v>0</v>
          </cell>
        </row>
        <row r="5">
          <cell r="B5" t="str">
            <v>Shop Code</v>
          </cell>
          <cell r="C5" t="str">
            <v>Opening Date</v>
          </cell>
          <cell r="D5" t="str">
            <v>Shop  Name</v>
          </cell>
          <cell r="E5" t="str">
            <v>Provision Sale</v>
          </cell>
          <cell r="F5" t="str">
            <v>Grocery sale</v>
          </cell>
          <cell r="G5" t="str">
            <v>Milk Powder Sale</v>
          </cell>
          <cell r="H5" t="str">
            <v>Stationary Sale</v>
          </cell>
          <cell r="I5" t="str">
            <v>Vegitable Sale</v>
          </cell>
          <cell r="J5" t="str">
            <v>Dialog / Mobitel Utility Bill</v>
          </cell>
          <cell r="K5" t="str">
            <v xml:space="preserve">Liquor Sale </v>
          </cell>
          <cell r="L5" t="str">
            <v xml:space="preserve">Total Sale </v>
          </cell>
          <cell r="M5" t="str">
            <v>No Of Customers</v>
          </cell>
          <cell r="N5" t="str">
            <v>Basket Value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S059</v>
          </cell>
          <cell r="C7">
            <v>40202</v>
          </cell>
          <cell r="D7" t="str">
            <v>A.pelessa</v>
          </cell>
          <cell r="E7">
            <v>2254673.5100000007</v>
          </cell>
          <cell r="F7">
            <v>3256119.47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5510792.9800000004</v>
          </cell>
          <cell r="M7">
            <v>7337</v>
          </cell>
          <cell r="N7">
            <v>751.09622188905553</v>
          </cell>
          <cell r="O7">
            <v>5510792.9800000004</v>
          </cell>
        </row>
        <row r="8">
          <cell r="B8" t="str">
            <v>S072</v>
          </cell>
          <cell r="C8">
            <v>43093</v>
          </cell>
          <cell r="D8" t="str">
            <v>Abanpola</v>
          </cell>
          <cell r="E8">
            <v>2038112.9300000002</v>
          </cell>
          <cell r="F8">
            <v>1190377.8699999999</v>
          </cell>
          <cell r="G8">
            <v>288162.5</v>
          </cell>
          <cell r="H8">
            <v>8406</v>
          </cell>
          <cell r="I8">
            <v>0</v>
          </cell>
          <cell r="J8">
            <v>0</v>
          </cell>
          <cell r="K8">
            <v>0</v>
          </cell>
          <cell r="L8">
            <v>3525059.3000000003</v>
          </cell>
          <cell r="M8">
            <v>3477</v>
          </cell>
          <cell r="N8">
            <v>1013.8220592464769</v>
          </cell>
          <cell r="O8">
            <v>3525059.3</v>
          </cell>
        </row>
        <row r="9">
          <cell r="B9" t="str">
            <v>S050</v>
          </cell>
          <cell r="C9">
            <v>40705</v>
          </cell>
          <cell r="D9" t="str">
            <v>Achchuweli</v>
          </cell>
          <cell r="E9">
            <v>2487567.11</v>
          </cell>
          <cell r="F9">
            <v>1211524.8899999999</v>
          </cell>
          <cell r="G9">
            <v>306849.5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4005941.5000000009</v>
          </cell>
          <cell r="M9">
            <v>7521</v>
          </cell>
          <cell r="N9">
            <v>532.63415769179642</v>
          </cell>
          <cell r="O9">
            <v>4005941.5</v>
          </cell>
        </row>
        <row r="10">
          <cell r="B10" t="str">
            <v>S068</v>
          </cell>
          <cell r="C10">
            <v>43104</v>
          </cell>
          <cell r="D10" t="str">
            <v>Adampan</v>
          </cell>
          <cell r="E10">
            <v>2100747.1500000004</v>
          </cell>
          <cell r="F10">
            <v>719340.64</v>
          </cell>
          <cell r="G10">
            <v>182926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3003013.79</v>
          </cell>
          <cell r="M10">
            <v>3281</v>
          </cell>
          <cell r="N10">
            <v>915.27393782383422</v>
          </cell>
          <cell r="O10">
            <v>3003013.7900000005</v>
          </cell>
        </row>
        <row r="11">
          <cell r="B11" t="str">
            <v>S067</v>
          </cell>
          <cell r="C11">
            <v>42463</v>
          </cell>
          <cell r="D11" t="str">
            <v>Addalaichenai</v>
          </cell>
          <cell r="E11">
            <v>1772642.23</v>
          </cell>
          <cell r="F11">
            <v>504718.62000000005</v>
          </cell>
          <cell r="G11">
            <v>210110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2487470.8499999996</v>
          </cell>
          <cell r="M11">
            <v>5122</v>
          </cell>
          <cell r="N11">
            <v>485.64444552909015</v>
          </cell>
          <cell r="O11">
            <v>2487470.85</v>
          </cell>
        </row>
        <row r="12">
          <cell r="B12" t="str">
            <v>S058</v>
          </cell>
          <cell r="C12">
            <v>41365</v>
          </cell>
          <cell r="D12" t="str">
            <v>Adiambalama</v>
          </cell>
          <cell r="E12">
            <v>2912247.23</v>
          </cell>
          <cell r="F12">
            <v>3119340.4299999997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6031587.6600000011</v>
          </cell>
          <cell r="M12">
            <v>5831</v>
          </cell>
          <cell r="N12">
            <v>1034.4002160864347</v>
          </cell>
          <cell r="O12">
            <v>6031587.6600000001</v>
          </cell>
        </row>
        <row r="13">
          <cell r="B13" t="str">
            <v>S051</v>
          </cell>
          <cell r="C13">
            <v>40099</v>
          </cell>
          <cell r="D13" t="str">
            <v>Ahangama</v>
          </cell>
          <cell r="E13">
            <v>1830846.1399999997</v>
          </cell>
          <cell r="F13">
            <v>1547483.55</v>
          </cell>
          <cell r="G13">
            <v>532558.06000000006</v>
          </cell>
          <cell r="H13">
            <v>854</v>
          </cell>
          <cell r="I13">
            <v>0</v>
          </cell>
          <cell r="J13">
            <v>0</v>
          </cell>
          <cell r="K13">
            <v>0</v>
          </cell>
          <cell r="L13">
            <v>3911741.7500000009</v>
          </cell>
          <cell r="M13">
            <v>5774</v>
          </cell>
          <cell r="N13">
            <v>677.47519050917924</v>
          </cell>
          <cell r="O13">
            <v>3911741.7499999995</v>
          </cell>
        </row>
        <row r="14">
          <cell r="B14" t="str">
            <v>S070</v>
          </cell>
          <cell r="C14">
            <v>42834</v>
          </cell>
          <cell r="D14" t="str">
            <v>Akkareipaththu</v>
          </cell>
          <cell r="E14">
            <v>1732565.5399999996</v>
          </cell>
          <cell r="F14">
            <v>1404704.1300000004</v>
          </cell>
          <cell r="G14">
            <v>13120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3150389.67</v>
          </cell>
          <cell r="M14">
            <v>4972</v>
          </cell>
          <cell r="N14">
            <v>633.62624094931618</v>
          </cell>
          <cell r="O14">
            <v>3150389.67</v>
          </cell>
        </row>
        <row r="15">
          <cell r="B15" t="str">
            <v>S052</v>
          </cell>
          <cell r="C15" t="str">
            <v>19/10/2017</v>
          </cell>
          <cell r="D15" t="str">
            <v>Akuressa</v>
          </cell>
          <cell r="E15">
            <v>3621418.81</v>
          </cell>
          <cell r="F15">
            <v>3457577.4399999995</v>
          </cell>
          <cell r="G15">
            <v>318649.5</v>
          </cell>
          <cell r="H15">
            <v>1580</v>
          </cell>
          <cell r="I15">
            <v>0</v>
          </cell>
          <cell r="J15">
            <v>0</v>
          </cell>
          <cell r="K15">
            <v>0</v>
          </cell>
          <cell r="L15">
            <v>7399225.7499999991</v>
          </cell>
          <cell r="M15">
            <v>11176</v>
          </cell>
          <cell r="N15">
            <v>662.06386453113805</v>
          </cell>
          <cell r="O15">
            <v>7399225.75</v>
          </cell>
        </row>
        <row r="16">
          <cell r="B16" t="str">
            <v>S053</v>
          </cell>
          <cell r="C16">
            <v>40267</v>
          </cell>
          <cell r="D16" t="str">
            <v>Alawwa</v>
          </cell>
          <cell r="E16">
            <v>3131697.1199999992</v>
          </cell>
          <cell r="F16">
            <v>3379813.2100000004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6511510.3300000019</v>
          </cell>
          <cell r="M16">
            <v>8220</v>
          </cell>
          <cell r="N16">
            <v>792.15454136253061</v>
          </cell>
          <cell r="O16">
            <v>6511510.3300000001</v>
          </cell>
        </row>
        <row r="17">
          <cell r="B17" t="str">
            <v>S452</v>
          </cell>
          <cell r="C17">
            <v>41738</v>
          </cell>
          <cell r="D17" t="str">
            <v>Alubomulla (Kurusa Handiya / Panadura)</v>
          </cell>
          <cell r="E17">
            <v>4181596.0599999996</v>
          </cell>
          <cell r="F17">
            <v>2793478.7799999993</v>
          </cell>
          <cell r="G17">
            <v>598625</v>
          </cell>
          <cell r="H17">
            <v>0</v>
          </cell>
          <cell r="I17">
            <v>0</v>
          </cell>
          <cell r="J17">
            <v>4325</v>
          </cell>
          <cell r="K17">
            <v>0</v>
          </cell>
          <cell r="L17">
            <v>7578024.8399999999</v>
          </cell>
          <cell r="M17">
            <v>9215</v>
          </cell>
          <cell r="N17">
            <v>822.35755181768855</v>
          </cell>
          <cell r="O17">
            <v>7573699.8399999989</v>
          </cell>
        </row>
        <row r="18">
          <cell r="B18" t="str">
            <v>S017</v>
          </cell>
          <cell r="C18">
            <v>38902</v>
          </cell>
          <cell r="D18" t="str">
            <v>Aluthgama</v>
          </cell>
          <cell r="E18">
            <v>6463800.5600000015</v>
          </cell>
          <cell r="F18">
            <v>5266457.879999999</v>
          </cell>
          <cell r="G18">
            <v>1196774</v>
          </cell>
          <cell r="H18">
            <v>1630</v>
          </cell>
          <cell r="I18">
            <v>0</v>
          </cell>
          <cell r="J18">
            <v>0</v>
          </cell>
          <cell r="K18">
            <v>0</v>
          </cell>
          <cell r="L18">
            <v>12928662.440000001</v>
          </cell>
          <cell r="M18">
            <v>14662</v>
          </cell>
          <cell r="N18">
            <v>881.78027827035885</v>
          </cell>
          <cell r="O18">
            <v>12928662.440000001</v>
          </cell>
        </row>
        <row r="19">
          <cell r="B19" t="str">
            <v>S075</v>
          </cell>
          <cell r="C19">
            <v>43105</v>
          </cell>
          <cell r="D19" t="str">
            <v>Aluwihare</v>
          </cell>
          <cell r="E19">
            <v>1351639.1600000004</v>
          </cell>
          <cell r="F19">
            <v>805129.03000000014</v>
          </cell>
          <cell r="G19">
            <v>207076</v>
          </cell>
          <cell r="H19">
            <v>3529</v>
          </cell>
          <cell r="I19">
            <v>0</v>
          </cell>
          <cell r="J19">
            <v>0</v>
          </cell>
          <cell r="K19">
            <v>0</v>
          </cell>
          <cell r="L19">
            <v>2367373.1899999995</v>
          </cell>
          <cell r="M19">
            <v>2777</v>
          </cell>
          <cell r="N19">
            <v>852.49304645300663</v>
          </cell>
          <cell r="O19">
            <v>2367373.1900000004</v>
          </cell>
        </row>
        <row r="20">
          <cell r="B20" t="str">
            <v>S054</v>
          </cell>
          <cell r="C20">
            <v>39826</v>
          </cell>
          <cell r="D20" t="str">
            <v>Ambalangoda</v>
          </cell>
          <cell r="E20">
            <v>2134590.33</v>
          </cell>
          <cell r="F20">
            <v>1502354.3499999999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3636944.68</v>
          </cell>
          <cell r="M20">
            <v>6367</v>
          </cell>
          <cell r="N20">
            <v>571.21794879849222</v>
          </cell>
          <cell r="O20">
            <v>3636944.6799999997</v>
          </cell>
        </row>
        <row r="21">
          <cell r="B21" t="str">
            <v>S055</v>
          </cell>
          <cell r="C21">
            <v>41900</v>
          </cell>
          <cell r="D21" t="str">
            <v>Ambalanthota</v>
          </cell>
          <cell r="E21">
            <v>4681141.04</v>
          </cell>
          <cell r="F21">
            <v>4583866.07</v>
          </cell>
          <cell r="G21">
            <v>1329970</v>
          </cell>
          <cell r="H21">
            <v>190</v>
          </cell>
          <cell r="I21">
            <v>0</v>
          </cell>
          <cell r="J21">
            <v>0</v>
          </cell>
          <cell r="K21">
            <v>0</v>
          </cell>
          <cell r="L21">
            <v>10595167.109999999</v>
          </cell>
          <cell r="M21">
            <v>10674</v>
          </cell>
          <cell r="N21">
            <v>992.61449409780766</v>
          </cell>
          <cell r="O21">
            <v>10595167.109999999</v>
          </cell>
        </row>
        <row r="22">
          <cell r="B22" t="str">
            <v>S065</v>
          </cell>
          <cell r="C22">
            <v>43093</v>
          </cell>
          <cell r="D22" t="str">
            <v>Ambalanthota 2</v>
          </cell>
          <cell r="E22">
            <v>1287775.55</v>
          </cell>
          <cell r="F22">
            <v>989724.21999999974</v>
          </cell>
          <cell r="G22">
            <v>325692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2603191.7699999996</v>
          </cell>
          <cell r="M22">
            <v>4182</v>
          </cell>
          <cell r="N22">
            <v>622.47531563845041</v>
          </cell>
          <cell r="O22">
            <v>2603191.7699999996</v>
          </cell>
        </row>
        <row r="23">
          <cell r="B23" t="str">
            <v>S074</v>
          </cell>
          <cell r="C23">
            <v>43098</v>
          </cell>
          <cell r="D23" t="str">
            <v>Ambathenna</v>
          </cell>
          <cell r="E23">
            <v>1506758.9000000001</v>
          </cell>
          <cell r="F23">
            <v>1033940.3200000001</v>
          </cell>
          <cell r="G23">
            <v>300929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2841628.2199999993</v>
          </cell>
          <cell r="M23">
            <v>3431</v>
          </cell>
          <cell r="N23">
            <v>828.2215738851645</v>
          </cell>
          <cell r="O23">
            <v>2841628.22</v>
          </cell>
        </row>
        <row r="24">
          <cell r="B24" t="str">
            <v>S056</v>
          </cell>
          <cell r="C24">
            <v>39373</v>
          </cell>
          <cell r="D24" t="str">
            <v>Ampara</v>
          </cell>
          <cell r="E24">
            <v>2230038.1</v>
          </cell>
          <cell r="F24">
            <v>1536598.3900000001</v>
          </cell>
          <cell r="G24">
            <v>419151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4185787.4900000007</v>
          </cell>
          <cell r="M24">
            <v>4373</v>
          </cell>
          <cell r="N24">
            <v>957.18899839926837</v>
          </cell>
          <cell r="O24">
            <v>4185787.49</v>
          </cell>
        </row>
        <row r="25">
          <cell r="B25" t="str">
            <v>S049</v>
          </cell>
          <cell r="C25">
            <v>42834</v>
          </cell>
          <cell r="D25" t="str">
            <v>Ampara 2</v>
          </cell>
          <cell r="E25">
            <v>1362183.7800000003</v>
          </cell>
          <cell r="F25">
            <v>1340921.3899999997</v>
          </cell>
          <cell r="G25">
            <v>310055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3013160.17</v>
          </cell>
          <cell r="M25">
            <v>3341</v>
          </cell>
          <cell r="N25">
            <v>901.87374139479198</v>
          </cell>
          <cell r="O25">
            <v>3013160.17</v>
          </cell>
        </row>
        <row r="26">
          <cell r="B26" t="str">
            <v>S057</v>
          </cell>
          <cell r="C26">
            <v>40524</v>
          </cell>
          <cell r="D26" t="str">
            <v>Anamaduwa</v>
          </cell>
          <cell r="E26">
            <v>4865559.4099999992</v>
          </cell>
          <cell r="F26">
            <v>4497783.4800000004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9363342.8900000043</v>
          </cell>
          <cell r="M26">
            <v>9240</v>
          </cell>
          <cell r="N26">
            <v>1013.3487976190481</v>
          </cell>
          <cell r="O26">
            <v>9363342.8900000006</v>
          </cell>
        </row>
        <row r="27">
          <cell r="B27" t="str">
            <v>S024</v>
          </cell>
          <cell r="C27">
            <v>38980</v>
          </cell>
          <cell r="D27" t="str">
            <v>Anuradhapura 1</v>
          </cell>
          <cell r="E27">
            <v>11538746.67</v>
          </cell>
          <cell r="F27">
            <v>13228351.550000001</v>
          </cell>
          <cell r="G27">
            <v>0</v>
          </cell>
          <cell r="H27">
            <v>375</v>
          </cell>
          <cell r="I27">
            <v>0</v>
          </cell>
          <cell r="J27">
            <v>0</v>
          </cell>
          <cell r="K27">
            <v>1151530</v>
          </cell>
          <cell r="L27">
            <v>25919003.220000003</v>
          </cell>
          <cell r="M27">
            <v>19195</v>
          </cell>
          <cell r="N27">
            <v>1350.2997249283669</v>
          </cell>
          <cell r="O27">
            <v>25919003.219999999</v>
          </cell>
        </row>
        <row r="28">
          <cell r="B28" t="str">
            <v>S060</v>
          </cell>
          <cell r="C28">
            <v>40502</v>
          </cell>
          <cell r="D28" t="str">
            <v>Anuradhapura 2</v>
          </cell>
          <cell r="E28">
            <v>4355857</v>
          </cell>
          <cell r="F28">
            <v>5480608.0899999989</v>
          </cell>
          <cell r="G28">
            <v>0</v>
          </cell>
          <cell r="H28">
            <v>95</v>
          </cell>
          <cell r="I28">
            <v>0</v>
          </cell>
          <cell r="J28">
            <v>0</v>
          </cell>
          <cell r="K28">
            <v>0</v>
          </cell>
          <cell r="L28">
            <v>9836560.089999998</v>
          </cell>
          <cell r="M28">
            <v>10909</v>
          </cell>
          <cell r="N28">
            <v>901.69218901824161</v>
          </cell>
          <cell r="O28">
            <v>9836560.0899999999</v>
          </cell>
        </row>
        <row r="29">
          <cell r="B29" t="str">
            <v>S073</v>
          </cell>
          <cell r="C29">
            <v>42827</v>
          </cell>
          <cell r="D29" t="str">
            <v>Anuradhapura 3</v>
          </cell>
          <cell r="E29">
            <v>3483194.8799999994</v>
          </cell>
          <cell r="F29">
            <v>3288341.6899999995</v>
          </cell>
          <cell r="G29">
            <v>954735.6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7726272.1699999999</v>
          </cell>
          <cell r="M29">
            <v>8748</v>
          </cell>
          <cell r="N29">
            <v>883.20440900777317</v>
          </cell>
          <cell r="O29">
            <v>7726272.1699999981</v>
          </cell>
        </row>
        <row r="30">
          <cell r="B30" t="str">
            <v>S061</v>
          </cell>
          <cell r="C30">
            <v>39949</v>
          </cell>
          <cell r="D30" t="str">
            <v>Aralaganwila</v>
          </cell>
          <cell r="E30">
            <v>3941037.4999999995</v>
          </cell>
          <cell r="F30">
            <v>2504552.4899999998</v>
          </cell>
          <cell r="G30">
            <v>550540</v>
          </cell>
          <cell r="H30">
            <v>3853.15</v>
          </cell>
          <cell r="I30">
            <v>0</v>
          </cell>
          <cell r="J30">
            <v>0</v>
          </cell>
          <cell r="K30">
            <v>0</v>
          </cell>
          <cell r="L30">
            <v>6999983.1399999997</v>
          </cell>
          <cell r="M30">
            <v>7666</v>
          </cell>
          <cell r="N30">
            <v>913.12068092877632</v>
          </cell>
          <cell r="O30">
            <v>6999983.1399999997</v>
          </cell>
        </row>
        <row r="31">
          <cell r="B31" t="str">
            <v>S071</v>
          </cell>
          <cell r="C31">
            <v>43093</v>
          </cell>
          <cell r="D31" t="str">
            <v>Aththidiya</v>
          </cell>
          <cell r="E31">
            <v>2554046.64</v>
          </cell>
          <cell r="F31">
            <v>1609004.74</v>
          </cell>
          <cell r="G31">
            <v>496621</v>
          </cell>
          <cell r="H31">
            <v>7733.5</v>
          </cell>
          <cell r="I31">
            <v>0</v>
          </cell>
          <cell r="J31">
            <v>0</v>
          </cell>
          <cell r="K31">
            <v>0</v>
          </cell>
          <cell r="L31">
            <v>4667405.879999999</v>
          </cell>
          <cell r="M31">
            <v>6011</v>
          </cell>
          <cell r="N31">
            <v>776.47743803027765</v>
          </cell>
          <cell r="O31">
            <v>4667405.88</v>
          </cell>
        </row>
        <row r="32">
          <cell r="B32" t="str">
            <v>S062</v>
          </cell>
          <cell r="C32">
            <v>40474</v>
          </cell>
          <cell r="D32" t="str">
            <v>Athurugiriya</v>
          </cell>
          <cell r="E32">
            <v>3392467.7400000012</v>
          </cell>
          <cell r="F32">
            <v>2977211.9699999988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6369679.7100000018</v>
          </cell>
          <cell r="M32">
            <v>8925</v>
          </cell>
          <cell r="N32">
            <v>713.68960336134478</v>
          </cell>
          <cell r="O32">
            <v>6369679.71</v>
          </cell>
        </row>
        <row r="33">
          <cell r="B33" t="str">
            <v>S063</v>
          </cell>
          <cell r="C33">
            <v>38929</v>
          </cell>
          <cell r="D33" t="str">
            <v>Avissawella</v>
          </cell>
          <cell r="E33">
            <v>5208908.76</v>
          </cell>
          <cell r="F33">
            <v>4313411.3599999994</v>
          </cell>
          <cell r="G33">
            <v>824074</v>
          </cell>
          <cell r="H33">
            <v>0</v>
          </cell>
          <cell r="I33">
            <v>0</v>
          </cell>
          <cell r="J33">
            <v>0</v>
          </cell>
          <cell r="K33">
            <v>4383855</v>
          </cell>
          <cell r="L33">
            <v>14730249.120000001</v>
          </cell>
          <cell r="M33">
            <v>20355</v>
          </cell>
          <cell r="N33">
            <v>723.66736035372151</v>
          </cell>
          <cell r="O33">
            <v>14730249.119999999</v>
          </cell>
        </row>
        <row r="34">
          <cell r="B34" t="str">
            <v>S064</v>
          </cell>
          <cell r="C34">
            <v>40994</v>
          </cell>
          <cell r="D34" t="str">
            <v>Ayagama</v>
          </cell>
          <cell r="E34">
            <v>2434715.8599999994</v>
          </cell>
          <cell r="F34">
            <v>1826690.8199999998</v>
          </cell>
          <cell r="G34">
            <v>384389.51</v>
          </cell>
          <cell r="H34">
            <v>12853</v>
          </cell>
          <cell r="I34">
            <v>0</v>
          </cell>
          <cell r="J34">
            <v>0</v>
          </cell>
          <cell r="K34">
            <v>0</v>
          </cell>
          <cell r="L34">
            <v>4658649.1900000013</v>
          </cell>
          <cell r="M34">
            <v>6180</v>
          </cell>
          <cell r="N34">
            <v>753.82672977346294</v>
          </cell>
          <cell r="O34">
            <v>4658649.1899999995</v>
          </cell>
        </row>
        <row r="35">
          <cell r="B35" t="str">
            <v>S100</v>
          </cell>
          <cell r="C35">
            <v>41172</v>
          </cell>
          <cell r="D35" t="str">
            <v>Badalkumbura</v>
          </cell>
          <cell r="E35">
            <v>2182281.9500000002</v>
          </cell>
          <cell r="F35">
            <v>2290101.5900000003</v>
          </cell>
          <cell r="G35">
            <v>562417</v>
          </cell>
          <cell r="H35">
            <v>1824.5</v>
          </cell>
          <cell r="I35">
            <v>0</v>
          </cell>
          <cell r="J35">
            <v>0</v>
          </cell>
          <cell r="K35">
            <v>0</v>
          </cell>
          <cell r="L35">
            <v>5036625.0399999991</v>
          </cell>
          <cell r="M35">
            <v>6240</v>
          </cell>
          <cell r="N35">
            <v>807.1514487179486</v>
          </cell>
          <cell r="O35">
            <v>5036625.040000001</v>
          </cell>
        </row>
        <row r="36">
          <cell r="B36" t="str">
            <v>S101</v>
          </cell>
          <cell r="C36">
            <v>43111</v>
          </cell>
          <cell r="D36" t="str">
            <v>Baddegama</v>
          </cell>
          <cell r="E36">
            <v>2321509.61</v>
          </cell>
          <cell r="F36">
            <v>1067975.7799999998</v>
          </cell>
          <cell r="G36">
            <v>760303.42999999993</v>
          </cell>
          <cell r="H36">
            <v>614</v>
          </cell>
          <cell r="I36">
            <v>0</v>
          </cell>
          <cell r="J36">
            <v>0</v>
          </cell>
          <cell r="K36">
            <v>0</v>
          </cell>
          <cell r="L36">
            <v>4150402.82</v>
          </cell>
          <cell r="M36">
            <v>6239</v>
          </cell>
          <cell r="N36">
            <v>665.23526526686965</v>
          </cell>
          <cell r="O36">
            <v>4150402.8199999994</v>
          </cell>
        </row>
        <row r="37">
          <cell r="B37" t="str">
            <v>S026</v>
          </cell>
          <cell r="C37">
            <v>39100</v>
          </cell>
          <cell r="D37" t="str">
            <v>Badulla</v>
          </cell>
          <cell r="E37">
            <v>14860210.639999999</v>
          </cell>
          <cell r="F37">
            <v>17649925.809999999</v>
          </cell>
          <cell r="G37">
            <v>0</v>
          </cell>
          <cell r="H37">
            <v>0</v>
          </cell>
          <cell r="I37">
            <v>168320</v>
          </cell>
          <cell r="J37">
            <v>0</v>
          </cell>
          <cell r="K37">
            <v>0</v>
          </cell>
          <cell r="L37">
            <v>32678456.450000007</v>
          </cell>
          <cell r="M37">
            <v>31718</v>
          </cell>
          <cell r="N37">
            <v>1030.2811164007821</v>
          </cell>
          <cell r="O37">
            <v>32510136.449999996</v>
          </cell>
        </row>
        <row r="38">
          <cell r="B38" t="str">
            <v>S102</v>
          </cell>
          <cell r="C38">
            <v>40527</v>
          </cell>
          <cell r="D38" t="str">
            <v>Bakamuna</v>
          </cell>
          <cell r="E38">
            <v>2644233.0699999998</v>
          </cell>
          <cell r="F38">
            <v>1708026.5999999999</v>
          </cell>
          <cell r="G38">
            <v>515353</v>
          </cell>
          <cell r="H38">
            <v>1472</v>
          </cell>
          <cell r="I38">
            <v>0</v>
          </cell>
          <cell r="J38">
            <v>0</v>
          </cell>
          <cell r="K38">
            <v>0</v>
          </cell>
          <cell r="L38">
            <v>4869084.67</v>
          </cell>
          <cell r="M38">
            <v>5737</v>
          </cell>
          <cell r="N38">
            <v>848.71617047237226</v>
          </cell>
          <cell r="O38">
            <v>4869084.67</v>
          </cell>
        </row>
        <row r="39">
          <cell r="B39" t="str">
            <v>S104</v>
          </cell>
          <cell r="C39">
            <v>40686</v>
          </cell>
          <cell r="D39" t="str">
            <v>Balangoda</v>
          </cell>
          <cell r="E39">
            <v>5197428.6600000011</v>
          </cell>
          <cell r="F39">
            <v>4586531.79</v>
          </cell>
          <cell r="G39">
            <v>1701951</v>
          </cell>
          <cell r="H39">
            <v>9418</v>
          </cell>
          <cell r="I39">
            <v>0</v>
          </cell>
          <cell r="J39">
            <v>0</v>
          </cell>
          <cell r="K39">
            <v>0</v>
          </cell>
          <cell r="L39">
            <v>11495329.449999999</v>
          </cell>
          <cell r="M39">
            <v>13372</v>
          </cell>
          <cell r="N39">
            <v>859.65670430750822</v>
          </cell>
          <cell r="O39">
            <v>11495329.450000001</v>
          </cell>
        </row>
        <row r="40">
          <cell r="B40" t="str">
            <v>S122</v>
          </cell>
          <cell r="C40">
            <v>42827</v>
          </cell>
          <cell r="D40" t="str">
            <v>Balangoda 2</v>
          </cell>
          <cell r="E40">
            <v>1878052.2999999996</v>
          </cell>
          <cell r="F40">
            <v>1641377.1199999999</v>
          </cell>
          <cell r="G40">
            <v>394435</v>
          </cell>
          <cell r="H40">
            <v>1613</v>
          </cell>
          <cell r="I40">
            <v>0</v>
          </cell>
          <cell r="J40">
            <v>0</v>
          </cell>
          <cell r="K40">
            <v>0</v>
          </cell>
          <cell r="L40">
            <v>3915477.42</v>
          </cell>
          <cell r="M40">
            <v>4015</v>
          </cell>
          <cell r="N40">
            <v>975.21230884184308</v>
          </cell>
          <cell r="O40">
            <v>3915477.4199999995</v>
          </cell>
        </row>
        <row r="41">
          <cell r="B41" t="str">
            <v>S105</v>
          </cell>
          <cell r="C41">
            <v>41174</v>
          </cell>
          <cell r="D41" t="str">
            <v>Balapitiya</v>
          </cell>
          <cell r="E41">
            <v>3100542.9600000009</v>
          </cell>
          <cell r="F41">
            <v>2129718.44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5230261.3999999994</v>
          </cell>
          <cell r="M41">
            <v>7695</v>
          </cell>
          <cell r="N41">
            <v>679.69608836907071</v>
          </cell>
          <cell r="O41">
            <v>5230261.4000000004</v>
          </cell>
        </row>
        <row r="42">
          <cell r="B42" t="str">
            <v>S106</v>
          </cell>
          <cell r="C42">
            <v>41172</v>
          </cell>
          <cell r="D42" t="str">
            <v>Balummahara</v>
          </cell>
          <cell r="E42">
            <v>1868208.61</v>
          </cell>
          <cell r="F42">
            <v>1101329.0999999999</v>
          </cell>
          <cell r="G42">
            <v>391227</v>
          </cell>
          <cell r="H42">
            <v>975</v>
          </cell>
          <cell r="I42">
            <v>0</v>
          </cell>
          <cell r="J42">
            <v>0</v>
          </cell>
          <cell r="K42">
            <v>0</v>
          </cell>
          <cell r="L42">
            <v>3361739.71</v>
          </cell>
          <cell r="M42">
            <v>3886</v>
          </cell>
          <cell r="N42">
            <v>865.08999227997936</v>
          </cell>
          <cell r="O42">
            <v>3361739.71</v>
          </cell>
        </row>
        <row r="43">
          <cell r="B43" t="str">
            <v>S107</v>
          </cell>
          <cell r="C43">
            <v>40171</v>
          </cell>
          <cell r="D43" t="str">
            <v>Bambalapitiya</v>
          </cell>
          <cell r="E43">
            <v>4524859.6499999994</v>
          </cell>
          <cell r="F43">
            <v>4555394.6599999992</v>
          </cell>
          <cell r="G43">
            <v>966053</v>
          </cell>
          <cell r="H43">
            <v>10087</v>
          </cell>
          <cell r="I43">
            <v>702728.19000000006</v>
          </cell>
          <cell r="J43">
            <v>30211</v>
          </cell>
          <cell r="K43">
            <v>0</v>
          </cell>
          <cell r="L43">
            <v>10789333.5</v>
          </cell>
          <cell r="M43">
            <v>11563</v>
          </cell>
          <cell r="N43">
            <v>933.09119605638671</v>
          </cell>
          <cell r="O43">
            <v>10056394.309999999</v>
          </cell>
        </row>
        <row r="44">
          <cell r="B44" t="str">
            <v>S018</v>
          </cell>
          <cell r="C44">
            <v>38902</v>
          </cell>
          <cell r="D44" t="str">
            <v>Bandaragama</v>
          </cell>
          <cell r="E44">
            <v>6443946.1400000006</v>
          </cell>
          <cell r="F44">
            <v>3071334.27</v>
          </cell>
          <cell r="G44">
            <v>662980</v>
          </cell>
          <cell r="H44">
            <v>2883</v>
          </cell>
          <cell r="I44">
            <v>0</v>
          </cell>
          <cell r="J44">
            <v>0</v>
          </cell>
          <cell r="K44">
            <v>0</v>
          </cell>
          <cell r="L44">
            <v>10181143.41</v>
          </cell>
          <cell r="M44">
            <v>12875</v>
          </cell>
          <cell r="N44">
            <v>790.76842019417472</v>
          </cell>
          <cell r="O44">
            <v>10181143.41</v>
          </cell>
        </row>
        <row r="45">
          <cell r="B45" t="str">
            <v>S025</v>
          </cell>
          <cell r="C45">
            <v>39396</v>
          </cell>
          <cell r="D45" t="str">
            <v>Bandarawela</v>
          </cell>
          <cell r="E45">
            <v>5318563.9000000004</v>
          </cell>
          <cell r="F45">
            <v>3964939.5500000007</v>
          </cell>
          <cell r="G45">
            <v>1334970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10618473.450000001</v>
          </cell>
          <cell r="M45">
            <v>11965</v>
          </cell>
          <cell r="N45">
            <v>887.46121604680332</v>
          </cell>
          <cell r="O45">
            <v>10618473.450000001</v>
          </cell>
        </row>
        <row r="46">
          <cell r="B46" t="str">
            <v>S116</v>
          </cell>
          <cell r="C46">
            <v>41600</v>
          </cell>
          <cell r="D46" t="str">
            <v>Bandarawela 2</v>
          </cell>
          <cell r="E46">
            <v>4755961.7299999986</v>
          </cell>
          <cell r="F46">
            <v>4094522.26</v>
          </cell>
          <cell r="G46">
            <v>1481659.6</v>
          </cell>
          <cell r="H46">
            <v>3675</v>
          </cell>
          <cell r="I46">
            <v>0</v>
          </cell>
          <cell r="J46">
            <v>0</v>
          </cell>
          <cell r="K46">
            <v>0</v>
          </cell>
          <cell r="L46">
            <v>10335818.589999998</v>
          </cell>
          <cell r="M46">
            <v>8128</v>
          </cell>
          <cell r="N46">
            <v>1271.6312241633855</v>
          </cell>
          <cell r="O46">
            <v>10335818.589999998</v>
          </cell>
        </row>
        <row r="47">
          <cell r="B47" t="str">
            <v>S121</v>
          </cell>
          <cell r="C47">
            <v>42833</v>
          </cell>
          <cell r="D47" t="str">
            <v>Barawakubuka</v>
          </cell>
          <cell r="E47">
            <v>790229.71</v>
          </cell>
          <cell r="F47">
            <v>862564.05</v>
          </cell>
          <cell r="G47">
            <v>225113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1877906.7600000002</v>
          </cell>
          <cell r="M47">
            <v>2965</v>
          </cell>
          <cell r="N47">
            <v>633.3580978077573</v>
          </cell>
          <cell r="O47">
            <v>1877906.76</v>
          </cell>
        </row>
        <row r="48">
          <cell r="B48" t="str">
            <v>S108</v>
          </cell>
          <cell r="C48">
            <v>38747</v>
          </cell>
          <cell r="D48" t="str">
            <v>Battaramulla</v>
          </cell>
          <cell r="E48">
            <v>4824058.07</v>
          </cell>
          <cell r="F48">
            <v>2824058.73</v>
          </cell>
          <cell r="G48">
            <v>1036983</v>
          </cell>
          <cell r="H48">
            <v>336</v>
          </cell>
          <cell r="I48">
            <v>0</v>
          </cell>
          <cell r="J48">
            <v>0</v>
          </cell>
          <cell r="K48">
            <v>0</v>
          </cell>
          <cell r="L48">
            <v>8685435.8000000007</v>
          </cell>
          <cell r="M48">
            <v>13104</v>
          </cell>
          <cell r="N48">
            <v>662.80798229548236</v>
          </cell>
          <cell r="O48">
            <v>8685435.8000000007</v>
          </cell>
        </row>
        <row r="49">
          <cell r="B49" t="str">
            <v>S109</v>
          </cell>
          <cell r="C49">
            <v>41501</v>
          </cell>
          <cell r="D49" t="str">
            <v>Beliatte</v>
          </cell>
          <cell r="E49">
            <v>973334.05999999994</v>
          </cell>
          <cell r="F49">
            <v>967304.04999999993</v>
          </cell>
          <cell r="G49">
            <v>300245</v>
          </cell>
          <cell r="H49">
            <v>3981</v>
          </cell>
          <cell r="I49">
            <v>0</v>
          </cell>
          <cell r="J49">
            <v>0</v>
          </cell>
          <cell r="K49">
            <v>0</v>
          </cell>
          <cell r="L49">
            <v>2244864.11</v>
          </cell>
          <cell r="M49">
            <v>4970</v>
          </cell>
          <cell r="N49">
            <v>451.68291951710256</v>
          </cell>
          <cell r="O49">
            <v>2244864.11</v>
          </cell>
        </row>
        <row r="50">
          <cell r="B50" t="str">
            <v>S117</v>
          </cell>
          <cell r="C50">
            <v>41695</v>
          </cell>
          <cell r="D50" t="str">
            <v>Bellanvila</v>
          </cell>
          <cell r="E50">
            <v>2410420.4299999997</v>
          </cell>
          <cell r="F50">
            <v>2029486.6199999994</v>
          </cell>
          <cell r="G50">
            <v>460262</v>
          </cell>
          <cell r="H50">
            <v>4904</v>
          </cell>
          <cell r="I50">
            <v>0</v>
          </cell>
          <cell r="J50">
            <v>44654</v>
          </cell>
          <cell r="K50">
            <v>0</v>
          </cell>
          <cell r="L50">
            <v>4949727.0500000007</v>
          </cell>
          <cell r="M50">
            <v>5925</v>
          </cell>
          <cell r="N50">
            <v>835.39697046413517</v>
          </cell>
          <cell r="O50">
            <v>4905073.0499999989</v>
          </cell>
        </row>
        <row r="51">
          <cell r="B51" t="str">
            <v>S120</v>
          </cell>
          <cell r="C51">
            <v>42469</v>
          </cell>
          <cell r="D51" t="str">
            <v>Bibila</v>
          </cell>
          <cell r="E51">
            <v>4881549.2299999995</v>
          </cell>
          <cell r="F51">
            <v>5358206.8100000005</v>
          </cell>
          <cell r="G51">
            <v>1161315.25</v>
          </cell>
          <cell r="H51">
            <v>5438</v>
          </cell>
          <cell r="I51">
            <v>0</v>
          </cell>
          <cell r="J51">
            <v>0</v>
          </cell>
          <cell r="K51">
            <v>0</v>
          </cell>
          <cell r="L51">
            <v>11406509.290000001</v>
          </cell>
          <cell r="M51">
            <v>10515</v>
          </cell>
          <cell r="N51">
            <v>1084.7845259153592</v>
          </cell>
          <cell r="O51">
            <v>11406509.289999999</v>
          </cell>
        </row>
        <row r="52">
          <cell r="B52" t="str">
            <v>S110</v>
          </cell>
          <cell r="C52">
            <v>40644</v>
          </cell>
          <cell r="D52" t="str">
            <v>Bingiriya</v>
          </cell>
          <cell r="E52">
            <v>2216073.83</v>
          </cell>
          <cell r="F52">
            <v>2170232.9299999997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4386306.7599999988</v>
          </cell>
          <cell r="M52">
            <v>6503</v>
          </cell>
          <cell r="N52">
            <v>674.50511456250945</v>
          </cell>
          <cell r="O52">
            <v>4386306.76</v>
          </cell>
        </row>
        <row r="53">
          <cell r="B53" t="str">
            <v>S111</v>
          </cell>
          <cell r="C53">
            <v>40686</v>
          </cell>
          <cell r="D53" t="str">
            <v>Bogahagoda</v>
          </cell>
          <cell r="E53">
            <v>1706040.8400000005</v>
          </cell>
          <cell r="F53">
            <v>1183349.7</v>
          </cell>
          <cell r="G53">
            <v>439358</v>
          </cell>
          <cell r="H53">
            <v>1595</v>
          </cell>
          <cell r="I53">
            <v>0</v>
          </cell>
          <cell r="J53">
            <v>0</v>
          </cell>
          <cell r="K53">
            <v>0</v>
          </cell>
          <cell r="L53">
            <v>3330343.5399999996</v>
          </cell>
          <cell r="M53">
            <v>5774</v>
          </cell>
          <cell r="N53">
            <v>576.78273986837542</v>
          </cell>
          <cell r="O53">
            <v>3330343.5400000005</v>
          </cell>
        </row>
        <row r="54">
          <cell r="B54" t="str">
            <v>S112</v>
          </cell>
          <cell r="C54">
            <v>40339</v>
          </cell>
          <cell r="D54" t="str">
            <v>Boralanda</v>
          </cell>
          <cell r="E54">
            <v>3884543.4600000004</v>
          </cell>
          <cell r="F54">
            <v>3318883.45</v>
          </cell>
          <cell r="G54">
            <v>1068240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8271666.9100000001</v>
          </cell>
          <cell r="M54">
            <v>9947</v>
          </cell>
          <cell r="N54">
            <v>831.57403337689755</v>
          </cell>
          <cell r="O54">
            <v>8271666.9100000001</v>
          </cell>
        </row>
        <row r="55">
          <cell r="B55" t="str">
            <v>S113</v>
          </cell>
          <cell r="C55">
            <v>39542</v>
          </cell>
          <cell r="D55" t="str">
            <v>Boralesgamuwa 1</v>
          </cell>
          <cell r="E55">
            <v>3043672.1999999988</v>
          </cell>
          <cell r="F55">
            <v>1273152.3299999998</v>
          </cell>
          <cell r="G55">
            <v>444033.15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4760857.6800000006</v>
          </cell>
          <cell r="M55">
            <v>6729</v>
          </cell>
          <cell r="N55">
            <v>707.51340169415971</v>
          </cell>
          <cell r="O55">
            <v>4760857.6799999988</v>
          </cell>
        </row>
        <row r="56">
          <cell r="B56" t="str">
            <v>S119</v>
          </cell>
          <cell r="C56">
            <v>41892</v>
          </cell>
          <cell r="D56" t="str">
            <v>Borella</v>
          </cell>
          <cell r="E56">
            <v>6760814.7600000007</v>
          </cell>
          <cell r="F56">
            <v>7529979.3099999987</v>
          </cell>
          <cell r="G56">
            <v>1612630</v>
          </cell>
          <cell r="H56">
            <v>5075</v>
          </cell>
          <cell r="I56">
            <v>810021.82</v>
          </cell>
          <cell r="J56">
            <v>0</v>
          </cell>
          <cell r="K56">
            <v>0</v>
          </cell>
          <cell r="L56">
            <v>16718520.890000002</v>
          </cell>
          <cell r="M56">
            <v>19707</v>
          </cell>
          <cell r="N56">
            <v>848.35443700208066</v>
          </cell>
          <cell r="O56">
            <v>15908499.07</v>
          </cell>
        </row>
        <row r="57">
          <cell r="B57" t="str">
            <v>S115</v>
          </cell>
          <cell r="C57">
            <v>41530</v>
          </cell>
          <cell r="D57" t="str">
            <v>Bulathkohupitiya</v>
          </cell>
          <cell r="E57">
            <v>2687835.2599999993</v>
          </cell>
          <cell r="F57">
            <v>1672208.4099999995</v>
          </cell>
          <cell r="G57">
            <v>431478.5</v>
          </cell>
          <cell r="H57">
            <v>1248</v>
          </cell>
          <cell r="I57">
            <v>0</v>
          </cell>
          <cell r="J57">
            <v>0</v>
          </cell>
          <cell r="K57">
            <v>0</v>
          </cell>
          <cell r="L57">
            <v>4792770.1700000009</v>
          </cell>
          <cell r="M57">
            <v>5220</v>
          </cell>
          <cell r="N57">
            <v>918.15520498084311</v>
          </cell>
          <cell r="O57">
            <v>4792770.169999999</v>
          </cell>
        </row>
        <row r="58">
          <cell r="B58" t="str">
            <v>S114</v>
          </cell>
          <cell r="C58">
            <v>41271</v>
          </cell>
          <cell r="D58" t="str">
            <v>Buttala 2</v>
          </cell>
          <cell r="E58">
            <v>2306956.7500000005</v>
          </cell>
          <cell r="F58">
            <v>3726968.2899999991</v>
          </cell>
          <cell r="G58">
            <v>451884</v>
          </cell>
          <cell r="H58">
            <v>8699</v>
          </cell>
          <cell r="I58">
            <v>0</v>
          </cell>
          <cell r="J58">
            <v>0</v>
          </cell>
          <cell r="K58">
            <v>0</v>
          </cell>
          <cell r="L58">
            <v>6494508.0399999991</v>
          </cell>
          <cell r="M58">
            <v>6626</v>
          </cell>
          <cell r="N58">
            <v>980.15515242982178</v>
          </cell>
          <cell r="O58">
            <v>6494508.0399999991</v>
          </cell>
        </row>
        <row r="59">
          <cell r="B59" t="str">
            <v>S118</v>
          </cell>
          <cell r="C59">
            <v>41863</v>
          </cell>
          <cell r="D59" t="str">
            <v>Buttala 3</v>
          </cell>
          <cell r="E59">
            <v>2135599.79</v>
          </cell>
          <cell r="F59">
            <v>2882877.42</v>
          </cell>
          <cell r="G59">
            <v>480403</v>
          </cell>
          <cell r="H59">
            <v>3545</v>
          </cell>
          <cell r="I59">
            <v>0</v>
          </cell>
          <cell r="J59">
            <v>0</v>
          </cell>
          <cell r="K59">
            <v>0</v>
          </cell>
          <cell r="L59">
            <v>5502425.21</v>
          </cell>
          <cell r="M59">
            <v>7539</v>
          </cell>
          <cell r="N59">
            <v>729.86141530706993</v>
          </cell>
          <cell r="O59">
            <v>5502425.21</v>
          </cell>
        </row>
        <row r="60">
          <cell r="B60" t="str">
            <v>S151</v>
          </cell>
          <cell r="C60">
            <v>40739</v>
          </cell>
          <cell r="D60" t="str">
            <v xml:space="preserve">Central Camp </v>
          </cell>
          <cell r="E60">
            <v>1604087.4600000002</v>
          </cell>
          <cell r="F60">
            <v>1007485.2799999999</v>
          </cell>
          <cell r="G60">
            <v>248298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2859870.74</v>
          </cell>
          <cell r="M60">
            <v>5079</v>
          </cell>
          <cell r="N60">
            <v>563.07752313447531</v>
          </cell>
          <cell r="O60">
            <v>2859870.74</v>
          </cell>
        </row>
        <row r="61">
          <cell r="B61" t="str">
            <v>S156</v>
          </cell>
          <cell r="C61" t="str">
            <v>21/12/2016</v>
          </cell>
          <cell r="D61" t="str">
            <v>Chavakachcheriya</v>
          </cell>
          <cell r="E61">
            <v>2266190.0299999993</v>
          </cell>
          <cell r="F61">
            <v>899586.34999999986</v>
          </cell>
          <cell r="G61">
            <v>328918.5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3494694.88</v>
          </cell>
          <cell r="M61">
            <v>4576</v>
          </cell>
          <cell r="N61">
            <v>763.70080419580415</v>
          </cell>
          <cell r="O61">
            <v>3494694.879999999</v>
          </cell>
        </row>
        <row r="62">
          <cell r="B62" t="str">
            <v>S154</v>
          </cell>
          <cell r="C62">
            <v>38880</v>
          </cell>
          <cell r="D62" t="str">
            <v>Chilaw</v>
          </cell>
          <cell r="E62">
            <v>7264914.049999998</v>
          </cell>
          <cell r="F62">
            <v>6021285.6799999997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13286199.730000002</v>
          </cell>
          <cell r="M62">
            <v>17058</v>
          </cell>
          <cell r="N62">
            <v>778.88379235549314</v>
          </cell>
          <cell r="O62">
            <v>13286199.729999997</v>
          </cell>
        </row>
        <row r="63">
          <cell r="B63" t="str">
            <v>S180</v>
          </cell>
          <cell r="C63">
            <v>40586</v>
          </cell>
          <cell r="D63" t="str">
            <v>Dalugama</v>
          </cell>
          <cell r="E63">
            <v>3353294.9699999997</v>
          </cell>
          <cell r="F63">
            <v>2527755.8699999996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5881050.8399999999</v>
          </cell>
          <cell r="M63">
            <v>6461</v>
          </cell>
          <cell r="N63">
            <v>910.23848320693389</v>
          </cell>
          <cell r="O63">
            <v>5881050.8399999999</v>
          </cell>
        </row>
        <row r="64">
          <cell r="B64" t="str">
            <v>S193</v>
          </cell>
          <cell r="C64" t="str">
            <v>21/10/2016</v>
          </cell>
          <cell r="D64" t="str">
            <v>Dambagalla</v>
          </cell>
          <cell r="E64">
            <v>2337049.1599999997</v>
          </cell>
          <cell r="F64">
            <v>2359360.0700000003</v>
          </cell>
          <cell r="G64">
            <v>637605.15</v>
          </cell>
          <cell r="H64">
            <v>1872</v>
          </cell>
          <cell r="I64">
            <v>0</v>
          </cell>
          <cell r="J64">
            <v>0</v>
          </cell>
          <cell r="K64">
            <v>0</v>
          </cell>
          <cell r="L64">
            <v>5335886.379999999</v>
          </cell>
          <cell r="M64">
            <v>6855</v>
          </cell>
          <cell r="N64">
            <v>778.3933450036468</v>
          </cell>
          <cell r="O64">
            <v>5335886.3800000008</v>
          </cell>
        </row>
        <row r="65">
          <cell r="B65" t="str">
            <v>S195</v>
          </cell>
          <cell r="C65">
            <v>42828</v>
          </cell>
          <cell r="D65" t="str">
            <v>Dambulla</v>
          </cell>
          <cell r="E65">
            <v>2340541.42</v>
          </cell>
          <cell r="F65">
            <v>3005021.6599999997</v>
          </cell>
          <cell r="G65">
            <v>870590.5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6216153.5800000001</v>
          </cell>
          <cell r="M65">
            <v>7844</v>
          </cell>
          <cell r="N65">
            <v>792.47240948495664</v>
          </cell>
          <cell r="O65">
            <v>6216153.5800000001</v>
          </cell>
        </row>
        <row r="66">
          <cell r="B66" t="str">
            <v>S027</v>
          </cell>
          <cell r="C66">
            <v>41457</v>
          </cell>
          <cell r="D66" t="str">
            <v>Dankotuwa</v>
          </cell>
          <cell r="E66">
            <v>2280161.44</v>
          </cell>
          <cell r="F66">
            <v>1131733.6000000001</v>
          </cell>
          <cell r="G66">
            <v>0</v>
          </cell>
          <cell r="H66">
            <v>430</v>
          </cell>
          <cell r="I66">
            <v>0</v>
          </cell>
          <cell r="J66">
            <v>0</v>
          </cell>
          <cell r="K66">
            <v>0</v>
          </cell>
          <cell r="L66">
            <v>3412325.0400000005</v>
          </cell>
          <cell r="M66">
            <v>5278</v>
          </cell>
          <cell r="N66">
            <v>646.51857521788565</v>
          </cell>
          <cell r="O66">
            <v>3412325.04</v>
          </cell>
        </row>
        <row r="67">
          <cell r="B67" t="str">
            <v>S181</v>
          </cell>
          <cell r="C67">
            <v>40405</v>
          </cell>
          <cell r="D67" t="str">
            <v>Debarawewa</v>
          </cell>
          <cell r="E67">
            <v>3554550.36</v>
          </cell>
          <cell r="F67">
            <v>4394487.540000001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7949037.9000000013</v>
          </cell>
          <cell r="M67">
            <v>10856</v>
          </cell>
          <cell r="N67">
            <v>732.22530397936634</v>
          </cell>
          <cell r="O67">
            <v>7949037.9000000004</v>
          </cell>
        </row>
        <row r="68">
          <cell r="B68" t="str">
            <v>S179</v>
          </cell>
          <cell r="C68">
            <v>42461</v>
          </cell>
          <cell r="D68" t="str">
            <v>Dehiaththakandiya</v>
          </cell>
          <cell r="E68">
            <v>3576859.2799999993</v>
          </cell>
          <cell r="F68">
            <v>4355659.870000001</v>
          </cell>
          <cell r="G68">
            <v>927491</v>
          </cell>
          <cell r="H68">
            <v>392</v>
          </cell>
          <cell r="I68">
            <v>0</v>
          </cell>
          <cell r="J68">
            <v>0</v>
          </cell>
          <cell r="K68">
            <v>0</v>
          </cell>
          <cell r="L68">
            <v>8860402.1499999985</v>
          </cell>
          <cell r="M68">
            <v>10335</v>
          </cell>
          <cell r="N68">
            <v>857.31999516207054</v>
          </cell>
          <cell r="O68">
            <v>8860402.1500000004</v>
          </cell>
        </row>
        <row r="69">
          <cell r="B69" t="str">
            <v>S192</v>
          </cell>
          <cell r="C69">
            <v>42009</v>
          </cell>
          <cell r="D69" t="str">
            <v>Dehiowita</v>
          </cell>
          <cell r="E69">
            <v>2681472.9899999998</v>
          </cell>
          <cell r="F69">
            <v>1926204.5799999996</v>
          </cell>
          <cell r="G69">
            <v>483898</v>
          </cell>
          <cell r="H69">
            <v>3635</v>
          </cell>
          <cell r="I69">
            <v>0</v>
          </cell>
          <cell r="J69">
            <v>0</v>
          </cell>
          <cell r="K69">
            <v>0</v>
          </cell>
          <cell r="L69">
            <v>5095210.57</v>
          </cell>
          <cell r="M69">
            <v>6448</v>
          </cell>
          <cell r="N69">
            <v>790.20015043424326</v>
          </cell>
          <cell r="O69">
            <v>5095210.5699999994</v>
          </cell>
        </row>
        <row r="70">
          <cell r="B70" t="str">
            <v>S194</v>
          </cell>
          <cell r="C70">
            <v>42828</v>
          </cell>
          <cell r="D70" t="str">
            <v>Dehiwala</v>
          </cell>
          <cell r="E70">
            <v>4425306.0600000005</v>
          </cell>
          <cell r="F70">
            <v>2694155.9799999991</v>
          </cell>
          <cell r="G70">
            <v>864182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7983644.0399999991</v>
          </cell>
          <cell r="M70">
            <v>11945</v>
          </cell>
          <cell r="N70">
            <v>668.36701883633316</v>
          </cell>
          <cell r="O70">
            <v>7983644.0399999991</v>
          </cell>
        </row>
        <row r="71">
          <cell r="B71" t="str">
            <v>S187</v>
          </cell>
          <cell r="C71">
            <v>41086</v>
          </cell>
          <cell r="D71" t="str">
            <v>Deiyandara (Non Operation Outlet)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 t="e">
            <v>#DIV/0!</v>
          </cell>
          <cell r="O71">
            <v>0</v>
          </cell>
        </row>
        <row r="72">
          <cell r="B72" t="str">
            <v>S182</v>
          </cell>
          <cell r="C72">
            <v>40844</v>
          </cell>
          <cell r="D72" t="str">
            <v>Delgoda</v>
          </cell>
          <cell r="E72">
            <v>3156194.3500000006</v>
          </cell>
          <cell r="F72">
            <v>3168576.98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6324771.3300000001</v>
          </cell>
          <cell r="M72">
            <v>7877</v>
          </cell>
          <cell r="N72">
            <v>802.94164402691376</v>
          </cell>
          <cell r="O72">
            <v>6324771.3300000001</v>
          </cell>
        </row>
        <row r="73">
          <cell r="B73" t="str">
            <v>S005</v>
          </cell>
          <cell r="C73">
            <v>40861</v>
          </cell>
          <cell r="D73" t="str">
            <v>Dematagoda</v>
          </cell>
          <cell r="E73">
            <v>3364462.28</v>
          </cell>
          <cell r="F73">
            <v>1585939.67</v>
          </cell>
          <cell r="G73">
            <v>359800</v>
          </cell>
          <cell r="H73">
            <v>60</v>
          </cell>
          <cell r="I73">
            <v>0</v>
          </cell>
          <cell r="J73">
            <v>0</v>
          </cell>
          <cell r="K73">
            <v>0</v>
          </cell>
          <cell r="L73">
            <v>5310261.95</v>
          </cell>
          <cell r="M73">
            <v>8167</v>
          </cell>
          <cell r="N73">
            <v>650.20961797477651</v>
          </cell>
          <cell r="O73">
            <v>5310261.9499999993</v>
          </cell>
        </row>
        <row r="74">
          <cell r="B74" t="str">
            <v>S184</v>
          </cell>
          <cell r="C74">
            <v>40216</v>
          </cell>
          <cell r="D74" t="str">
            <v>Deniyaya</v>
          </cell>
          <cell r="E74">
            <v>3499215.55</v>
          </cell>
          <cell r="F74">
            <v>2341387.4</v>
          </cell>
          <cell r="G74">
            <v>804442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6645044.9499999993</v>
          </cell>
          <cell r="M74">
            <v>7823</v>
          </cell>
          <cell r="N74">
            <v>849.42412757254237</v>
          </cell>
          <cell r="O74">
            <v>6645044.9499999993</v>
          </cell>
        </row>
        <row r="75">
          <cell r="B75" t="str">
            <v>S185</v>
          </cell>
          <cell r="C75">
            <v>41501</v>
          </cell>
          <cell r="D75" t="str">
            <v>Deraniyagala</v>
          </cell>
          <cell r="E75">
            <v>2646964.5299999993</v>
          </cell>
          <cell r="F75">
            <v>1444161.12</v>
          </cell>
          <cell r="G75">
            <v>468102</v>
          </cell>
          <cell r="H75">
            <v>3614.25</v>
          </cell>
          <cell r="I75">
            <v>0</v>
          </cell>
          <cell r="J75">
            <v>0</v>
          </cell>
          <cell r="K75">
            <v>0</v>
          </cell>
          <cell r="L75">
            <v>4562841.9000000004</v>
          </cell>
          <cell r="M75">
            <v>5040</v>
          </cell>
          <cell r="N75">
            <v>905.32577380952387</v>
          </cell>
          <cell r="O75">
            <v>4562841.8999999994</v>
          </cell>
        </row>
        <row r="76">
          <cell r="B76" t="str">
            <v>S196</v>
          </cell>
          <cell r="C76">
            <v>42828</v>
          </cell>
          <cell r="D76" t="str">
            <v>Devinuwara</v>
          </cell>
          <cell r="E76">
            <v>707584.90999999968</v>
          </cell>
          <cell r="F76">
            <v>447965.92</v>
          </cell>
          <cell r="G76">
            <v>143320</v>
          </cell>
          <cell r="H76">
            <v>195</v>
          </cell>
          <cell r="I76">
            <v>0</v>
          </cell>
          <cell r="J76">
            <v>0</v>
          </cell>
          <cell r="K76">
            <v>0</v>
          </cell>
          <cell r="L76">
            <v>1299065.83</v>
          </cell>
          <cell r="M76">
            <v>3021</v>
          </cell>
          <cell r="N76">
            <v>430.01186031115526</v>
          </cell>
          <cell r="O76">
            <v>1299065.8299999996</v>
          </cell>
        </row>
        <row r="77">
          <cell r="B77" t="str">
            <v>S189</v>
          </cell>
          <cell r="C77">
            <v>42292</v>
          </cell>
          <cell r="D77" t="str">
            <v>Dickwella</v>
          </cell>
          <cell r="E77">
            <v>3508161.0000000009</v>
          </cell>
          <cell r="F77">
            <v>2788859.9899999998</v>
          </cell>
          <cell r="G77">
            <v>1076929</v>
          </cell>
          <cell r="H77">
            <v>15148</v>
          </cell>
          <cell r="I77">
            <v>0</v>
          </cell>
          <cell r="J77">
            <v>0</v>
          </cell>
          <cell r="K77">
            <v>0</v>
          </cell>
          <cell r="L77">
            <v>7389097.9900000002</v>
          </cell>
          <cell r="M77">
            <v>12338</v>
          </cell>
          <cell r="N77">
            <v>598.88944642567674</v>
          </cell>
          <cell r="O77">
            <v>7389097.9900000002</v>
          </cell>
        </row>
        <row r="78">
          <cell r="B78" t="str">
            <v>S188</v>
          </cell>
          <cell r="C78">
            <v>41194</v>
          </cell>
          <cell r="D78" t="str">
            <v>Digana</v>
          </cell>
          <cell r="E78">
            <v>3830844.98</v>
          </cell>
          <cell r="F78">
            <v>2329033.56</v>
          </cell>
          <cell r="G78">
            <v>726728.6</v>
          </cell>
          <cell r="H78">
            <v>8530</v>
          </cell>
          <cell r="I78">
            <v>0</v>
          </cell>
          <cell r="J78">
            <v>0</v>
          </cell>
          <cell r="K78">
            <v>0</v>
          </cell>
          <cell r="L78">
            <v>6895137.1400000015</v>
          </cell>
          <cell r="M78">
            <v>7179</v>
          </cell>
          <cell r="N78">
            <v>960.45927566513467</v>
          </cell>
          <cell r="O78">
            <v>6895137.1399999997</v>
          </cell>
        </row>
        <row r="79">
          <cell r="B79" t="str">
            <v>S197</v>
          </cell>
          <cell r="C79">
            <v>43098</v>
          </cell>
          <cell r="D79" t="str">
            <v>Dikkubura</v>
          </cell>
          <cell r="E79">
            <v>818065.87999999977</v>
          </cell>
          <cell r="F79">
            <v>969469.83000000007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1787535.7100000004</v>
          </cell>
          <cell r="M79">
            <v>2394</v>
          </cell>
          <cell r="N79">
            <v>746.67322890559751</v>
          </cell>
          <cell r="O79">
            <v>1787535.71</v>
          </cell>
        </row>
        <row r="80">
          <cell r="B80" t="str">
            <v>S190</v>
          </cell>
          <cell r="C80">
            <v>40623</v>
          </cell>
          <cell r="D80" t="str">
            <v>Divlapitiya</v>
          </cell>
          <cell r="E80">
            <v>2855768.5799999996</v>
          </cell>
          <cell r="F80">
            <v>2661357.7999999993</v>
          </cell>
          <cell r="G80">
            <v>877947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6395073.3800000008</v>
          </cell>
          <cell r="M80">
            <v>10096</v>
          </cell>
          <cell r="N80">
            <v>633.42644413629171</v>
          </cell>
          <cell r="O80">
            <v>6395073.379999999</v>
          </cell>
        </row>
        <row r="81">
          <cell r="B81" t="str">
            <v>S191</v>
          </cell>
          <cell r="C81">
            <v>40994</v>
          </cell>
          <cell r="D81" t="str">
            <v>Dodangoda</v>
          </cell>
          <cell r="E81">
            <v>2714294.9299999992</v>
          </cell>
          <cell r="F81">
            <v>1542313.9199999997</v>
          </cell>
          <cell r="G81">
            <v>417863</v>
          </cell>
          <cell r="H81">
            <v>3740</v>
          </cell>
          <cell r="I81">
            <v>0</v>
          </cell>
          <cell r="J81">
            <v>0</v>
          </cell>
          <cell r="K81">
            <v>0</v>
          </cell>
          <cell r="L81">
            <v>4678211.8499999996</v>
          </cell>
          <cell r="M81">
            <v>6650</v>
          </cell>
          <cell r="N81">
            <v>703.49050375939839</v>
          </cell>
          <cell r="O81">
            <v>4678211.8499999987</v>
          </cell>
        </row>
        <row r="82">
          <cell r="B82" t="str">
            <v>S011</v>
          </cell>
          <cell r="C82">
            <v>41367</v>
          </cell>
          <cell r="D82" t="str">
            <v>Edyeramulla</v>
          </cell>
          <cell r="E82">
            <v>3562186.82</v>
          </cell>
          <cell r="F82">
            <v>2911848.4100000006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6474035.2300000014</v>
          </cell>
          <cell r="M82">
            <v>10456</v>
          </cell>
          <cell r="N82">
            <v>619.16939843152272</v>
          </cell>
          <cell r="O82">
            <v>6474035.2300000004</v>
          </cell>
        </row>
        <row r="83">
          <cell r="B83" t="str">
            <v>S230</v>
          </cell>
          <cell r="C83">
            <v>42832</v>
          </cell>
          <cell r="D83" t="str">
            <v>Eheliyagoda 2</v>
          </cell>
          <cell r="E83">
            <v>2093166.3699999999</v>
          </cell>
          <cell r="F83">
            <v>1350100.4100000001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3443266.7799999993</v>
          </cell>
          <cell r="M83">
            <v>5331</v>
          </cell>
          <cell r="N83">
            <v>645.89510035640581</v>
          </cell>
          <cell r="O83">
            <v>3443266.7800000003</v>
          </cell>
        </row>
        <row r="84">
          <cell r="B84" t="str">
            <v>S236</v>
          </cell>
          <cell r="C84">
            <v>42832</v>
          </cell>
          <cell r="D84" t="str">
            <v>Eheliyagoda 3</v>
          </cell>
          <cell r="E84">
            <v>7444669.379999998</v>
          </cell>
          <cell r="F84">
            <v>6535632.1499999994</v>
          </cell>
          <cell r="G84">
            <v>0</v>
          </cell>
          <cell r="H84">
            <v>0</v>
          </cell>
          <cell r="I84">
            <v>570169.83000000007</v>
          </cell>
          <cell r="J84">
            <v>0</v>
          </cell>
          <cell r="K84">
            <v>0</v>
          </cell>
          <cell r="L84">
            <v>14550471.360000001</v>
          </cell>
          <cell r="M84">
            <v>14062</v>
          </cell>
          <cell r="N84">
            <v>1034.7369762480444</v>
          </cell>
          <cell r="O84">
            <v>13980301.529999997</v>
          </cell>
        </row>
        <row r="85">
          <cell r="B85" t="str">
            <v>S237</v>
          </cell>
          <cell r="C85">
            <v>43098</v>
          </cell>
          <cell r="D85" t="str">
            <v>Elabadagama</v>
          </cell>
          <cell r="E85">
            <v>1106378.8699999996</v>
          </cell>
          <cell r="F85">
            <v>1093489.04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2199867.9099999997</v>
          </cell>
          <cell r="M85">
            <v>2831</v>
          </cell>
          <cell r="N85">
            <v>777.06390321441177</v>
          </cell>
          <cell r="O85">
            <v>2199867.9099999997</v>
          </cell>
        </row>
        <row r="86">
          <cell r="B86" t="str">
            <v>S231</v>
          </cell>
          <cell r="C86">
            <v>40089</v>
          </cell>
          <cell r="D86" t="str">
            <v>Elpitiya</v>
          </cell>
          <cell r="E86">
            <v>1425657.62</v>
          </cell>
          <cell r="F86">
            <v>745381.66999999993</v>
          </cell>
          <cell r="G86">
            <v>223838</v>
          </cell>
          <cell r="H86">
            <v>376</v>
          </cell>
          <cell r="I86">
            <v>0</v>
          </cell>
          <cell r="J86">
            <v>0</v>
          </cell>
          <cell r="K86">
            <v>0</v>
          </cell>
          <cell r="L86">
            <v>2395253.29</v>
          </cell>
          <cell r="M86">
            <v>3923</v>
          </cell>
          <cell r="N86">
            <v>610.5667320927862</v>
          </cell>
          <cell r="O86">
            <v>2395253.29</v>
          </cell>
        </row>
        <row r="87">
          <cell r="B87" t="str">
            <v>S233</v>
          </cell>
          <cell r="C87">
            <v>38945</v>
          </cell>
          <cell r="D87" t="str">
            <v>Embilipitiya 1</v>
          </cell>
          <cell r="E87">
            <v>2332289.2000000007</v>
          </cell>
          <cell r="F87">
            <v>1825637.98</v>
          </cell>
          <cell r="G87">
            <v>357780.5</v>
          </cell>
          <cell r="H87">
            <v>600</v>
          </cell>
          <cell r="I87">
            <v>0</v>
          </cell>
          <cell r="J87">
            <v>0</v>
          </cell>
          <cell r="K87">
            <v>377290</v>
          </cell>
          <cell r="L87">
            <v>4893597.68</v>
          </cell>
          <cell r="M87">
            <v>5581</v>
          </cell>
          <cell r="N87">
            <v>876.83169324493815</v>
          </cell>
          <cell r="O87">
            <v>4893597.6800000006</v>
          </cell>
        </row>
        <row r="88">
          <cell r="B88" t="str">
            <v>S232</v>
          </cell>
          <cell r="C88">
            <v>40643</v>
          </cell>
          <cell r="D88" t="str">
            <v>Embilipitiya 2</v>
          </cell>
          <cell r="E88">
            <v>1871313.0200000005</v>
          </cell>
          <cell r="F88">
            <v>1813058.1</v>
          </cell>
          <cell r="G88">
            <v>607458.75</v>
          </cell>
          <cell r="H88">
            <v>2778</v>
          </cell>
          <cell r="I88">
            <v>0</v>
          </cell>
          <cell r="J88">
            <v>0</v>
          </cell>
          <cell r="K88">
            <v>0</v>
          </cell>
          <cell r="L88">
            <v>4294607.87</v>
          </cell>
          <cell r="M88">
            <v>7911</v>
          </cell>
          <cell r="N88">
            <v>542.8653608899001</v>
          </cell>
          <cell r="O88">
            <v>4294607.870000001</v>
          </cell>
        </row>
        <row r="89">
          <cell r="B89" t="str">
            <v>S239</v>
          </cell>
          <cell r="C89">
            <v>43331</v>
          </cell>
          <cell r="D89" t="str">
            <v>Eravur</v>
          </cell>
          <cell r="E89">
            <v>255601.32999999996</v>
          </cell>
          <cell r="F89">
            <v>494174.87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749776.20000000007</v>
          </cell>
          <cell r="M89">
            <v>1133</v>
          </cell>
          <cell r="N89">
            <v>661.7618711385702</v>
          </cell>
          <cell r="O89">
            <v>749776.2</v>
          </cell>
        </row>
        <row r="90">
          <cell r="B90" t="str">
            <v>S234</v>
          </cell>
          <cell r="C90">
            <v>40190</v>
          </cell>
          <cell r="D90" t="str">
            <v>Ethgala</v>
          </cell>
          <cell r="E90">
            <v>2948078.1799999997</v>
          </cell>
          <cell r="F90">
            <v>1795912.4699999997</v>
          </cell>
          <cell r="G90">
            <v>658141</v>
          </cell>
          <cell r="H90">
            <v>3551</v>
          </cell>
          <cell r="I90">
            <v>0</v>
          </cell>
          <cell r="J90">
            <v>0</v>
          </cell>
          <cell r="K90">
            <v>0</v>
          </cell>
          <cell r="L90">
            <v>5405682.6499999994</v>
          </cell>
          <cell r="M90">
            <v>7057</v>
          </cell>
          <cell r="N90">
            <v>766.00292617259447</v>
          </cell>
          <cell r="O90">
            <v>5405682.6499999994</v>
          </cell>
        </row>
        <row r="91">
          <cell r="B91" t="str">
            <v>S069</v>
          </cell>
          <cell r="C91">
            <v>42826</v>
          </cell>
          <cell r="D91" t="str">
            <v>Ethiliwewa</v>
          </cell>
          <cell r="E91">
            <v>1367950.64</v>
          </cell>
          <cell r="F91">
            <v>1405891.7600000002</v>
          </cell>
          <cell r="G91">
            <v>300894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3074736.4000000004</v>
          </cell>
          <cell r="M91">
            <v>3243</v>
          </cell>
          <cell r="N91">
            <v>948.11483194572941</v>
          </cell>
          <cell r="O91">
            <v>3074736.4000000004</v>
          </cell>
        </row>
        <row r="92">
          <cell r="B92" t="str">
            <v>S271</v>
          </cell>
          <cell r="C92">
            <v>40274</v>
          </cell>
          <cell r="D92" t="str">
            <v>Galagedara (Kandy)</v>
          </cell>
          <cell r="E92">
            <v>3769290.8599999994</v>
          </cell>
          <cell r="F92">
            <v>2601127.1999999997</v>
          </cell>
          <cell r="G92">
            <v>806698.5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7177116.5599999996</v>
          </cell>
          <cell r="M92">
            <v>8408</v>
          </cell>
          <cell r="N92">
            <v>853.60568030447189</v>
          </cell>
          <cell r="O92">
            <v>7177116.5599999987</v>
          </cell>
        </row>
        <row r="93">
          <cell r="B93" t="str">
            <v>S272</v>
          </cell>
          <cell r="C93">
            <v>41236</v>
          </cell>
          <cell r="D93" t="str">
            <v>Galenbindunuwewa</v>
          </cell>
          <cell r="E93">
            <v>4424939.2200000007</v>
          </cell>
          <cell r="F93">
            <v>3743263.6700000004</v>
          </cell>
          <cell r="G93">
            <v>793457.5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8961660.3899999987</v>
          </cell>
          <cell r="M93">
            <v>7666</v>
          </cell>
          <cell r="N93">
            <v>1169.0138781633184</v>
          </cell>
          <cell r="O93">
            <v>8961660.3900000006</v>
          </cell>
        </row>
        <row r="94">
          <cell r="B94" t="str">
            <v>S282</v>
          </cell>
          <cell r="C94">
            <v>42829</v>
          </cell>
          <cell r="D94" t="str">
            <v>Galewela</v>
          </cell>
          <cell r="E94">
            <v>1953145.0500000003</v>
          </cell>
          <cell r="F94">
            <v>1984611.7200000002</v>
          </cell>
          <cell r="G94">
            <v>429582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4367338.7700000005</v>
          </cell>
          <cell r="M94">
            <v>5057</v>
          </cell>
          <cell r="N94">
            <v>863.62245797903904</v>
          </cell>
          <cell r="O94">
            <v>4367338.7700000005</v>
          </cell>
        </row>
        <row r="95">
          <cell r="B95" t="str">
            <v>S284</v>
          </cell>
          <cell r="C95">
            <v>43098</v>
          </cell>
          <cell r="D95" t="str">
            <v>Galewela 2</v>
          </cell>
          <cell r="E95">
            <v>1139652.8899999999</v>
          </cell>
          <cell r="F95">
            <v>932743.43</v>
          </cell>
          <cell r="G95">
            <v>199116.5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2271512.8199999998</v>
          </cell>
          <cell r="M95">
            <v>3048</v>
          </cell>
          <cell r="N95">
            <v>745.24698818897627</v>
          </cell>
          <cell r="O95">
            <v>2271512.8199999998</v>
          </cell>
        </row>
        <row r="96">
          <cell r="B96" t="str">
            <v>S283</v>
          </cell>
          <cell r="C96">
            <v>43093</v>
          </cell>
          <cell r="D96" t="str">
            <v>Gallalla</v>
          </cell>
          <cell r="E96">
            <v>1579045.89</v>
          </cell>
          <cell r="F96">
            <v>1454013.7600000002</v>
          </cell>
          <cell r="G96">
            <v>293358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3326417.6499999994</v>
          </cell>
          <cell r="M96">
            <v>3475</v>
          </cell>
          <cell r="N96">
            <v>957.24248920863295</v>
          </cell>
          <cell r="O96">
            <v>3326417.6500000004</v>
          </cell>
        </row>
        <row r="97">
          <cell r="B97" t="str">
            <v>S150</v>
          </cell>
          <cell r="C97">
            <v>39806</v>
          </cell>
          <cell r="D97" t="str">
            <v>Galle 1</v>
          </cell>
          <cell r="E97">
            <v>2313062.2699999996</v>
          </cell>
          <cell r="F97">
            <v>1199181.6499999997</v>
          </cell>
          <cell r="G97">
            <v>361171</v>
          </cell>
          <cell r="H97">
            <v>26232.5</v>
          </cell>
          <cell r="I97">
            <v>0</v>
          </cell>
          <cell r="J97">
            <v>0</v>
          </cell>
          <cell r="K97">
            <v>0</v>
          </cell>
          <cell r="L97">
            <v>3899647.4199999995</v>
          </cell>
          <cell r="M97">
            <v>6133</v>
          </cell>
          <cell r="N97">
            <v>635.84663623022982</v>
          </cell>
          <cell r="O97">
            <v>3899647.419999999</v>
          </cell>
        </row>
        <row r="98">
          <cell r="B98" t="str">
            <v>S002</v>
          </cell>
          <cell r="C98">
            <v>40735</v>
          </cell>
          <cell r="D98" t="str">
            <v>Galle Bus-Stand</v>
          </cell>
          <cell r="E98">
            <v>3143588.23</v>
          </cell>
          <cell r="F98">
            <v>3284698.9699999993</v>
          </cell>
          <cell r="G98">
            <v>978147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7406434.200000002</v>
          </cell>
          <cell r="M98">
            <v>11690</v>
          </cell>
          <cell r="N98">
            <v>633.57007698887958</v>
          </cell>
          <cell r="O98">
            <v>7406434.1999999993</v>
          </cell>
        </row>
        <row r="99">
          <cell r="B99" t="str">
            <v>S273</v>
          </cell>
          <cell r="C99">
            <v>39567</v>
          </cell>
          <cell r="D99" t="str">
            <v>Gampaha 1</v>
          </cell>
          <cell r="E99">
            <v>7061811.7000000002</v>
          </cell>
          <cell r="F99">
            <v>4713724.0500000007</v>
          </cell>
          <cell r="G99">
            <v>1450020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13225555.750000002</v>
          </cell>
          <cell r="M99">
            <v>14923</v>
          </cell>
          <cell r="N99">
            <v>886.25314950077075</v>
          </cell>
          <cell r="O99">
            <v>13225555.75</v>
          </cell>
        </row>
        <row r="100">
          <cell r="B100" t="str">
            <v>S275</v>
          </cell>
          <cell r="C100">
            <v>39690</v>
          </cell>
          <cell r="D100" t="str">
            <v>Gampola</v>
          </cell>
          <cell r="E100">
            <v>4231393.0299999993</v>
          </cell>
          <cell r="F100">
            <v>2187686.63</v>
          </cell>
          <cell r="G100">
            <v>671045.5</v>
          </cell>
          <cell r="H100">
            <v>8323</v>
          </cell>
          <cell r="I100">
            <v>0</v>
          </cell>
          <cell r="J100">
            <v>0</v>
          </cell>
          <cell r="K100">
            <v>0</v>
          </cell>
          <cell r="L100">
            <v>7098448.1600000001</v>
          </cell>
          <cell r="M100">
            <v>7346</v>
          </cell>
          <cell r="N100">
            <v>966.30113803430436</v>
          </cell>
          <cell r="O100">
            <v>7098448.1599999992</v>
          </cell>
        </row>
        <row r="101">
          <cell r="B101" t="str">
            <v>S009</v>
          </cell>
          <cell r="C101">
            <v>41337</v>
          </cell>
          <cell r="D101" t="str">
            <v>Gampola 3</v>
          </cell>
          <cell r="E101">
            <v>6602840.71</v>
          </cell>
          <cell r="F101">
            <v>3252171.8899999997</v>
          </cell>
          <cell r="G101">
            <v>866265</v>
          </cell>
          <cell r="H101">
            <v>65</v>
          </cell>
          <cell r="I101">
            <v>0</v>
          </cell>
          <cell r="J101">
            <v>0</v>
          </cell>
          <cell r="K101">
            <v>0</v>
          </cell>
          <cell r="L101">
            <v>10721342.600000003</v>
          </cell>
          <cell r="M101">
            <v>11185</v>
          </cell>
          <cell r="N101">
            <v>958.54649977648671</v>
          </cell>
          <cell r="O101">
            <v>10721342.6</v>
          </cell>
        </row>
        <row r="102">
          <cell r="B102" t="str">
            <v>S276</v>
          </cell>
          <cell r="C102">
            <v>41428</v>
          </cell>
          <cell r="D102" t="str">
            <v>Ganemulla</v>
          </cell>
          <cell r="E102">
            <v>3310163.1500000004</v>
          </cell>
          <cell r="F102">
            <v>2268532.5000000005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5578695.6499999994</v>
          </cell>
          <cell r="M102">
            <v>5792</v>
          </cell>
          <cell r="N102">
            <v>963.17259150552479</v>
          </cell>
          <cell r="O102">
            <v>5578695.6500000004</v>
          </cell>
        </row>
        <row r="103">
          <cell r="B103" t="str">
            <v>S015</v>
          </cell>
          <cell r="C103">
            <v>41400</v>
          </cell>
          <cell r="D103" t="str">
            <v>Ganewatte</v>
          </cell>
          <cell r="E103">
            <v>832712.60999999987</v>
          </cell>
          <cell r="F103">
            <v>836828.53999999992</v>
          </cell>
          <cell r="G103">
            <v>0</v>
          </cell>
          <cell r="H103">
            <v>130</v>
          </cell>
          <cell r="I103">
            <v>0</v>
          </cell>
          <cell r="J103">
            <v>1920</v>
          </cell>
          <cell r="K103">
            <v>0</v>
          </cell>
          <cell r="L103">
            <v>1671591.15</v>
          </cell>
          <cell r="M103">
            <v>2924</v>
          </cell>
          <cell r="N103">
            <v>571.67959986320102</v>
          </cell>
          <cell r="O103">
            <v>1669671.15</v>
          </cell>
        </row>
        <row r="104">
          <cell r="B104" t="str">
            <v>S279</v>
          </cell>
          <cell r="C104">
            <v>41876</v>
          </cell>
          <cell r="D104" t="str">
            <v>Gelioya</v>
          </cell>
          <cell r="E104">
            <v>3309352.5499999993</v>
          </cell>
          <cell r="F104">
            <v>1997908.0799999996</v>
          </cell>
          <cell r="G104">
            <v>574283.48</v>
          </cell>
          <cell r="H104">
            <v>0</v>
          </cell>
          <cell r="I104">
            <v>0</v>
          </cell>
          <cell r="J104">
            <v>7179</v>
          </cell>
          <cell r="K104">
            <v>0</v>
          </cell>
          <cell r="L104">
            <v>5888723.1099999994</v>
          </cell>
          <cell r="M104">
            <v>5078</v>
          </cell>
          <cell r="N104">
            <v>1159.6540192989364</v>
          </cell>
          <cell r="O104">
            <v>5881544.1099999994</v>
          </cell>
        </row>
        <row r="105">
          <cell r="B105" t="str">
            <v>S280</v>
          </cell>
          <cell r="C105">
            <v>41993</v>
          </cell>
          <cell r="D105" t="str">
            <v>Giriulla</v>
          </cell>
          <cell r="E105">
            <v>3570390.3099999996</v>
          </cell>
          <cell r="F105">
            <v>3722003.3099999991</v>
          </cell>
          <cell r="G105">
            <v>0</v>
          </cell>
          <cell r="H105">
            <v>3731</v>
          </cell>
          <cell r="I105">
            <v>0</v>
          </cell>
          <cell r="J105">
            <v>6780</v>
          </cell>
          <cell r="K105">
            <v>0</v>
          </cell>
          <cell r="L105">
            <v>7302904.620000001</v>
          </cell>
          <cell r="M105">
            <v>11103</v>
          </cell>
          <cell r="N105">
            <v>657.74156714401522</v>
          </cell>
          <cell r="O105">
            <v>7296124.6199999992</v>
          </cell>
        </row>
        <row r="106">
          <cell r="B106" t="str">
            <v>S277</v>
          </cell>
          <cell r="C106">
            <v>40110</v>
          </cell>
          <cell r="D106" t="str">
            <v>Godagama</v>
          </cell>
          <cell r="E106">
            <v>2432083.96</v>
          </cell>
          <cell r="F106">
            <v>2484370.71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4916454.6700000009</v>
          </cell>
          <cell r="M106">
            <v>5503</v>
          </cell>
          <cell r="N106">
            <v>893.41353261857182</v>
          </cell>
          <cell r="O106">
            <v>4916454.67</v>
          </cell>
        </row>
        <row r="107">
          <cell r="B107" t="str">
            <v>S278</v>
          </cell>
          <cell r="C107">
            <v>40275</v>
          </cell>
          <cell r="D107" t="str">
            <v>Godakawela</v>
          </cell>
          <cell r="E107">
            <v>2070408.0899999999</v>
          </cell>
          <cell r="F107">
            <v>1311588.7800000003</v>
          </cell>
          <cell r="G107">
            <v>355479.5</v>
          </cell>
          <cell r="H107">
            <v>413</v>
          </cell>
          <cell r="I107">
            <v>0</v>
          </cell>
          <cell r="J107">
            <v>0</v>
          </cell>
          <cell r="K107">
            <v>0</v>
          </cell>
          <cell r="L107">
            <v>3737889.3699999996</v>
          </cell>
          <cell r="M107">
            <v>103745.35</v>
          </cell>
          <cell r="N107">
            <v>36.029464163936019</v>
          </cell>
          <cell r="O107">
            <v>3737889.37</v>
          </cell>
        </row>
        <row r="108">
          <cell r="B108" t="str">
            <v>S281</v>
          </cell>
          <cell r="C108">
            <v>42827</v>
          </cell>
          <cell r="D108" t="str">
            <v>Gonagaldeniya</v>
          </cell>
          <cell r="E108">
            <v>1788545.76</v>
          </cell>
          <cell r="F108">
            <v>1095989.05</v>
          </cell>
          <cell r="G108">
            <v>353322.07999999996</v>
          </cell>
          <cell r="H108">
            <v>2711</v>
          </cell>
          <cell r="I108">
            <v>0</v>
          </cell>
          <cell r="J108">
            <v>0</v>
          </cell>
          <cell r="K108">
            <v>0</v>
          </cell>
          <cell r="L108">
            <v>3240567.8899999997</v>
          </cell>
          <cell r="M108">
            <v>4176</v>
          </cell>
          <cell r="N108">
            <v>775.99805795019154</v>
          </cell>
          <cell r="O108">
            <v>3240567.89</v>
          </cell>
        </row>
        <row r="109">
          <cell r="B109" t="str">
            <v>S320</v>
          </cell>
          <cell r="C109">
            <v>40500</v>
          </cell>
          <cell r="D109" t="str">
            <v>Habaraduwa</v>
          </cell>
          <cell r="E109">
            <v>1142562.5400000003</v>
          </cell>
          <cell r="F109">
            <v>1584641.4899999998</v>
          </cell>
          <cell r="G109">
            <v>317858</v>
          </cell>
          <cell r="H109">
            <v>2021</v>
          </cell>
          <cell r="I109">
            <v>0</v>
          </cell>
          <cell r="J109">
            <v>0</v>
          </cell>
          <cell r="K109">
            <v>0</v>
          </cell>
          <cell r="L109">
            <v>3047083.0300000003</v>
          </cell>
          <cell r="M109">
            <v>3563</v>
          </cell>
          <cell r="N109">
            <v>855.20152399663209</v>
          </cell>
          <cell r="O109">
            <v>3047083.0300000003</v>
          </cell>
        </row>
        <row r="110">
          <cell r="B110" t="str">
            <v>S321</v>
          </cell>
          <cell r="C110">
            <v>40171</v>
          </cell>
          <cell r="D110" t="str">
            <v>Habarakada</v>
          </cell>
          <cell r="E110">
            <v>2418551.4499999993</v>
          </cell>
          <cell r="F110">
            <v>2623142.58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5041694.03</v>
          </cell>
          <cell r="M110">
            <v>6566</v>
          </cell>
          <cell r="N110">
            <v>767.8486186414865</v>
          </cell>
          <cell r="O110">
            <v>5041694.0299999993</v>
          </cell>
        </row>
        <row r="111">
          <cell r="B111" t="str">
            <v>S341</v>
          </cell>
          <cell r="C111">
            <v>42834</v>
          </cell>
          <cell r="D111" t="str">
            <v>Habarana</v>
          </cell>
          <cell r="E111">
            <v>2023416.54</v>
          </cell>
          <cell r="F111">
            <v>1824178.5899999996</v>
          </cell>
          <cell r="G111">
            <v>340163</v>
          </cell>
          <cell r="H111">
            <v>8679</v>
          </cell>
          <cell r="I111">
            <v>0</v>
          </cell>
          <cell r="J111">
            <v>0</v>
          </cell>
          <cell r="K111">
            <v>0</v>
          </cell>
          <cell r="L111">
            <v>4196437.129999999</v>
          </cell>
          <cell r="M111">
            <v>5734</v>
          </cell>
          <cell r="N111">
            <v>731.85160969654669</v>
          </cell>
          <cell r="O111">
            <v>4196437.13</v>
          </cell>
        </row>
        <row r="112">
          <cell r="B112" t="str">
            <v>S342</v>
          </cell>
          <cell r="C112">
            <v>42828</v>
          </cell>
          <cell r="D112" t="str">
            <v>Haguranketha</v>
          </cell>
          <cell r="E112">
            <v>2008064.0099999995</v>
          </cell>
          <cell r="F112">
            <v>1744858.8300000003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3752922.8400000003</v>
          </cell>
          <cell r="M112">
            <v>4737</v>
          </cell>
          <cell r="N112">
            <v>792.25730208993036</v>
          </cell>
          <cell r="O112">
            <v>3752922.84</v>
          </cell>
        </row>
        <row r="113">
          <cell r="B113" t="str">
            <v>S322</v>
          </cell>
          <cell r="C113">
            <v>41529</v>
          </cell>
          <cell r="D113" t="str">
            <v>Hakmana</v>
          </cell>
          <cell r="E113">
            <v>2003919.4999999998</v>
          </cell>
          <cell r="F113">
            <v>1877034.1900000002</v>
          </cell>
          <cell r="G113">
            <v>704435</v>
          </cell>
          <cell r="H113">
            <v>2881</v>
          </cell>
          <cell r="I113">
            <v>0</v>
          </cell>
          <cell r="J113">
            <v>0</v>
          </cell>
          <cell r="K113">
            <v>0</v>
          </cell>
          <cell r="L113">
            <v>4588269.6900000004</v>
          </cell>
          <cell r="M113">
            <v>7659</v>
          </cell>
          <cell r="N113">
            <v>599.06902859381125</v>
          </cell>
          <cell r="O113">
            <v>4588269.6899999995</v>
          </cell>
        </row>
        <row r="114">
          <cell r="B114" t="str">
            <v>S338</v>
          </cell>
          <cell r="C114">
            <v>42098</v>
          </cell>
          <cell r="D114" t="str">
            <v>Haliela</v>
          </cell>
          <cell r="E114">
            <v>5147949.74</v>
          </cell>
          <cell r="F114">
            <v>6060390.2600000007</v>
          </cell>
          <cell r="G114">
            <v>48104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11256444.000000002</v>
          </cell>
          <cell r="M114">
            <v>10669</v>
          </cell>
          <cell r="N114">
            <v>1055.0608304433406</v>
          </cell>
          <cell r="O114">
            <v>11256444</v>
          </cell>
        </row>
        <row r="115">
          <cell r="B115" t="str">
            <v>S323</v>
          </cell>
          <cell r="C115">
            <v>38957</v>
          </cell>
          <cell r="D115" t="str">
            <v>Hambantota</v>
          </cell>
          <cell r="E115">
            <v>4474747.1199999992</v>
          </cell>
          <cell r="F115">
            <v>4614662.91</v>
          </cell>
          <cell r="G115">
            <v>0</v>
          </cell>
          <cell r="H115">
            <v>0</v>
          </cell>
          <cell r="I115">
            <v>265641.83</v>
          </cell>
          <cell r="J115">
            <v>268745.95</v>
          </cell>
          <cell r="K115">
            <v>0</v>
          </cell>
          <cell r="L115">
            <v>9623797.8100000005</v>
          </cell>
          <cell r="M115">
            <v>13631</v>
          </cell>
          <cell r="N115">
            <v>706.02287506419191</v>
          </cell>
          <cell r="O115">
            <v>9089410.0299999993</v>
          </cell>
        </row>
        <row r="116">
          <cell r="B116" t="str">
            <v>S324</v>
          </cell>
          <cell r="C116">
            <v>41627</v>
          </cell>
          <cell r="D116" t="str">
            <v>Hanwella</v>
          </cell>
          <cell r="E116">
            <v>7026605.2100000009</v>
          </cell>
          <cell r="F116">
            <v>6172906.6400000006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13199511.849999998</v>
          </cell>
          <cell r="M116">
            <v>15517</v>
          </cell>
          <cell r="N116">
            <v>850.64844042018422</v>
          </cell>
          <cell r="O116">
            <v>13199511.850000001</v>
          </cell>
        </row>
        <row r="117">
          <cell r="B117" t="str">
            <v>S325</v>
          </cell>
          <cell r="C117">
            <v>40411</v>
          </cell>
          <cell r="D117" t="str">
            <v>Hatharaliyadda</v>
          </cell>
          <cell r="E117">
            <v>3216382.83</v>
          </cell>
          <cell r="F117">
            <v>2036512.2999999998</v>
          </cell>
          <cell r="G117">
            <v>546385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5799280.129999999</v>
          </cell>
          <cell r="M117">
            <v>6547</v>
          </cell>
          <cell r="N117">
            <v>885.79198564227875</v>
          </cell>
          <cell r="O117">
            <v>5799280.1299999999</v>
          </cell>
        </row>
        <row r="118">
          <cell r="B118" t="str">
            <v>S326</v>
          </cell>
          <cell r="C118">
            <v>40337</v>
          </cell>
          <cell r="D118" t="str">
            <v>Hatton</v>
          </cell>
          <cell r="E118">
            <v>2669198.9899999998</v>
          </cell>
          <cell r="F118">
            <v>1302627.3</v>
          </cell>
          <cell r="G118">
            <v>326938.25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4298764.54</v>
          </cell>
          <cell r="M118">
            <v>4049</v>
          </cell>
          <cell r="N118">
            <v>1061.6854877747592</v>
          </cell>
          <cell r="O118">
            <v>4298764.54</v>
          </cell>
        </row>
        <row r="119">
          <cell r="B119" t="str">
            <v>S337</v>
          </cell>
          <cell r="C119">
            <v>41922</v>
          </cell>
          <cell r="D119" t="str">
            <v>Hatton 2</v>
          </cell>
          <cell r="E119">
            <v>9178893.6000000015</v>
          </cell>
          <cell r="F119">
            <v>5109271.33</v>
          </cell>
          <cell r="G119">
            <v>1724882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16013046.930000003</v>
          </cell>
          <cell r="M119">
            <v>15525</v>
          </cell>
          <cell r="N119">
            <v>1031.4361951690823</v>
          </cell>
          <cell r="O119">
            <v>16013046.930000002</v>
          </cell>
        </row>
        <row r="120">
          <cell r="B120" t="str">
            <v>S339</v>
          </cell>
          <cell r="C120">
            <v>42231</v>
          </cell>
          <cell r="D120" t="str">
            <v>Hemmathagama</v>
          </cell>
          <cell r="E120">
            <v>4725493.75</v>
          </cell>
          <cell r="F120">
            <v>2014159.0699999998</v>
          </cell>
          <cell r="G120">
            <v>727251.03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7466903.8499999996</v>
          </cell>
          <cell r="M120">
            <v>8744</v>
          </cell>
          <cell r="N120">
            <v>853.94600297346744</v>
          </cell>
          <cell r="O120">
            <v>7466903.8500000006</v>
          </cell>
        </row>
        <row r="121">
          <cell r="B121" t="str">
            <v>S327</v>
          </cell>
          <cell r="C121">
            <v>40567</v>
          </cell>
          <cell r="D121" t="str">
            <v>Hettipola</v>
          </cell>
          <cell r="E121">
            <v>1068298.78</v>
          </cell>
          <cell r="F121">
            <v>1633103.0799999998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2701401.86</v>
          </cell>
          <cell r="M121">
            <v>4353</v>
          </cell>
          <cell r="N121">
            <v>620.58393291982543</v>
          </cell>
          <cell r="O121">
            <v>2701401.86</v>
          </cell>
        </row>
        <row r="122">
          <cell r="B122" t="str">
            <v>S328</v>
          </cell>
          <cell r="C122">
            <v>40542</v>
          </cell>
          <cell r="D122" t="str">
            <v>Higurakgoda</v>
          </cell>
          <cell r="E122">
            <v>4396254.25</v>
          </cell>
          <cell r="F122">
            <v>3573632</v>
          </cell>
          <cell r="G122">
            <v>806370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8776256.25</v>
          </cell>
          <cell r="M122">
            <v>7866</v>
          </cell>
          <cell r="N122">
            <v>1115.7203470633106</v>
          </cell>
          <cell r="O122">
            <v>8776256.25</v>
          </cell>
        </row>
        <row r="123">
          <cell r="B123" t="str">
            <v>S329</v>
          </cell>
          <cell r="C123">
            <v>40267</v>
          </cell>
          <cell r="D123" t="str">
            <v>Hikkaduwa</v>
          </cell>
          <cell r="E123">
            <v>4009548.87</v>
          </cell>
          <cell r="F123">
            <v>2763854.8400000003</v>
          </cell>
          <cell r="G123">
            <v>490909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7264312.709999999</v>
          </cell>
          <cell r="M123">
            <v>11378</v>
          </cell>
          <cell r="N123">
            <v>638.45251450166984</v>
          </cell>
          <cell r="O123">
            <v>7264312.7100000009</v>
          </cell>
        </row>
        <row r="124">
          <cell r="B124" t="str">
            <v>S330</v>
          </cell>
          <cell r="C124">
            <v>41176</v>
          </cell>
          <cell r="D124" t="str">
            <v>Hingurana</v>
          </cell>
          <cell r="E124">
            <v>2455086.37</v>
          </cell>
          <cell r="F124">
            <v>1848137.79</v>
          </cell>
          <cell r="G124">
            <v>529636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4832860.1600000001</v>
          </cell>
          <cell r="M124">
            <v>7642</v>
          </cell>
          <cell r="N124">
            <v>632.40776760010465</v>
          </cell>
          <cell r="O124">
            <v>4832860.1600000001</v>
          </cell>
        </row>
        <row r="125">
          <cell r="B125" t="str">
            <v>S335</v>
          </cell>
          <cell r="C125">
            <v>41719</v>
          </cell>
          <cell r="D125" t="str">
            <v>Hiripitiya</v>
          </cell>
          <cell r="E125">
            <v>1565916.5200000003</v>
          </cell>
          <cell r="F125">
            <v>2734175.8199999994</v>
          </cell>
          <cell r="G125">
            <v>0</v>
          </cell>
          <cell r="H125">
            <v>1810</v>
          </cell>
          <cell r="I125">
            <v>0</v>
          </cell>
          <cell r="J125">
            <v>2665</v>
          </cell>
          <cell r="K125">
            <v>0</v>
          </cell>
          <cell r="L125">
            <v>4304567.3400000008</v>
          </cell>
          <cell r="M125">
            <v>5801</v>
          </cell>
          <cell r="N125">
            <v>742.03884502671963</v>
          </cell>
          <cell r="O125">
            <v>4301902.34</v>
          </cell>
        </row>
        <row r="126">
          <cell r="B126" t="str">
            <v>S331</v>
          </cell>
          <cell r="C126">
            <v>39706</v>
          </cell>
          <cell r="D126" t="str">
            <v>Hokandara</v>
          </cell>
          <cell r="E126">
            <v>3393711.1199999996</v>
          </cell>
          <cell r="F126">
            <v>3264915.1399999997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6658626.2599999988</v>
          </cell>
          <cell r="M126">
            <v>8447</v>
          </cell>
          <cell r="N126">
            <v>788.28297146916054</v>
          </cell>
          <cell r="O126">
            <v>6658626.2599999998</v>
          </cell>
        </row>
        <row r="127">
          <cell r="B127" t="str">
            <v>S332</v>
          </cell>
          <cell r="C127">
            <v>38750</v>
          </cell>
          <cell r="D127" t="str">
            <v>Homagama</v>
          </cell>
          <cell r="E127">
            <v>3017832.12</v>
          </cell>
          <cell r="F127">
            <v>2884167.8900000006</v>
          </cell>
          <cell r="G127">
            <v>794057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6696057.0099999988</v>
          </cell>
          <cell r="M127">
            <v>11642</v>
          </cell>
          <cell r="N127">
            <v>575.16380432915298</v>
          </cell>
          <cell r="O127">
            <v>6696057.0100000007</v>
          </cell>
        </row>
        <row r="128">
          <cell r="B128" t="str">
            <v>S336</v>
          </cell>
          <cell r="C128">
            <v>41867</v>
          </cell>
          <cell r="D128" t="str">
            <v>Horana</v>
          </cell>
          <cell r="E128">
            <v>5161529.5000000009</v>
          </cell>
          <cell r="F128">
            <v>3419573.4499999993</v>
          </cell>
          <cell r="G128">
            <v>788814</v>
          </cell>
          <cell r="H128">
            <v>4851</v>
          </cell>
          <cell r="I128">
            <v>0</v>
          </cell>
          <cell r="J128">
            <v>5118</v>
          </cell>
          <cell r="K128">
            <v>0</v>
          </cell>
          <cell r="L128">
            <v>9379885.9499999993</v>
          </cell>
          <cell r="M128">
            <v>11146</v>
          </cell>
          <cell r="N128">
            <v>841.54727705006269</v>
          </cell>
          <cell r="O128">
            <v>9374767.9499999993</v>
          </cell>
        </row>
        <row r="129">
          <cell r="B129" t="str">
            <v>S340</v>
          </cell>
          <cell r="C129">
            <v>42637</v>
          </cell>
          <cell r="D129" t="str">
            <v>Hungama</v>
          </cell>
          <cell r="E129">
            <v>1733289.7999999996</v>
          </cell>
          <cell r="F129">
            <v>1517901.71</v>
          </cell>
          <cell r="G129">
            <v>596169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3847360.5100000002</v>
          </cell>
          <cell r="M129">
            <v>6382</v>
          </cell>
          <cell r="N129">
            <v>602.84558288937637</v>
          </cell>
          <cell r="O129">
            <v>3847360.51</v>
          </cell>
        </row>
        <row r="130">
          <cell r="B130" t="str">
            <v>S334</v>
          </cell>
          <cell r="C130">
            <v>40003</v>
          </cell>
          <cell r="D130" t="str">
            <v>Hunupitiya</v>
          </cell>
          <cell r="E130">
            <v>3618371.34</v>
          </cell>
          <cell r="F130">
            <v>2681325.5399999996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6299696.8800000008</v>
          </cell>
          <cell r="M130">
            <v>9169</v>
          </cell>
          <cell r="N130">
            <v>687.0647704220745</v>
          </cell>
          <cell r="O130">
            <v>6299696.879999999</v>
          </cell>
        </row>
        <row r="131">
          <cell r="B131" t="str">
            <v>S380</v>
          </cell>
          <cell r="C131">
            <v>40539</v>
          </cell>
          <cell r="D131" t="str">
            <v>Ibbagamuwa</v>
          </cell>
          <cell r="E131">
            <v>2293300.9399999995</v>
          </cell>
          <cell r="F131">
            <v>2519568.65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4812869.5900000008</v>
          </cell>
          <cell r="M131">
            <v>5855</v>
          </cell>
          <cell r="N131">
            <v>822.01017762596086</v>
          </cell>
          <cell r="O131">
            <v>4812869.59</v>
          </cell>
        </row>
        <row r="132">
          <cell r="B132" t="str">
            <v>S351</v>
          </cell>
          <cell r="C132">
            <v>41376</v>
          </cell>
          <cell r="D132" t="str">
            <v xml:space="preserve">Imaduwa </v>
          </cell>
          <cell r="E132">
            <v>1502890.8999999997</v>
          </cell>
          <cell r="F132">
            <v>1138758.47</v>
          </cell>
          <cell r="G132">
            <v>481000.38</v>
          </cell>
          <cell r="H132">
            <v>584</v>
          </cell>
          <cell r="I132">
            <v>0</v>
          </cell>
          <cell r="J132">
            <v>0</v>
          </cell>
          <cell r="K132">
            <v>0</v>
          </cell>
          <cell r="L132">
            <v>3123233.7500000005</v>
          </cell>
          <cell r="M132">
            <v>5466</v>
          </cell>
          <cell r="N132">
            <v>571.39292901573367</v>
          </cell>
          <cell r="O132">
            <v>3123233.7499999995</v>
          </cell>
        </row>
        <row r="133">
          <cell r="B133" t="str">
            <v>S013</v>
          </cell>
          <cell r="C133">
            <v>41369</v>
          </cell>
          <cell r="D133" t="str">
            <v>Ingiriya</v>
          </cell>
          <cell r="E133">
            <v>3641752.6799999997</v>
          </cell>
          <cell r="F133">
            <v>2457706.8299999996</v>
          </cell>
          <cell r="G133">
            <v>477280</v>
          </cell>
          <cell r="H133">
            <v>1371</v>
          </cell>
          <cell r="I133">
            <v>0</v>
          </cell>
          <cell r="J133">
            <v>1427</v>
          </cell>
          <cell r="K133">
            <v>0</v>
          </cell>
          <cell r="L133">
            <v>6579537.5099999988</v>
          </cell>
          <cell r="M133">
            <v>5948</v>
          </cell>
          <cell r="N133">
            <v>1106.1764475453931</v>
          </cell>
          <cell r="O133">
            <v>6578110.5099999998</v>
          </cell>
        </row>
        <row r="134">
          <cell r="B134" t="str">
            <v>S350</v>
          </cell>
          <cell r="C134">
            <v>39801</v>
          </cell>
          <cell r="D134" t="str">
            <v>Ja-ela</v>
          </cell>
          <cell r="E134">
            <v>5064817.6500000004</v>
          </cell>
          <cell r="F134">
            <v>6144004.6399999997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381460</v>
          </cell>
          <cell r="L134">
            <v>11590282.289999999</v>
          </cell>
          <cell r="M134">
            <v>12111</v>
          </cell>
          <cell r="N134">
            <v>957.00456527124095</v>
          </cell>
          <cell r="O134">
            <v>11590282.289999999</v>
          </cell>
        </row>
        <row r="135">
          <cell r="B135" t="str">
            <v>S381</v>
          </cell>
          <cell r="C135">
            <v>41968</v>
          </cell>
          <cell r="D135" t="str">
            <v>Jaffna</v>
          </cell>
          <cell r="E135">
            <v>4096318.75</v>
          </cell>
          <cell r="F135">
            <v>1474946.18</v>
          </cell>
          <cell r="G135">
            <v>0</v>
          </cell>
          <cell r="H135">
            <v>1028</v>
          </cell>
          <cell r="I135">
            <v>0</v>
          </cell>
          <cell r="J135">
            <v>0</v>
          </cell>
          <cell r="K135">
            <v>0</v>
          </cell>
          <cell r="L135">
            <v>5572292.9299999988</v>
          </cell>
          <cell r="M135">
            <v>7034</v>
          </cell>
          <cell r="N135">
            <v>792.19404748365071</v>
          </cell>
          <cell r="O135">
            <v>5572292.9299999997</v>
          </cell>
        </row>
        <row r="136">
          <cell r="B136" t="str">
            <v>S449</v>
          </cell>
          <cell r="C136">
            <v>41518</v>
          </cell>
          <cell r="D136" t="str">
            <v>Kabithigolawa</v>
          </cell>
          <cell r="E136">
            <v>2584900.1599999997</v>
          </cell>
          <cell r="F136">
            <v>3599324.7799999993</v>
          </cell>
          <cell r="G136">
            <v>0</v>
          </cell>
          <cell r="H136">
            <v>1110</v>
          </cell>
          <cell r="I136">
            <v>0</v>
          </cell>
          <cell r="J136">
            <v>0</v>
          </cell>
          <cell r="K136">
            <v>0</v>
          </cell>
          <cell r="L136">
            <v>6185334.9399999985</v>
          </cell>
          <cell r="M136">
            <v>6747</v>
          </cell>
          <cell r="N136">
            <v>916.75336297613728</v>
          </cell>
          <cell r="O136">
            <v>6185334.9399999995</v>
          </cell>
        </row>
        <row r="137">
          <cell r="B137" t="str">
            <v>S410</v>
          </cell>
          <cell r="C137">
            <v>41215</v>
          </cell>
          <cell r="D137" t="str">
            <v>Kadawatha</v>
          </cell>
          <cell r="E137">
            <v>2807535.34</v>
          </cell>
          <cell r="F137">
            <v>1710452.8899999994</v>
          </cell>
          <cell r="G137">
            <v>600477</v>
          </cell>
          <cell r="H137">
            <v>3175.5</v>
          </cell>
          <cell r="I137">
            <v>0</v>
          </cell>
          <cell r="J137">
            <v>0</v>
          </cell>
          <cell r="K137">
            <v>0</v>
          </cell>
          <cell r="L137">
            <v>5121640.7299999995</v>
          </cell>
          <cell r="M137">
            <v>7329</v>
          </cell>
          <cell r="N137">
            <v>698.81849229089914</v>
          </cell>
          <cell r="O137">
            <v>5121640.7299999995</v>
          </cell>
        </row>
        <row r="138">
          <cell r="B138" t="str">
            <v>S411</v>
          </cell>
          <cell r="C138">
            <v>41256</v>
          </cell>
          <cell r="D138" t="str">
            <v>Kaduwela</v>
          </cell>
          <cell r="E138">
            <v>3693159.3699999992</v>
          </cell>
          <cell r="F138">
            <v>3713189.0200000009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7406348.3899999997</v>
          </cell>
          <cell r="M138">
            <v>7107</v>
          </cell>
          <cell r="N138">
            <v>1042.120218094836</v>
          </cell>
          <cell r="O138">
            <v>7406348.3900000006</v>
          </cell>
        </row>
        <row r="139">
          <cell r="B139" t="str">
            <v>S465</v>
          </cell>
          <cell r="C139">
            <v>42826</v>
          </cell>
          <cell r="D139" t="str">
            <v>Kahatagasdigiliya</v>
          </cell>
          <cell r="E139">
            <v>2038110.9299999997</v>
          </cell>
          <cell r="F139">
            <v>2910246.8000000007</v>
          </cell>
          <cell r="G139">
            <v>561575.77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5509933.5</v>
          </cell>
          <cell r="M139">
            <v>5138</v>
          </cell>
          <cell r="N139">
            <v>1072.3887699493966</v>
          </cell>
          <cell r="O139">
            <v>5509933.5</v>
          </cell>
        </row>
        <row r="140">
          <cell r="B140" t="str">
            <v>S413</v>
          </cell>
          <cell r="C140">
            <v>40274</v>
          </cell>
          <cell r="D140" t="str">
            <v>Kahawatta</v>
          </cell>
          <cell r="E140">
            <v>1589440.8399999996</v>
          </cell>
          <cell r="F140">
            <v>1309443.7</v>
          </cell>
          <cell r="G140">
            <v>364971.05</v>
          </cell>
          <cell r="H140">
            <v>3974</v>
          </cell>
          <cell r="I140">
            <v>0</v>
          </cell>
          <cell r="J140">
            <v>0</v>
          </cell>
          <cell r="K140">
            <v>0</v>
          </cell>
          <cell r="L140">
            <v>3267829.5900000003</v>
          </cell>
          <cell r="M140">
            <v>4462</v>
          </cell>
          <cell r="N140">
            <v>732.36880098610493</v>
          </cell>
          <cell r="O140">
            <v>3267829.5899999994</v>
          </cell>
        </row>
        <row r="141">
          <cell r="B141" t="str">
            <v>S463</v>
          </cell>
          <cell r="C141">
            <v>42827</v>
          </cell>
          <cell r="D141" t="str">
            <v>Kahawatta 2</v>
          </cell>
          <cell r="E141">
            <v>1415323.1300000001</v>
          </cell>
          <cell r="F141">
            <v>1123477.7900000003</v>
          </cell>
          <cell r="G141">
            <v>357655</v>
          </cell>
          <cell r="H141">
            <v>4136</v>
          </cell>
          <cell r="I141">
            <v>0</v>
          </cell>
          <cell r="J141">
            <v>0</v>
          </cell>
          <cell r="K141">
            <v>0</v>
          </cell>
          <cell r="L141">
            <v>2900591.9199999995</v>
          </cell>
          <cell r="M141">
            <v>3282</v>
          </cell>
          <cell r="N141">
            <v>883.78790981109069</v>
          </cell>
          <cell r="O141">
            <v>2900591.9200000004</v>
          </cell>
        </row>
        <row r="142">
          <cell r="B142" t="str">
            <v>S414</v>
          </cell>
          <cell r="C142">
            <v>40398</v>
          </cell>
          <cell r="D142" t="str">
            <v>Kalawana</v>
          </cell>
          <cell r="E142">
            <v>4614700.6499999994</v>
          </cell>
          <cell r="F142">
            <v>3162666.37</v>
          </cell>
          <cell r="G142">
            <v>819466</v>
          </cell>
          <cell r="H142">
            <v>6064.5</v>
          </cell>
          <cell r="I142">
            <v>0</v>
          </cell>
          <cell r="J142">
            <v>0</v>
          </cell>
          <cell r="K142">
            <v>0</v>
          </cell>
          <cell r="L142">
            <v>8602897.5199999996</v>
          </cell>
          <cell r="M142">
            <v>10153</v>
          </cell>
          <cell r="N142">
            <v>847.32566926031711</v>
          </cell>
          <cell r="O142">
            <v>8602897.5199999996</v>
          </cell>
        </row>
        <row r="143">
          <cell r="B143" t="str">
            <v>S467</v>
          </cell>
          <cell r="C143" t="str">
            <v>30/06/2013</v>
          </cell>
          <cell r="D143" t="str">
            <v>Kalegana / Kahaduwawatte</v>
          </cell>
          <cell r="E143">
            <v>1322948.9100000004</v>
          </cell>
          <cell r="F143">
            <v>1006793.8899999999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2329742.8000000003</v>
          </cell>
          <cell r="M143">
            <v>3347</v>
          </cell>
          <cell r="N143">
            <v>696.0689572751719</v>
          </cell>
          <cell r="O143">
            <v>2329742.8000000003</v>
          </cell>
        </row>
        <row r="144">
          <cell r="B144" t="str">
            <v>S458</v>
          </cell>
          <cell r="C144">
            <v>42834</v>
          </cell>
          <cell r="D144" t="str">
            <v>Kalmunai</v>
          </cell>
          <cell r="E144">
            <v>679716.15999999992</v>
          </cell>
          <cell r="F144">
            <v>433496.4599999999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1113212.6199999999</v>
          </cell>
          <cell r="M144">
            <v>1842</v>
          </cell>
          <cell r="N144">
            <v>604.34995656894671</v>
          </cell>
          <cell r="O144">
            <v>1113212.6199999999</v>
          </cell>
        </row>
        <row r="145">
          <cell r="B145" t="str">
            <v>S456</v>
          </cell>
          <cell r="C145">
            <v>42827</v>
          </cell>
          <cell r="D145" t="str">
            <v>Kalpitiya</v>
          </cell>
          <cell r="E145">
            <v>2107293.37</v>
          </cell>
          <cell r="F145">
            <v>1490007.2799999998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3597300.6500000004</v>
          </cell>
          <cell r="M145">
            <v>3831</v>
          </cell>
          <cell r="N145">
            <v>938.99782041242509</v>
          </cell>
          <cell r="O145">
            <v>3597300.65</v>
          </cell>
        </row>
        <row r="146">
          <cell r="B146" t="str">
            <v>S451</v>
          </cell>
          <cell r="C146" t="str">
            <v>23/05/2014</v>
          </cell>
          <cell r="D146" t="str">
            <v>Kaluthara 2 (Kaluthara North)</v>
          </cell>
          <cell r="E146">
            <v>2455631.9700000007</v>
          </cell>
          <cell r="F146">
            <v>1361303.4100000001</v>
          </cell>
          <cell r="G146">
            <v>456612.45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4273547.83</v>
          </cell>
          <cell r="M146">
            <v>5693</v>
          </cell>
          <cell r="N146">
            <v>750.66710521693312</v>
          </cell>
          <cell r="O146">
            <v>4273547.830000001</v>
          </cell>
        </row>
        <row r="147">
          <cell r="B147" t="str">
            <v>S006</v>
          </cell>
          <cell r="C147">
            <v>39259</v>
          </cell>
          <cell r="D147" t="str">
            <v>Kaluthara South</v>
          </cell>
          <cell r="E147">
            <v>13371807.380000003</v>
          </cell>
          <cell r="F147">
            <v>10115880.469999999</v>
          </cell>
          <cell r="G147">
            <v>1968290</v>
          </cell>
          <cell r="H147">
            <v>1784</v>
          </cell>
          <cell r="I147">
            <v>0</v>
          </cell>
          <cell r="J147">
            <v>0</v>
          </cell>
          <cell r="K147">
            <v>0</v>
          </cell>
          <cell r="L147">
            <v>25457761.850000009</v>
          </cell>
          <cell r="M147">
            <v>22286</v>
          </cell>
          <cell r="N147">
            <v>1142.3208224894556</v>
          </cell>
          <cell r="O147">
            <v>25457761.850000001</v>
          </cell>
        </row>
        <row r="148">
          <cell r="B148" t="str">
            <v>S417</v>
          </cell>
          <cell r="C148" t="str">
            <v>19/02/2010</v>
          </cell>
          <cell r="D148" t="str">
            <v>Kamburupitiya</v>
          </cell>
          <cell r="E148">
            <v>3449434.2499999991</v>
          </cell>
          <cell r="F148">
            <v>3244325.91</v>
          </cell>
          <cell r="G148">
            <v>355228</v>
          </cell>
          <cell r="H148">
            <v>1212</v>
          </cell>
          <cell r="I148">
            <v>0</v>
          </cell>
          <cell r="J148">
            <v>0</v>
          </cell>
          <cell r="K148">
            <v>0</v>
          </cell>
          <cell r="L148">
            <v>7050200.1599999992</v>
          </cell>
          <cell r="M148">
            <v>8197</v>
          </cell>
          <cell r="N148">
            <v>860.09517628400624</v>
          </cell>
          <cell r="O148">
            <v>7050200.1599999992</v>
          </cell>
        </row>
        <row r="149">
          <cell r="B149" t="str">
            <v>S007</v>
          </cell>
          <cell r="C149" t="str">
            <v>06/10/2007</v>
          </cell>
          <cell r="D149" t="str">
            <v>Kandana</v>
          </cell>
          <cell r="E149">
            <v>4143907.6499999994</v>
          </cell>
          <cell r="F149">
            <v>4125418.0800000005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8269325.7299999986</v>
          </cell>
          <cell r="M149">
            <v>8939</v>
          </cell>
          <cell r="N149">
            <v>925.08398366707672</v>
          </cell>
          <cell r="O149">
            <v>8269325.7300000004</v>
          </cell>
        </row>
        <row r="150">
          <cell r="B150" t="str">
            <v>S469</v>
          </cell>
          <cell r="C150">
            <v>43105</v>
          </cell>
          <cell r="D150" t="str">
            <v>Kandeketiya</v>
          </cell>
          <cell r="E150">
            <v>1038156.9299999998</v>
          </cell>
          <cell r="F150">
            <v>1674558.76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2712715.69</v>
          </cell>
          <cell r="M150">
            <v>3435</v>
          </cell>
          <cell r="N150">
            <v>789.72800291120814</v>
          </cell>
          <cell r="O150">
            <v>2712715.69</v>
          </cell>
        </row>
        <row r="151">
          <cell r="B151" t="str">
            <v>S003</v>
          </cell>
          <cell r="C151" t="str">
            <v>10/10/2014</v>
          </cell>
          <cell r="D151" t="str">
            <v>Kandy</v>
          </cell>
          <cell r="E151">
            <v>15121933.509999998</v>
          </cell>
          <cell r="F151">
            <v>11481227.209999997</v>
          </cell>
          <cell r="G151">
            <v>3261831</v>
          </cell>
          <cell r="H151">
            <v>0</v>
          </cell>
          <cell r="I151">
            <v>415596.62</v>
          </cell>
          <cell r="J151">
            <v>20235</v>
          </cell>
          <cell r="K151">
            <v>0</v>
          </cell>
          <cell r="L151">
            <v>30300823.339999992</v>
          </cell>
          <cell r="M151">
            <v>20720</v>
          </cell>
          <cell r="N151">
            <v>1462.3949488416986</v>
          </cell>
          <cell r="O151">
            <v>29864991.719999995</v>
          </cell>
        </row>
        <row r="152">
          <cell r="B152" t="str">
            <v>S409</v>
          </cell>
          <cell r="C152" t="str">
            <v>14/12/2016</v>
          </cell>
          <cell r="D152" t="str">
            <v>Kannattota</v>
          </cell>
          <cell r="E152">
            <v>1327359.1199999996</v>
          </cell>
          <cell r="F152">
            <v>803516.57</v>
          </cell>
          <cell r="G152">
            <v>259940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2390815.69</v>
          </cell>
          <cell r="M152">
            <v>2466</v>
          </cell>
          <cell r="N152">
            <v>969.51163422546631</v>
          </cell>
          <cell r="O152">
            <v>2390815.6899999995</v>
          </cell>
        </row>
        <row r="153">
          <cell r="B153" t="str">
            <v>S418</v>
          </cell>
          <cell r="C153" t="str">
            <v>15/08/2010</v>
          </cell>
          <cell r="D153" t="str">
            <v>Karapitiya</v>
          </cell>
          <cell r="E153">
            <v>2352158.02</v>
          </cell>
          <cell r="F153">
            <v>1788091.21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4140249.2299999995</v>
          </cell>
          <cell r="M153">
            <v>7130</v>
          </cell>
          <cell r="N153">
            <v>580.68011640953705</v>
          </cell>
          <cell r="O153">
            <v>4140249.23</v>
          </cell>
        </row>
        <row r="154">
          <cell r="B154" t="str">
            <v>S460</v>
          </cell>
          <cell r="C154">
            <v>42827</v>
          </cell>
          <cell r="D154" t="str">
            <v>Karawanalla</v>
          </cell>
          <cell r="E154">
            <v>1280540.0099999998</v>
          </cell>
          <cell r="F154">
            <v>985970.16999999993</v>
          </cell>
          <cell r="G154">
            <v>289578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2556088.1799999997</v>
          </cell>
          <cell r="M154">
            <v>3210</v>
          </cell>
          <cell r="N154">
            <v>796.28915264797502</v>
          </cell>
          <cell r="O154">
            <v>2556088.1799999997</v>
          </cell>
        </row>
        <row r="155">
          <cell r="B155" t="str">
            <v>S419</v>
          </cell>
          <cell r="C155" t="str">
            <v>01/01/2013</v>
          </cell>
          <cell r="D155" t="str">
            <v>Kataragama</v>
          </cell>
          <cell r="E155">
            <v>5128958.2700000005</v>
          </cell>
          <cell r="F155">
            <v>4677029.38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9805987.6499999985</v>
          </cell>
          <cell r="M155">
            <v>11845</v>
          </cell>
          <cell r="N155">
            <v>827.8588138455043</v>
          </cell>
          <cell r="O155">
            <v>9805987.6500000004</v>
          </cell>
        </row>
        <row r="156">
          <cell r="B156" t="str">
            <v>S459</v>
          </cell>
          <cell r="C156">
            <v>42896</v>
          </cell>
          <cell r="D156" t="str">
            <v xml:space="preserve">Kaththankudy </v>
          </cell>
          <cell r="E156">
            <v>964509.79999999993</v>
          </cell>
          <cell r="F156">
            <v>453148.12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1417657.9200000002</v>
          </cell>
          <cell r="M156">
            <v>2697</v>
          </cell>
          <cell r="N156">
            <v>525.64253615127927</v>
          </cell>
          <cell r="O156">
            <v>1417657.92</v>
          </cell>
        </row>
        <row r="157">
          <cell r="B157" t="str">
            <v>S450</v>
          </cell>
          <cell r="C157" t="str">
            <v>29/10/2008</v>
          </cell>
          <cell r="D157" t="str">
            <v>Kattuwa</v>
          </cell>
          <cell r="E157">
            <v>3069826.2899999996</v>
          </cell>
          <cell r="F157">
            <v>2909739.3200000003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5979565.6099999994</v>
          </cell>
          <cell r="M157">
            <v>7752</v>
          </cell>
          <cell r="N157">
            <v>771.35779282765725</v>
          </cell>
          <cell r="O157">
            <v>5979565.6099999994</v>
          </cell>
        </row>
        <row r="158">
          <cell r="B158" t="str">
            <v>S022</v>
          </cell>
          <cell r="C158" t="str">
            <v>24/03/2010</v>
          </cell>
          <cell r="D158" t="str">
            <v>Katugastota</v>
          </cell>
          <cell r="E158">
            <v>6569867.6200000001</v>
          </cell>
          <cell r="F158">
            <v>4075924.8299999991</v>
          </cell>
          <cell r="G158">
            <v>838853</v>
          </cell>
          <cell r="H158">
            <v>1289</v>
          </cell>
          <cell r="I158">
            <v>167842.98</v>
          </cell>
          <cell r="J158">
            <v>0</v>
          </cell>
          <cell r="K158">
            <v>0</v>
          </cell>
          <cell r="L158">
            <v>11653777.430000002</v>
          </cell>
          <cell r="M158">
            <v>10656</v>
          </cell>
          <cell r="N158">
            <v>1093.635269331832</v>
          </cell>
          <cell r="O158">
            <v>11485934.449999999</v>
          </cell>
        </row>
        <row r="159">
          <cell r="B159" t="str">
            <v>S420</v>
          </cell>
          <cell r="C159" t="str">
            <v>12/06/2006</v>
          </cell>
          <cell r="D159" t="str">
            <v>Katunayake 1</v>
          </cell>
          <cell r="E159">
            <v>2021461.52</v>
          </cell>
          <cell r="F159">
            <v>4318729.1100000003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6340190.6299999999</v>
          </cell>
          <cell r="M159">
            <v>7832</v>
          </cell>
          <cell r="N159">
            <v>809.52382916241061</v>
          </cell>
          <cell r="O159">
            <v>6340190.6300000008</v>
          </cell>
        </row>
        <row r="160">
          <cell r="B160" t="str">
            <v>S421</v>
          </cell>
          <cell r="C160" t="str">
            <v>12/02/2011</v>
          </cell>
          <cell r="D160" t="str">
            <v>Katunayake 2</v>
          </cell>
          <cell r="E160">
            <v>1434081.0799999998</v>
          </cell>
          <cell r="F160">
            <v>1406926.6900000002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2841007.77</v>
          </cell>
          <cell r="M160">
            <v>4183</v>
          </cell>
          <cell r="N160">
            <v>679.17948123356439</v>
          </cell>
          <cell r="O160">
            <v>2841007.77</v>
          </cell>
        </row>
        <row r="161">
          <cell r="B161" t="str">
            <v>S457</v>
          </cell>
          <cell r="C161">
            <v>42676</v>
          </cell>
          <cell r="D161" t="str">
            <v>Katuneriya</v>
          </cell>
          <cell r="E161">
            <v>1561207.84</v>
          </cell>
          <cell r="F161">
            <v>963924.69999999984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2525132.54</v>
          </cell>
          <cell r="M161">
            <v>3789</v>
          </cell>
          <cell r="N161">
            <v>666.43772499340196</v>
          </cell>
          <cell r="O161">
            <v>2525132.54</v>
          </cell>
        </row>
        <row r="162">
          <cell r="B162" t="str">
            <v>S422</v>
          </cell>
          <cell r="C162" t="str">
            <v>10/04/2010</v>
          </cell>
          <cell r="D162" t="str">
            <v>Katupotha</v>
          </cell>
          <cell r="E162">
            <v>865197.89999999979</v>
          </cell>
          <cell r="F162">
            <v>861628.51000000013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1726826.4099999997</v>
          </cell>
          <cell r="M162">
            <v>3697</v>
          </cell>
          <cell r="N162">
            <v>467.08856099540156</v>
          </cell>
          <cell r="O162">
            <v>1726826.41</v>
          </cell>
        </row>
        <row r="163">
          <cell r="B163" t="str">
            <v>S382</v>
          </cell>
          <cell r="C163">
            <v>42828</v>
          </cell>
          <cell r="D163" t="str">
            <v>Katuwana</v>
          </cell>
          <cell r="E163">
            <v>848454.18</v>
          </cell>
          <cell r="F163">
            <v>1271534.6099999999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2119988.79</v>
          </cell>
          <cell r="M163">
            <v>3717</v>
          </cell>
          <cell r="N163">
            <v>570.34941888619858</v>
          </cell>
          <cell r="O163">
            <v>2119988.79</v>
          </cell>
        </row>
        <row r="164">
          <cell r="B164" t="str">
            <v>S423</v>
          </cell>
          <cell r="C164" t="str">
            <v>28/08/2006</v>
          </cell>
          <cell r="D164" t="str">
            <v>Katuwawala</v>
          </cell>
          <cell r="E164">
            <v>2584584.8000000007</v>
          </cell>
          <cell r="F164">
            <v>2095527.47</v>
          </cell>
          <cell r="G164">
            <v>619944</v>
          </cell>
          <cell r="H164">
            <v>5445</v>
          </cell>
          <cell r="I164">
            <v>21670.12</v>
          </cell>
          <cell r="J164">
            <v>0</v>
          </cell>
          <cell r="K164">
            <v>0</v>
          </cell>
          <cell r="L164">
            <v>5327171.3899999978</v>
          </cell>
          <cell r="M164">
            <v>6984</v>
          </cell>
          <cell r="N164">
            <v>762.76795389461597</v>
          </cell>
          <cell r="O164">
            <v>5305501.2700000005</v>
          </cell>
        </row>
        <row r="165">
          <cell r="B165" t="str">
            <v>S424</v>
          </cell>
          <cell r="C165" t="str">
            <v>23/10/2010</v>
          </cell>
          <cell r="D165" t="str">
            <v>Kegalla</v>
          </cell>
          <cell r="E165">
            <v>3763283.6</v>
          </cell>
          <cell r="F165">
            <v>2075465.2799999996</v>
          </cell>
          <cell r="G165">
            <v>489023.5</v>
          </cell>
          <cell r="H165">
            <v>930</v>
          </cell>
          <cell r="I165">
            <v>0</v>
          </cell>
          <cell r="J165">
            <v>2480</v>
          </cell>
          <cell r="K165">
            <v>0</v>
          </cell>
          <cell r="L165">
            <v>6331182.3799999999</v>
          </cell>
          <cell r="M165">
            <v>6648</v>
          </cell>
          <cell r="N165">
            <v>952.34391997593264</v>
          </cell>
          <cell r="O165">
            <v>6328702.3799999999</v>
          </cell>
        </row>
        <row r="166">
          <cell r="B166" t="str">
            <v>S425</v>
          </cell>
          <cell r="C166" t="str">
            <v>11/04/2011</v>
          </cell>
          <cell r="D166" t="str">
            <v>Kekanadura</v>
          </cell>
          <cell r="E166">
            <v>2816039.6800000011</v>
          </cell>
          <cell r="F166">
            <v>2633768.8199999994</v>
          </cell>
          <cell r="G166">
            <v>935514</v>
          </cell>
          <cell r="H166">
            <v>3314</v>
          </cell>
          <cell r="I166">
            <v>0</v>
          </cell>
          <cell r="J166">
            <v>0</v>
          </cell>
          <cell r="K166">
            <v>0</v>
          </cell>
          <cell r="L166">
            <v>6388636.4999999981</v>
          </cell>
          <cell r="M166">
            <v>10262</v>
          </cell>
          <cell r="N166">
            <v>622.55276749171685</v>
          </cell>
          <cell r="O166">
            <v>6388636.5</v>
          </cell>
        </row>
        <row r="167">
          <cell r="B167" t="str">
            <v>S426</v>
          </cell>
          <cell r="C167" t="str">
            <v>01/12/2012</v>
          </cell>
          <cell r="D167" t="str">
            <v>Kekirawa</v>
          </cell>
          <cell r="E167">
            <v>2458540.1700000004</v>
          </cell>
          <cell r="F167">
            <v>3950776.3600000003</v>
          </cell>
          <cell r="G167">
            <v>0</v>
          </cell>
          <cell r="H167">
            <v>15</v>
          </cell>
          <cell r="I167">
            <v>0</v>
          </cell>
          <cell r="J167">
            <v>0</v>
          </cell>
          <cell r="K167">
            <v>607010</v>
          </cell>
          <cell r="L167">
            <v>7016341.5300000003</v>
          </cell>
          <cell r="M167">
            <v>7287</v>
          </cell>
          <cell r="N167">
            <v>962.85735282009057</v>
          </cell>
          <cell r="O167">
            <v>7016341.5300000012</v>
          </cell>
        </row>
        <row r="168">
          <cell r="B168" t="str">
            <v>S427</v>
          </cell>
          <cell r="C168">
            <v>42829</v>
          </cell>
          <cell r="D168" t="str">
            <v>Kelaniya</v>
          </cell>
          <cell r="E168">
            <v>5394002.1400000006</v>
          </cell>
          <cell r="F168">
            <v>5056110.879999999</v>
          </cell>
          <cell r="G168">
            <v>1303502</v>
          </cell>
          <cell r="H168">
            <v>85</v>
          </cell>
          <cell r="I168">
            <v>0</v>
          </cell>
          <cell r="J168">
            <v>0</v>
          </cell>
          <cell r="K168">
            <v>0</v>
          </cell>
          <cell r="L168">
            <v>11753700.019999998</v>
          </cell>
          <cell r="M168">
            <v>12700</v>
          </cell>
          <cell r="N168">
            <v>925.48819055118088</v>
          </cell>
          <cell r="O168">
            <v>11753700.02</v>
          </cell>
        </row>
        <row r="169">
          <cell r="B169" t="str">
            <v>S428</v>
          </cell>
          <cell r="C169" t="str">
            <v>28/09/2006</v>
          </cell>
          <cell r="D169" t="str">
            <v>Kesbewa</v>
          </cell>
          <cell r="E169">
            <v>3628332.6100000003</v>
          </cell>
          <cell r="F169">
            <v>3239411.6599999997</v>
          </cell>
          <cell r="G169">
            <v>1183047.71</v>
          </cell>
          <cell r="H169">
            <v>5365</v>
          </cell>
          <cell r="I169">
            <v>0</v>
          </cell>
          <cell r="J169">
            <v>0</v>
          </cell>
          <cell r="K169">
            <v>0</v>
          </cell>
          <cell r="L169">
            <v>8056156.9800000004</v>
          </cell>
          <cell r="M169">
            <v>8828</v>
          </cell>
          <cell r="N169">
            <v>912.56875623017675</v>
          </cell>
          <cell r="O169">
            <v>8056156.9799999995</v>
          </cell>
        </row>
        <row r="170">
          <cell r="B170" t="str">
            <v>S429</v>
          </cell>
          <cell r="C170">
            <v>42213</v>
          </cell>
          <cell r="D170" t="str">
            <v>Kilinochchi Mega</v>
          </cell>
          <cell r="E170">
            <v>2894737.13</v>
          </cell>
          <cell r="F170">
            <v>1789894.03</v>
          </cell>
          <cell r="G170">
            <v>482805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5167436.16</v>
          </cell>
          <cell r="M170">
            <v>5736</v>
          </cell>
          <cell r="N170">
            <v>900.8779916317992</v>
          </cell>
          <cell r="O170">
            <v>5167436.16</v>
          </cell>
        </row>
        <row r="171">
          <cell r="B171" t="str">
            <v>S455</v>
          </cell>
          <cell r="C171">
            <v>42456</v>
          </cell>
          <cell r="D171" t="str">
            <v>Kinniya</v>
          </cell>
          <cell r="E171">
            <v>3526602.58</v>
          </cell>
          <cell r="F171">
            <v>1280383.05</v>
          </cell>
          <cell r="G171">
            <v>296623.90000000002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5103609.5299999993</v>
          </cell>
          <cell r="M171">
            <v>7426</v>
          </cell>
          <cell r="N171">
            <v>687.26225828171277</v>
          </cell>
          <cell r="O171">
            <v>5103609.53</v>
          </cell>
        </row>
        <row r="172">
          <cell r="B172" t="str">
            <v>S430</v>
          </cell>
          <cell r="C172" t="str">
            <v>07/04/2010</v>
          </cell>
          <cell r="D172" t="str">
            <v>Kiribathgoda</v>
          </cell>
          <cell r="E172">
            <v>3125688.6000000006</v>
          </cell>
          <cell r="F172">
            <v>2779375.69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5905064.2899999991</v>
          </cell>
          <cell r="M172">
            <v>7882</v>
          </cell>
          <cell r="N172">
            <v>749.18349276833283</v>
          </cell>
          <cell r="O172">
            <v>5905064.290000001</v>
          </cell>
        </row>
        <row r="173">
          <cell r="B173" t="str">
            <v>S431</v>
          </cell>
          <cell r="C173" t="str">
            <v>02/01/2014</v>
          </cell>
          <cell r="D173" t="str">
            <v>Kiriella</v>
          </cell>
          <cell r="E173">
            <v>3869466.7100000009</v>
          </cell>
          <cell r="F173">
            <v>2648360.6000000006</v>
          </cell>
          <cell r="G173">
            <v>737674.75</v>
          </cell>
          <cell r="H173">
            <v>6331</v>
          </cell>
          <cell r="I173">
            <v>0</v>
          </cell>
          <cell r="J173">
            <v>0</v>
          </cell>
          <cell r="K173">
            <v>0</v>
          </cell>
          <cell r="L173">
            <v>7261833.0600000005</v>
          </cell>
          <cell r="M173">
            <v>9802</v>
          </cell>
          <cell r="N173">
            <v>740.85217914711291</v>
          </cell>
          <cell r="O173">
            <v>7261833.0600000015</v>
          </cell>
        </row>
        <row r="174">
          <cell r="B174" t="str">
            <v>S432</v>
          </cell>
          <cell r="C174" t="str">
            <v>15/08/2013</v>
          </cell>
          <cell r="D174" t="str">
            <v>Kirillawala</v>
          </cell>
          <cell r="E174">
            <v>2017271.62</v>
          </cell>
          <cell r="F174">
            <v>1512411.69</v>
          </cell>
          <cell r="G174">
            <v>501298</v>
          </cell>
          <cell r="H174">
            <v>2936</v>
          </cell>
          <cell r="I174">
            <v>0</v>
          </cell>
          <cell r="J174">
            <v>0</v>
          </cell>
          <cell r="K174">
            <v>0</v>
          </cell>
          <cell r="L174">
            <v>4033917.31</v>
          </cell>
          <cell r="M174">
            <v>4346</v>
          </cell>
          <cell r="N174">
            <v>928.19082144500692</v>
          </cell>
          <cell r="O174">
            <v>4033917.31</v>
          </cell>
        </row>
        <row r="175">
          <cell r="B175" t="str">
            <v>S433</v>
          </cell>
          <cell r="C175" t="str">
            <v>29/11/2008</v>
          </cell>
          <cell r="D175" t="str">
            <v>Kirindiwela</v>
          </cell>
          <cell r="E175">
            <v>6275877.2700000005</v>
          </cell>
          <cell r="F175">
            <v>5592154.0099999998</v>
          </cell>
          <cell r="G175">
            <v>0</v>
          </cell>
          <cell r="H175">
            <v>751</v>
          </cell>
          <cell r="I175">
            <v>0</v>
          </cell>
          <cell r="J175">
            <v>0</v>
          </cell>
          <cell r="K175">
            <v>0</v>
          </cell>
          <cell r="L175">
            <v>11868782.279999996</v>
          </cell>
          <cell r="M175">
            <v>14052</v>
          </cell>
          <cell r="N175">
            <v>844.63295473953849</v>
          </cell>
          <cell r="O175">
            <v>11868782.280000001</v>
          </cell>
        </row>
        <row r="176">
          <cell r="B176" t="str">
            <v>S462</v>
          </cell>
          <cell r="C176">
            <v>42827</v>
          </cell>
          <cell r="D176" t="str">
            <v>Kithulgala</v>
          </cell>
          <cell r="E176">
            <v>2541245.9600000004</v>
          </cell>
          <cell r="F176">
            <v>1607986.25</v>
          </cell>
          <cell r="G176">
            <v>466132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4615364.209999999</v>
          </cell>
          <cell r="M176">
            <v>4109</v>
          </cell>
          <cell r="N176">
            <v>1123.2329544901434</v>
          </cell>
          <cell r="O176">
            <v>4615364.2100000009</v>
          </cell>
        </row>
        <row r="177">
          <cell r="B177" t="str">
            <v>S468</v>
          </cell>
          <cell r="C177">
            <v>43093</v>
          </cell>
          <cell r="D177" t="str">
            <v>Kiwlawatte</v>
          </cell>
          <cell r="E177">
            <v>1675889.1100000003</v>
          </cell>
          <cell r="F177">
            <v>1010045.0599999999</v>
          </cell>
          <cell r="G177">
            <v>196009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2881943.1700000009</v>
          </cell>
          <cell r="M177">
            <v>3452</v>
          </cell>
          <cell r="N177">
            <v>834.86186848203965</v>
          </cell>
          <cell r="O177">
            <v>2881943.1700000004</v>
          </cell>
        </row>
        <row r="178">
          <cell r="B178" t="str">
            <v>S434</v>
          </cell>
          <cell r="C178" t="str">
            <v>12/06/2006</v>
          </cell>
          <cell r="D178" t="str">
            <v>Kochchikade</v>
          </cell>
          <cell r="E178">
            <v>3237036</v>
          </cell>
          <cell r="F178">
            <v>3244993.6799999997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259060</v>
          </cell>
          <cell r="L178">
            <v>6741089.6799999978</v>
          </cell>
          <cell r="M178">
            <v>7626</v>
          </cell>
          <cell r="N178">
            <v>883.96140571728267</v>
          </cell>
          <cell r="O178">
            <v>6741089.6799999997</v>
          </cell>
        </row>
        <row r="179">
          <cell r="B179" t="str">
            <v>S461</v>
          </cell>
          <cell r="C179">
            <v>42896</v>
          </cell>
          <cell r="D179" t="str">
            <v>Kockkadicholai</v>
          </cell>
          <cell r="E179">
            <v>981971.81999999983</v>
          </cell>
          <cell r="F179">
            <v>599062.02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1581033.84</v>
          </cell>
          <cell r="M179">
            <v>3178</v>
          </cell>
          <cell r="N179">
            <v>497.49334172435499</v>
          </cell>
          <cell r="O179">
            <v>1581033.8399999999</v>
          </cell>
        </row>
        <row r="180">
          <cell r="B180" t="str">
            <v>S435</v>
          </cell>
          <cell r="C180" t="str">
            <v>23/11/2011</v>
          </cell>
          <cell r="D180" t="str">
            <v>Kohuwala</v>
          </cell>
          <cell r="E180">
            <v>921655.40000000014</v>
          </cell>
          <cell r="F180">
            <v>552859.5199999999</v>
          </cell>
          <cell r="G180">
            <v>171432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1645946.92</v>
          </cell>
          <cell r="M180">
            <v>3379</v>
          </cell>
          <cell r="N180">
            <v>487.11065995856762</v>
          </cell>
          <cell r="O180">
            <v>1645946.92</v>
          </cell>
        </row>
        <row r="181">
          <cell r="B181" t="str">
            <v>S383</v>
          </cell>
          <cell r="C181" t="str">
            <v>28/03/2017</v>
          </cell>
          <cell r="D181" t="str">
            <v>Kohuwala 2</v>
          </cell>
          <cell r="E181">
            <v>2157103.2799999998</v>
          </cell>
          <cell r="F181">
            <v>2269280.65</v>
          </cell>
          <cell r="G181">
            <v>0</v>
          </cell>
          <cell r="H181">
            <v>583</v>
          </cell>
          <cell r="I181">
            <v>632597.71999999986</v>
          </cell>
          <cell r="J181">
            <v>0</v>
          </cell>
          <cell r="K181">
            <v>0</v>
          </cell>
          <cell r="L181">
            <v>5059564.6499999994</v>
          </cell>
          <cell r="M181">
            <v>7017</v>
          </cell>
          <cell r="N181">
            <v>721.04384352287298</v>
          </cell>
          <cell r="O181">
            <v>4426966.93</v>
          </cell>
        </row>
        <row r="182">
          <cell r="B182" t="str">
            <v>S436</v>
          </cell>
          <cell r="C182" t="str">
            <v>06/04/2009</v>
          </cell>
          <cell r="D182" t="str">
            <v>Kosgama</v>
          </cell>
          <cell r="E182">
            <v>3484026.6000000006</v>
          </cell>
          <cell r="F182">
            <v>3699397.78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7183424.3800000018</v>
          </cell>
          <cell r="M182">
            <v>8575</v>
          </cell>
          <cell r="N182">
            <v>837.71712886297394</v>
          </cell>
          <cell r="O182">
            <v>7183424.3800000008</v>
          </cell>
        </row>
        <row r="183">
          <cell r="B183" t="str">
            <v>S384</v>
          </cell>
          <cell r="C183">
            <v>43097</v>
          </cell>
          <cell r="D183" t="str">
            <v>Kosgashandiya</v>
          </cell>
          <cell r="E183">
            <v>1841210.3399999996</v>
          </cell>
          <cell r="F183">
            <v>1794765.7199999995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3635976.0600000005</v>
          </cell>
          <cell r="M183">
            <v>4862</v>
          </cell>
          <cell r="N183">
            <v>747.83547099958878</v>
          </cell>
          <cell r="O183">
            <v>3635976.0599999991</v>
          </cell>
        </row>
        <row r="184">
          <cell r="B184" t="str">
            <v>S453</v>
          </cell>
          <cell r="C184" t="str">
            <v>24/04/2016</v>
          </cell>
          <cell r="D184" t="str">
            <v>Koswaththa</v>
          </cell>
          <cell r="E184">
            <v>1179942.6299999999</v>
          </cell>
          <cell r="F184">
            <v>1258759.42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2438702.0500000003</v>
          </cell>
          <cell r="M184">
            <v>5011</v>
          </cell>
          <cell r="N184">
            <v>486.66973657952508</v>
          </cell>
          <cell r="O184">
            <v>2438702.0499999998</v>
          </cell>
        </row>
        <row r="185">
          <cell r="B185" t="str">
            <v>S437</v>
          </cell>
          <cell r="C185" t="str">
            <v>18/10/2007</v>
          </cell>
          <cell r="D185" t="str">
            <v>Kotadeniyawa</v>
          </cell>
          <cell r="E185">
            <v>2008558.3299999998</v>
          </cell>
          <cell r="F185">
            <v>2076296.9500000002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4084855.2799999989</v>
          </cell>
          <cell r="M185">
            <v>6206</v>
          </cell>
          <cell r="N185">
            <v>658.21064776023184</v>
          </cell>
          <cell r="O185">
            <v>4084855.2800000003</v>
          </cell>
        </row>
        <row r="186">
          <cell r="B186" t="str">
            <v>S446</v>
          </cell>
          <cell r="C186" t="str">
            <v>08/04/2015</v>
          </cell>
          <cell r="D186" t="str">
            <v>Kotagala</v>
          </cell>
          <cell r="E186">
            <v>6466459.9700000007</v>
          </cell>
          <cell r="F186">
            <v>4878748.09</v>
          </cell>
          <cell r="G186">
            <v>1379136</v>
          </cell>
          <cell r="H186">
            <v>5108</v>
          </cell>
          <cell r="I186">
            <v>0</v>
          </cell>
          <cell r="J186">
            <v>0</v>
          </cell>
          <cell r="K186">
            <v>0</v>
          </cell>
          <cell r="L186">
            <v>12729452.060000001</v>
          </cell>
          <cell r="M186">
            <v>10603</v>
          </cell>
          <cell r="N186">
            <v>1200.5519249269075</v>
          </cell>
          <cell r="O186">
            <v>12729452.060000001</v>
          </cell>
        </row>
        <row r="187">
          <cell r="B187" t="str">
            <v>S439</v>
          </cell>
          <cell r="C187" t="str">
            <v>01/09/2013</v>
          </cell>
          <cell r="D187" t="str">
            <v>Kotahena</v>
          </cell>
          <cell r="E187">
            <v>4091162.91</v>
          </cell>
          <cell r="F187">
            <v>1905802.1099999996</v>
          </cell>
          <cell r="G187">
            <v>606374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6603339.0199999996</v>
          </cell>
          <cell r="M187">
            <v>9061</v>
          </cell>
          <cell r="N187">
            <v>728.76492881580396</v>
          </cell>
          <cell r="O187">
            <v>6603339.0199999996</v>
          </cell>
        </row>
        <row r="188">
          <cell r="B188" t="str">
            <v>S440</v>
          </cell>
          <cell r="C188" t="str">
            <v>24/12/2010</v>
          </cell>
          <cell r="D188" t="str">
            <v>Kotapola</v>
          </cell>
          <cell r="E188">
            <v>2632672.0399999996</v>
          </cell>
          <cell r="F188">
            <v>1612677.1300000001</v>
          </cell>
          <cell r="G188">
            <v>469936</v>
          </cell>
          <cell r="H188">
            <v>1535</v>
          </cell>
          <cell r="I188">
            <v>0</v>
          </cell>
          <cell r="J188">
            <v>0</v>
          </cell>
          <cell r="K188">
            <v>0</v>
          </cell>
          <cell r="L188">
            <v>4716820.17</v>
          </cell>
          <cell r="M188">
            <v>7274</v>
          </cell>
          <cell r="N188">
            <v>648.44929474841899</v>
          </cell>
          <cell r="O188">
            <v>4716820.17</v>
          </cell>
        </row>
        <row r="189">
          <cell r="B189" t="str">
            <v>S441</v>
          </cell>
          <cell r="C189" t="str">
            <v>26/03/2012</v>
          </cell>
          <cell r="D189" t="str">
            <v>Kotiya Kubura</v>
          </cell>
          <cell r="E189">
            <v>2145210.25</v>
          </cell>
          <cell r="F189">
            <v>1513200.6799999997</v>
          </cell>
          <cell r="G189">
            <v>574081.30000000005</v>
          </cell>
          <cell r="H189">
            <v>2163</v>
          </cell>
          <cell r="I189">
            <v>0</v>
          </cell>
          <cell r="J189">
            <v>0</v>
          </cell>
          <cell r="K189">
            <v>0</v>
          </cell>
          <cell r="L189">
            <v>4234655.2300000004</v>
          </cell>
          <cell r="M189">
            <v>6502</v>
          </cell>
          <cell r="N189">
            <v>651.28502460781306</v>
          </cell>
          <cell r="O189">
            <v>4234655.2299999995</v>
          </cell>
        </row>
        <row r="190">
          <cell r="B190" t="str">
            <v>S442</v>
          </cell>
          <cell r="C190" t="str">
            <v>05/01/2015</v>
          </cell>
          <cell r="D190" t="str">
            <v xml:space="preserve">Kottawa 1 </v>
          </cell>
          <cell r="E190">
            <v>2225101.2600000002</v>
          </cell>
          <cell r="F190">
            <v>1984254.5299999998</v>
          </cell>
          <cell r="G190">
            <v>540677.5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4750033.29</v>
          </cell>
          <cell r="M190">
            <v>7791</v>
          </cell>
          <cell r="N190">
            <v>609.68210627647284</v>
          </cell>
          <cell r="O190">
            <v>4750033.29</v>
          </cell>
        </row>
        <row r="191">
          <cell r="B191" t="str">
            <v>S443</v>
          </cell>
          <cell r="C191" t="str">
            <v>24/03/2014</v>
          </cell>
          <cell r="D191" t="str">
            <v>Kottawa 2</v>
          </cell>
          <cell r="E191">
            <v>3570869.98</v>
          </cell>
          <cell r="F191">
            <v>2415165.4300000002</v>
          </cell>
          <cell r="G191">
            <v>859550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6845585.4100000001</v>
          </cell>
          <cell r="M191">
            <v>8089</v>
          </cell>
          <cell r="N191">
            <v>846.28327481765359</v>
          </cell>
          <cell r="O191">
            <v>6845585.4100000001</v>
          </cell>
        </row>
        <row r="192">
          <cell r="B192" t="str">
            <v>S444</v>
          </cell>
          <cell r="C192" t="str">
            <v>29/04/2008</v>
          </cell>
          <cell r="D192" t="str">
            <v>Kottawa 3</v>
          </cell>
          <cell r="E192">
            <v>2670757.9800000009</v>
          </cell>
          <cell r="F192">
            <v>2641338.2199999997</v>
          </cell>
          <cell r="G192">
            <v>352387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5664483.1999999993</v>
          </cell>
          <cell r="M192">
            <v>8093</v>
          </cell>
          <cell r="N192">
            <v>699.92378598789071</v>
          </cell>
          <cell r="O192">
            <v>5664483.2000000011</v>
          </cell>
        </row>
        <row r="193">
          <cell r="B193" t="str">
            <v>S445</v>
          </cell>
          <cell r="C193" t="str">
            <v>22/09/2006</v>
          </cell>
          <cell r="D193" t="str">
            <v>Kuliyapitiya</v>
          </cell>
          <cell r="E193">
            <v>2723651.88</v>
          </cell>
          <cell r="F193">
            <v>2171560.3600000003</v>
          </cell>
          <cell r="G193">
            <v>585056</v>
          </cell>
          <cell r="H193">
            <v>3776</v>
          </cell>
          <cell r="I193">
            <v>0</v>
          </cell>
          <cell r="J193">
            <v>0</v>
          </cell>
          <cell r="K193">
            <v>0</v>
          </cell>
          <cell r="L193">
            <v>5484044.2400000002</v>
          </cell>
          <cell r="M193">
            <v>7975</v>
          </cell>
          <cell r="N193">
            <v>687.65445015673981</v>
          </cell>
          <cell r="O193">
            <v>5484044.2400000002</v>
          </cell>
        </row>
        <row r="194">
          <cell r="B194" t="str">
            <v>S454</v>
          </cell>
          <cell r="C194">
            <v>42217</v>
          </cell>
          <cell r="D194" t="str">
            <v>Kumarakanda</v>
          </cell>
          <cell r="E194">
            <v>864313.04</v>
          </cell>
          <cell r="F194">
            <v>995912.19000000006</v>
          </cell>
          <cell r="G194">
            <v>216680</v>
          </cell>
          <cell r="H194">
            <v>452</v>
          </cell>
          <cell r="I194">
            <v>0</v>
          </cell>
          <cell r="J194">
            <v>0</v>
          </cell>
          <cell r="K194">
            <v>0</v>
          </cell>
          <cell r="L194">
            <v>2077357.2300000002</v>
          </cell>
          <cell r="M194">
            <v>3623</v>
          </cell>
          <cell r="N194">
            <v>573.38041126138569</v>
          </cell>
          <cell r="O194">
            <v>2077357.23</v>
          </cell>
        </row>
        <row r="195">
          <cell r="B195" t="str">
            <v>S438</v>
          </cell>
          <cell r="C195" t="str">
            <v>08/08/2008</v>
          </cell>
          <cell r="D195" t="str">
            <v>Kumbukgate</v>
          </cell>
          <cell r="E195">
            <v>1436146.3099999996</v>
          </cell>
          <cell r="F195">
            <v>1504545.0199999998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2940691.33</v>
          </cell>
          <cell r="M195">
            <v>4438</v>
          </cell>
          <cell r="N195">
            <v>662.61634294727355</v>
          </cell>
          <cell r="O195">
            <v>2940691.3299999991</v>
          </cell>
        </row>
        <row r="196">
          <cell r="B196" t="str">
            <v>S385</v>
          </cell>
          <cell r="C196">
            <v>43105</v>
          </cell>
          <cell r="D196" t="str">
            <v>Kundasale</v>
          </cell>
          <cell r="E196">
            <v>5870407.9500000011</v>
          </cell>
          <cell r="F196">
            <v>5191316.2199999988</v>
          </cell>
          <cell r="G196">
            <v>1538767</v>
          </cell>
          <cell r="H196">
            <v>0</v>
          </cell>
          <cell r="I196">
            <v>404018.08</v>
          </cell>
          <cell r="J196">
            <v>0</v>
          </cell>
          <cell r="K196">
            <v>0</v>
          </cell>
          <cell r="L196">
            <v>13004509.249999998</v>
          </cell>
          <cell r="M196">
            <v>9403</v>
          </cell>
          <cell r="N196">
            <v>1383.0170424332657</v>
          </cell>
          <cell r="O196">
            <v>12600491.17</v>
          </cell>
        </row>
        <row r="197">
          <cell r="B197" t="str">
            <v>S379</v>
          </cell>
          <cell r="C197">
            <v>43102</v>
          </cell>
          <cell r="D197" t="str">
            <v>Kurudugaha Hatapma</v>
          </cell>
          <cell r="E197">
            <v>680554.06000000029</v>
          </cell>
          <cell r="F197">
            <v>721950</v>
          </cell>
          <cell r="G197">
            <v>207796</v>
          </cell>
          <cell r="H197">
            <v>8007</v>
          </cell>
          <cell r="I197">
            <v>0</v>
          </cell>
          <cell r="J197">
            <v>0</v>
          </cell>
          <cell r="K197">
            <v>0</v>
          </cell>
          <cell r="L197">
            <v>1618307.0599999998</v>
          </cell>
          <cell r="M197">
            <v>3197</v>
          </cell>
          <cell r="N197">
            <v>506.19551454488578</v>
          </cell>
          <cell r="O197">
            <v>1618307.0600000003</v>
          </cell>
        </row>
        <row r="198">
          <cell r="B198" t="str">
            <v>S448</v>
          </cell>
          <cell r="C198" t="str">
            <v>08/06/2010</v>
          </cell>
          <cell r="D198" t="str">
            <v>Kurunduwaththa</v>
          </cell>
          <cell r="E198">
            <v>3866525.77</v>
          </cell>
          <cell r="F198">
            <v>1834317.37</v>
          </cell>
          <cell r="G198">
            <v>466610</v>
          </cell>
          <cell r="H198">
            <v>200</v>
          </cell>
          <cell r="I198">
            <v>0</v>
          </cell>
          <cell r="J198">
            <v>0</v>
          </cell>
          <cell r="K198">
            <v>2001940</v>
          </cell>
          <cell r="L198">
            <v>8169593.1399999997</v>
          </cell>
          <cell r="M198">
            <v>9514</v>
          </cell>
          <cell r="N198">
            <v>858.6917321841496</v>
          </cell>
          <cell r="O198">
            <v>8169593.1400000006</v>
          </cell>
        </row>
        <row r="199">
          <cell r="B199" t="str">
            <v>S670</v>
          </cell>
          <cell r="C199" t="str">
            <v>24/12/2012</v>
          </cell>
          <cell r="D199" t="str">
            <v>Kurunegala 2</v>
          </cell>
          <cell r="E199">
            <v>1870327.6900000006</v>
          </cell>
          <cell r="F199">
            <v>1923502.0300000005</v>
          </cell>
          <cell r="G199">
            <v>0</v>
          </cell>
          <cell r="H199">
            <v>0</v>
          </cell>
          <cell r="I199">
            <v>0</v>
          </cell>
          <cell r="J199">
            <v>4960</v>
          </cell>
          <cell r="K199">
            <v>0</v>
          </cell>
          <cell r="L199">
            <v>3798789.7200000007</v>
          </cell>
          <cell r="M199">
            <v>6016</v>
          </cell>
          <cell r="N199">
            <v>631.44775930851074</v>
          </cell>
          <cell r="O199">
            <v>3793829.7200000011</v>
          </cell>
        </row>
        <row r="200">
          <cell r="B200" t="str">
            <v>S466</v>
          </cell>
          <cell r="C200">
            <v>42827</v>
          </cell>
          <cell r="D200" t="str">
            <v>Kuruwita</v>
          </cell>
          <cell r="E200">
            <v>5347947.5299999993</v>
          </cell>
          <cell r="F200">
            <v>3497739.88</v>
          </cell>
          <cell r="G200">
            <v>805446</v>
          </cell>
          <cell r="H200">
            <v>4142</v>
          </cell>
          <cell r="I200">
            <v>0</v>
          </cell>
          <cell r="J200">
            <v>0</v>
          </cell>
          <cell r="K200">
            <v>0</v>
          </cell>
          <cell r="L200">
            <v>9655275.410000002</v>
          </cell>
          <cell r="M200">
            <v>10483</v>
          </cell>
          <cell r="N200">
            <v>921.04124868835277</v>
          </cell>
          <cell r="O200">
            <v>9655275.4100000001</v>
          </cell>
        </row>
        <row r="201">
          <cell r="B201" t="str">
            <v>S470</v>
          </cell>
          <cell r="C201" t="str">
            <v>29/10/2007</v>
          </cell>
          <cell r="D201" t="str">
            <v>Lunugala</v>
          </cell>
          <cell r="E201">
            <v>2047234.45</v>
          </cell>
          <cell r="F201">
            <v>1562672.2700000005</v>
          </cell>
          <cell r="G201">
            <v>504106.5</v>
          </cell>
          <cell r="H201">
            <v>1100</v>
          </cell>
          <cell r="I201">
            <v>0</v>
          </cell>
          <cell r="J201">
            <v>0</v>
          </cell>
          <cell r="K201">
            <v>0</v>
          </cell>
          <cell r="L201">
            <v>4115113.2199999997</v>
          </cell>
          <cell r="M201">
            <v>5226</v>
          </cell>
          <cell r="N201">
            <v>787.43077305778797</v>
          </cell>
          <cell r="O201">
            <v>4115113.2200000007</v>
          </cell>
        </row>
        <row r="202">
          <cell r="B202" t="str">
            <v>S471</v>
          </cell>
          <cell r="C202">
            <v>42348</v>
          </cell>
          <cell r="D202" t="str">
            <v>Lunugamwehera</v>
          </cell>
          <cell r="E202">
            <v>1220934.2299999997</v>
          </cell>
          <cell r="F202">
            <v>2049703.2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3270637.4299999997</v>
          </cell>
          <cell r="M202">
            <v>5711</v>
          </cell>
          <cell r="N202">
            <v>572.69084748730518</v>
          </cell>
          <cell r="O202">
            <v>3270637.4299999997</v>
          </cell>
        </row>
        <row r="203">
          <cell r="B203" t="str">
            <v>S222</v>
          </cell>
          <cell r="C203" t="str">
            <v>10/12/2013</v>
          </cell>
          <cell r="D203" t="str">
            <v>Macullum</v>
          </cell>
          <cell r="E203">
            <v>1573986.99</v>
          </cell>
          <cell r="F203">
            <v>626677.43999999994</v>
          </cell>
          <cell r="G203">
            <v>352581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2553245.4299999997</v>
          </cell>
          <cell r="M203">
            <v>3045</v>
          </cell>
          <cell r="N203">
            <v>838.50424630541863</v>
          </cell>
          <cell r="O203">
            <v>2553245.4299999997</v>
          </cell>
        </row>
        <row r="204">
          <cell r="B204" t="str">
            <v>S500</v>
          </cell>
          <cell r="C204" t="str">
            <v>19/12/2013</v>
          </cell>
          <cell r="D204" t="str">
            <v>Madagama</v>
          </cell>
          <cell r="E204">
            <v>2786190.09</v>
          </cell>
          <cell r="F204">
            <v>2501888.8699999996</v>
          </cell>
          <cell r="G204">
            <v>635076</v>
          </cell>
          <cell r="H204">
            <v>3333</v>
          </cell>
          <cell r="I204">
            <v>0</v>
          </cell>
          <cell r="J204">
            <v>0</v>
          </cell>
          <cell r="K204">
            <v>0</v>
          </cell>
          <cell r="L204">
            <v>5926487.9599999981</v>
          </cell>
          <cell r="M204">
            <v>7923</v>
          </cell>
          <cell r="N204">
            <v>748.01059699608709</v>
          </cell>
          <cell r="O204">
            <v>5926487.959999999</v>
          </cell>
        </row>
        <row r="205">
          <cell r="B205" t="str">
            <v>S501</v>
          </cell>
          <cell r="C205" t="str">
            <v>15/07/2012</v>
          </cell>
          <cell r="D205" t="str">
            <v>Madapatha</v>
          </cell>
          <cell r="E205">
            <v>4242097.8400000008</v>
          </cell>
          <cell r="F205">
            <v>4249728.2399999993</v>
          </cell>
          <cell r="G205">
            <v>994945.55</v>
          </cell>
          <cell r="H205">
            <v>12961.47</v>
          </cell>
          <cell r="I205">
            <v>0</v>
          </cell>
          <cell r="J205">
            <v>0</v>
          </cell>
          <cell r="K205">
            <v>0</v>
          </cell>
          <cell r="L205">
            <v>9499733.0999999996</v>
          </cell>
          <cell r="M205">
            <v>12773</v>
          </cell>
          <cell r="N205">
            <v>743.7354654349017</v>
          </cell>
          <cell r="O205">
            <v>9499733.1000000015</v>
          </cell>
        </row>
        <row r="206">
          <cell r="B206" t="str">
            <v>S551</v>
          </cell>
          <cell r="C206">
            <v>42829</v>
          </cell>
          <cell r="D206" t="str">
            <v>Madapatha Express</v>
          </cell>
          <cell r="E206">
            <v>1951396.49</v>
          </cell>
          <cell r="F206">
            <v>1403568.4599999997</v>
          </cell>
          <cell r="G206">
            <v>423083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3778047.9499999988</v>
          </cell>
          <cell r="M206">
            <v>5207</v>
          </cell>
          <cell r="N206">
            <v>725.57095256385617</v>
          </cell>
          <cell r="O206">
            <v>3778047.9499999997</v>
          </cell>
        </row>
        <row r="207">
          <cell r="B207" t="str">
            <v>S548</v>
          </cell>
          <cell r="C207">
            <v>42828</v>
          </cell>
          <cell r="D207" t="str">
            <v>Madawala Bazaar</v>
          </cell>
          <cell r="E207">
            <v>2358286.44</v>
          </cell>
          <cell r="F207">
            <v>2267145.4300000006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4625431.8699999992</v>
          </cell>
          <cell r="M207">
            <v>4132</v>
          </cell>
          <cell r="N207">
            <v>1119.4171999031944</v>
          </cell>
          <cell r="O207">
            <v>4625431.870000001</v>
          </cell>
        </row>
        <row r="208">
          <cell r="B208" t="str">
            <v>S542</v>
          </cell>
          <cell r="C208" t="str">
            <v>30/08/2013</v>
          </cell>
          <cell r="D208" t="str">
            <v>Madawala Ulpatha</v>
          </cell>
          <cell r="E208">
            <v>1463845.94</v>
          </cell>
          <cell r="F208">
            <v>1277824.0099999998</v>
          </cell>
          <cell r="G208">
            <v>230666</v>
          </cell>
          <cell r="H208">
            <v>1827</v>
          </cell>
          <cell r="I208">
            <v>15</v>
          </cell>
          <cell r="J208">
            <v>0</v>
          </cell>
          <cell r="K208">
            <v>0</v>
          </cell>
          <cell r="L208">
            <v>2974177.95</v>
          </cell>
          <cell r="M208">
            <v>2694</v>
          </cell>
          <cell r="N208">
            <v>1104.0007238307351</v>
          </cell>
          <cell r="O208">
            <v>2974162.9499999997</v>
          </cell>
        </row>
        <row r="209">
          <cell r="B209" t="str">
            <v>S543</v>
          </cell>
          <cell r="C209">
            <v>42129</v>
          </cell>
          <cell r="D209" t="str">
            <v>Madu</v>
          </cell>
          <cell r="E209">
            <v>1184743.6599999997</v>
          </cell>
          <cell r="F209">
            <v>724463.91999999993</v>
          </cell>
          <cell r="G209">
            <v>184094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2093301.58</v>
          </cell>
          <cell r="M209">
            <v>3102</v>
          </cell>
          <cell r="N209">
            <v>674.82320438426825</v>
          </cell>
          <cell r="O209">
            <v>2093301.5799999996</v>
          </cell>
        </row>
        <row r="210">
          <cell r="B210" t="str">
            <v>S555</v>
          </cell>
          <cell r="C210">
            <v>42738</v>
          </cell>
          <cell r="D210" t="str">
            <v>Madurankuli</v>
          </cell>
          <cell r="E210">
            <v>2566591.7400000007</v>
          </cell>
          <cell r="F210">
            <v>2561412.12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5128003.8600000003</v>
          </cell>
          <cell r="M210">
            <v>5024</v>
          </cell>
          <cell r="N210">
            <v>1020.7014052547771</v>
          </cell>
          <cell r="O210">
            <v>5128003.8600000013</v>
          </cell>
        </row>
        <row r="211">
          <cell r="B211" t="str">
            <v>S028</v>
          </cell>
          <cell r="C211" t="str">
            <v>11/03/2007</v>
          </cell>
          <cell r="D211" t="str">
            <v>Maggona</v>
          </cell>
          <cell r="E211">
            <v>4711155.32</v>
          </cell>
          <cell r="F211">
            <v>3387576.560000001</v>
          </cell>
          <cell r="G211">
            <v>649835</v>
          </cell>
          <cell r="H211">
            <v>1323</v>
          </cell>
          <cell r="I211">
            <v>0</v>
          </cell>
          <cell r="J211">
            <v>0</v>
          </cell>
          <cell r="K211">
            <v>0</v>
          </cell>
          <cell r="L211">
            <v>8749889.879999999</v>
          </cell>
          <cell r="M211">
            <v>9008</v>
          </cell>
          <cell r="N211">
            <v>971.34656749555938</v>
          </cell>
          <cell r="O211">
            <v>8749889.8800000008</v>
          </cell>
        </row>
        <row r="212">
          <cell r="B212" t="str">
            <v>S505</v>
          </cell>
          <cell r="C212" t="str">
            <v>02/02/2006</v>
          </cell>
          <cell r="D212" t="str">
            <v>Maharagama 1</v>
          </cell>
          <cell r="E212">
            <v>3523048.3499999996</v>
          </cell>
          <cell r="F212">
            <v>2591996.1999999997</v>
          </cell>
          <cell r="G212">
            <v>562775</v>
          </cell>
          <cell r="H212">
            <v>603</v>
          </cell>
          <cell r="I212">
            <v>0</v>
          </cell>
          <cell r="J212">
            <v>0</v>
          </cell>
          <cell r="K212">
            <v>0</v>
          </cell>
          <cell r="L212">
            <v>6678422.5500000007</v>
          </cell>
          <cell r="M212">
            <v>8206</v>
          </cell>
          <cell r="N212">
            <v>813.84627711430664</v>
          </cell>
          <cell r="O212">
            <v>6678422.5499999989</v>
          </cell>
        </row>
        <row r="213">
          <cell r="B213" t="str">
            <v>S506</v>
          </cell>
          <cell r="C213" t="str">
            <v>16/05/2009</v>
          </cell>
          <cell r="D213" t="str">
            <v>Maharagama 2</v>
          </cell>
          <cell r="E213">
            <v>3414584.66</v>
          </cell>
          <cell r="F213">
            <v>2932943.2399999993</v>
          </cell>
          <cell r="G213">
            <v>739074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7086601.8999999994</v>
          </cell>
          <cell r="M213">
            <v>15077</v>
          </cell>
          <cell r="N213">
            <v>470.02731975857262</v>
          </cell>
          <cell r="O213">
            <v>7086601.8999999994</v>
          </cell>
        </row>
        <row r="214">
          <cell r="B214" t="str">
            <v>S473</v>
          </cell>
          <cell r="C214">
            <v>43099</v>
          </cell>
          <cell r="D214" t="str">
            <v>Mahawaskaduwa</v>
          </cell>
          <cell r="E214">
            <v>808244.1100000001</v>
          </cell>
          <cell r="F214">
            <v>559657.59000000008</v>
          </cell>
          <cell r="G214">
            <v>134570.5</v>
          </cell>
          <cell r="H214">
            <v>1888</v>
          </cell>
          <cell r="I214">
            <v>0</v>
          </cell>
          <cell r="J214">
            <v>0</v>
          </cell>
          <cell r="K214">
            <v>0</v>
          </cell>
          <cell r="L214">
            <v>1504360.2</v>
          </cell>
          <cell r="M214">
            <v>2463</v>
          </cell>
          <cell r="N214">
            <v>610.78367844092566</v>
          </cell>
          <cell r="O214">
            <v>1504360.2000000002</v>
          </cell>
        </row>
        <row r="215">
          <cell r="B215" t="str">
            <v>S544</v>
          </cell>
          <cell r="C215">
            <v>42469</v>
          </cell>
          <cell r="D215" t="str">
            <v>Mahiyanganaya</v>
          </cell>
          <cell r="E215">
            <v>2194202.9400000004</v>
          </cell>
          <cell r="F215">
            <v>2370863.9000000004</v>
          </cell>
          <cell r="G215">
            <v>117166</v>
          </cell>
          <cell r="H215">
            <v>313</v>
          </cell>
          <cell r="I215">
            <v>0</v>
          </cell>
          <cell r="J215">
            <v>0</v>
          </cell>
          <cell r="K215">
            <v>0</v>
          </cell>
          <cell r="L215">
            <v>4682545.8400000008</v>
          </cell>
          <cell r="M215">
            <v>6903</v>
          </cell>
          <cell r="N215">
            <v>678.33490366507328</v>
          </cell>
          <cell r="O215">
            <v>4682545.8400000008</v>
          </cell>
        </row>
        <row r="216">
          <cell r="B216" t="str">
            <v>S507</v>
          </cell>
          <cell r="C216" t="str">
            <v>29/09/2009</v>
          </cell>
          <cell r="D216" t="str">
            <v>Maho</v>
          </cell>
          <cell r="E216">
            <v>2582751.88</v>
          </cell>
          <cell r="F216">
            <v>2705654.0799999996</v>
          </cell>
          <cell r="G216">
            <v>830290.92</v>
          </cell>
          <cell r="H216">
            <v>11757.48</v>
          </cell>
          <cell r="I216">
            <v>0</v>
          </cell>
          <cell r="J216">
            <v>149</v>
          </cell>
          <cell r="K216">
            <v>0</v>
          </cell>
          <cell r="L216">
            <v>6130603.3600000003</v>
          </cell>
          <cell r="M216">
            <v>139293.47</v>
          </cell>
          <cell r="N216">
            <v>44.01213753954152</v>
          </cell>
          <cell r="O216">
            <v>6130454.3599999994</v>
          </cell>
        </row>
        <row r="217">
          <cell r="B217" t="str">
            <v>S508</v>
          </cell>
          <cell r="C217" t="str">
            <v>20/11/2010</v>
          </cell>
          <cell r="D217" t="str">
            <v xml:space="preserve">Makandura </v>
          </cell>
          <cell r="E217">
            <v>2168445.2999999998</v>
          </cell>
          <cell r="F217">
            <v>2116130.7000000007</v>
          </cell>
          <cell r="G217">
            <v>563114.55000000005</v>
          </cell>
          <cell r="H217">
            <v>3118.5</v>
          </cell>
          <cell r="I217">
            <v>0</v>
          </cell>
          <cell r="J217">
            <v>0</v>
          </cell>
          <cell r="K217">
            <v>0</v>
          </cell>
          <cell r="L217">
            <v>4850809.0499999989</v>
          </cell>
          <cell r="M217">
            <v>7987</v>
          </cell>
          <cell r="N217">
            <v>607.33805559033419</v>
          </cell>
          <cell r="O217">
            <v>4850809.05</v>
          </cell>
        </row>
        <row r="218">
          <cell r="B218" t="str">
            <v>S509</v>
          </cell>
          <cell r="C218" t="str">
            <v>05/03/2013</v>
          </cell>
          <cell r="D218" t="str">
            <v>Makola</v>
          </cell>
          <cell r="E218">
            <v>4221099.8099999996</v>
          </cell>
          <cell r="F218">
            <v>3523461.8600000003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7744561.6700000009</v>
          </cell>
          <cell r="M218">
            <v>10560</v>
          </cell>
          <cell r="N218">
            <v>733.38652178030316</v>
          </cell>
          <cell r="O218">
            <v>7744561.6699999999</v>
          </cell>
        </row>
        <row r="219">
          <cell r="B219" t="str">
            <v>S510</v>
          </cell>
          <cell r="C219" t="str">
            <v>23/11/2012</v>
          </cell>
          <cell r="D219" t="str">
            <v>Makubura</v>
          </cell>
          <cell r="E219">
            <v>1888136.36</v>
          </cell>
          <cell r="F219">
            <v>1540730.4000000006</v>
          </cell>
          <cell r="G219">
            <v>217935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3646801.7599999993</v>
          </cell>
          <cell r="M219">
            <v>4238</v>
          </cell>
          <cell r="N219">
            <v>860.50065125058973</v>
          </cell>
          <cell r="O219">
            <v>3646801.7600000007</v>
          </cell>
        </row>
        <row r="220">
          <cell r="B220" t="str">
            <v>S020</v>
          </cell>
          <cell r="C220" t="str">
            <v>10/04/2010</v>
          </cell>
          <cell r="D220" t="str">
            <v>Malabe</v>
          </cell>
          <cell r="E220">
            <v>6165520.5699999994</v>
          </cell>
          <cell r="F220">
            <v>5656409.9200000009</v>
          </cell>
          <cell r="G220">
            <v>0</v>
          </cell>
          <cell r="H220">
            <v>4672</v>
          </cell>
          <cell r="I220">
            <v>0</v>
          </cell>
          <cell r="J220">
            <v>0</v>
          </cell>
          <cell r="K220">
            <v>12930</v>
          </cell>
          <cell r="L220">
            <v>11839532.490000002</v>
          </cell>
          <cell r="M220">
            <v>13572</v>
          </cell>
          <cell r="N220">
            <v>872.3498740053052</v>
          </cell>
          <cell r="O220">
            <v>11839532.49</v>
          </cell>
        </row>
        <row r="221">
          <cell r="B221" t="str">
            <v>S511</v>
          </cell>
          <cell r="C221" t="str">
            <v>14/01/2009</v>
          </cell>
          <cell r="D221" t="str">
            <v>Maligawatte</v>
          </cell>
          <cell r="E221">
            <v>3145262.7100000004</v>
          </cell>
          <cell r="F221">
            <v>1872046.8599999996</v>
          </cell>
          <cell r="G221">
            <v>463801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5481110.5699999994</v>
          </cell>
          <cell r="M221">
            <v>6142</v>
          </cell>
          <cell r="N221">
            <v>892.39833441875601</v>
          </cell>
          <cell r="O221">
            <v>5481110.5700000003</v>
          </cell>
        </row>
        <row r="222">
          <cell r="B222" t="str">
            <v>S512</v>
          </cell>
          <cell r="C222" t="str">
            <v>19/10/2017</v>
          </cell>
          <cell r="D222" t="str">
            <v>Malimboda</v>
          </cell>
          <cell r="E222">
            <v>2368213.8699999996</v>
          </cell>
          <cell r="F222">
            <v>2173622.4700000002</v>
          </cell>
          <cell r="G222">
            <v>678721</v>
          </cell>
          <cell r="H222">
            <v>5518</v>
          </cell>
          <cell r="I222">
            <v>0</v>
          </cell>
          <cell r="J222">
            <v>0</v>
          </cell>
          <cell r="K222">
            <v>0</v>
          </cell>
          <cell r="L222">
            <v>5226075.34</v>
          </cell>
          <cell r="M222">
            <v>8156</v>
          </cell>
          <cell r="N222">
            <v>640.76450956351152</v>
          </cell>
          <cell r="O222">
            <v>5226075.34</v>
          </cell>
        </row>
        <row r="223">
          <cell r="B223" t="str">
            <v>S513</v>
          </cell>
          <cell r="C223" t="str">
            <v>19/11/2015</v>
          </cell>
          <cell r="D223" t="str">
            <v>Mallawapitiya</v>
          </cell>
          <cell r="E223">
            <v>4311255.9800000004</v>
          </cell>
          <cell r="F223">
            <v>3489229.2899999991</v>
          </cell>
          <cell r="G223">
            <v>934200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8734685.2699999996</v>
          </cell>
          <cell r="M223">
            <v>9393</v>
          </cell>
          <cell r="N223">
            <v>929.91432662621094</v>
          </cell>
          <cell r="O223">
            <v>8734685.2699999996</v>
          </cell>
        </row>
        <row r="224">
          <cell r="B224" t="str">
            <v>S557</v>
          </cell>
          <cell r="C224">
            <v>43324</v>
          </cell>
          <cell r="D224" t="str">
            <v>Mancholai</v>
          </cell>
          <cell r="E224">
            <v>466791.61999999994</v>
          </cell>
          <cell r="F224">
            <v>1157339.7899999998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1624131.4100000001</v>
          </cell>
          <cell r="M224">
            <v>2501</v>
          </cell>
          <cell r="N224">
            <v>649.3928068772492</v>
          </cell>
          <cell r="O224">
            <v>1624131.4099999997</v>
          </cell>
        </row>
        <row r="225">
          <cell r="B225" t="str">
            <v>S514</v>
          </cell>
          <cell r="C225" t="str">
            <v>28/03/2010</v>
          </cell>
          <cell r="D225" t="str">
            <v>Mannar</v>
          </cell>
          <cell r="E225">
            <v>1872279.8200000003</v>
          </cell>
          <cell r="F225">
            <v>621863.36</v>
          </cell>
          <cell r="G225">
            <v>265968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2760111.18</v>
          </cell>
          <cell r="M225">
            <v>3768</v>
          </cell>
          <cell r="N225">
            <v>732.51358280254783</v>
          </cell>
          <cell r="O225">
            <v>2760111.18</v>
          </cell>
        </row>
        <row r="226">
          <cell r="B226" t="str">
            <v>S554</v>
          </cell>
          <cell r="C226">
            <v>43098</v>
          </cell>
          <cell r="D226" t="str">
            <v>Maradagahamula</v>
          </cell>
          <cell r="E226">
            <v>917413.18000000017</v>
          </cell>
          <cell r="F226">
            <v>1025893.7099999998</v>
          </cell>
          <cell r="G226">
            <v>32958.699999999997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1976265.5900000003</v>
          </cell>
          <cell r="M226">
            <v>2721</v>
          </cell>
          <cell r="N226">
            <v>726.30120911429628</v>
          </cell>
          <cell r="O226">
            <v>1976265.59</v>
          </cell>
        </row>
        <row r="227">
          <cell r="B227" t="str">
            <v>S515</v>
          </cell>
          <cell r="C227" t="str">
            <v>02/12/2013</v>
          </cell>
          <cell r="D227" t="str">
            <v>Maravila</v>
          </cell>
          <cell r="E227">
            <v>4370150.8100000005</v>
          </cell>
          <cell r="F227">
            <v>4200186.8499999996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8570337.660000002</v>
          </cell>
          <cell r="M227">
            <v>11777</v>
          </cell>
          <cell r="N227">
            <v>727.71823554385685</v>
          </cell>
          <cell r="O227">
            <v>8570337.6600000001</v>
          </cell>
        </row>
        <row r="228">
          <cell r="B228" t="str">
            <v>S472</v>
          </cell>
          <cell r="C228">
            <v>42834</v>
          </cell>
          <cell r="D228" t="str">
            <v>Marudamunai</v>
          </cell>
          <cell r="E228">
            <v>363661.04000000004</v>
          </cell>
          <cell r="F228">
            <v>319900.56000000006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683561.60000000021</v>
          </cell>
          <cell r="M228">
            <v>1117</v>
          </cell>
          <cell r="N228">
            <v>611.96204118173694</v>
          </cell>
          <cell r="O228">
            <v>683561.60000000009</v>
          </cell>
        </row>
        <row r="229">
          <cell r="B229" t="str">
            <v>S023</v>
          </cell>
          <cell r="C229" t="str">
            <v>20/05/2012</v>
          </cell>
          <cell r="D229" t="str">
            <v>Matale</v>
          </cell>
          <cell r="E229">
            <v>9646811.1500000004</v>
          </cell>
          <cell r="F229">
            <v>6486264.6000000006</v>
          </cell>
          <cell r="G229">
            <v>1564032</v>
          </cell>
          <cell r="H229">
            <v>1430</v>
          </cell>
          <cell r="I229">
            <v>97142.889999999985</v>
          </cell>
          <cell r="J229">
            <v>0</v>
          </cell>
          <cell r="K229">
            <v>0</v>
          </cell>
          <cell r="L229">
            <v>17795680.640000004</v>
          </cell>
          <cell r="M229">
            <v>16279</v>
          </cell>
          <cell r="N229">
            <v>1093.1679243196759</v>
          </cell>
          <cell r="O229">
            <v>17698537.75</v>
          </cell>
        </row>
        <row r="230">
          <cell r="B230" t="str">
            <v>S546</v>
          </cell>
          <cell r="C230">
            <v>42828</v>
          </cell>
          <cell r="D230" t="str">
            <v>Matale 2</v>
          </cell>
          <cell r="E230">
            <v>3650437.0100000007</v>
          </cell>
          <cell r="F230">
            <v>1989580.39</v>
          </cell>
          <cell r="G230">
            <v>572148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6212165.3999999985</v>
          </cell>
          <cell r="M230">
            <v>6006</v>
          </cell>
          <cell r="N230">
            <v>1034.3265734265731</v>
          </cell>
          <cell r="O230">
            <v>6212165.4000000004</v>
          </cell>
        </row>
        <row r="231">
          <cell r="B231" t="str">
            <v>S516</v>
          </cell>
          <cell r="C231" t="str">
            <v>08/04/2011</v>
          </cell>
          <cell r="D231" t="str">
            <v>Matara 1</v>
          </cell>
          <cell r="E231">
            <v>3277083.35</v>
          </cell>
          <cell r="F231">
            <v>881385.70999999985</v>
          </cell>
          <cell r="G231">
            <v>502594</v>
          </cell>
          <cell r="H231">
            <v>890</v>
          </cell>
          <cell r="I231">
            <v>0</v>
          </cell>
          <cell r="J231">
            <v>0</v>
          </cell>
          <cell r="K231">
            <v>0</v>
          </cell>
          <cell r="L231">
            <v>4661953.0600000005</v>
          </cell>
          <cell r="M231">
            <v>7458</v>
          </cell>
          <cell r="N231">
            <v>625.09426924108345</v>
          </cell>
          <cell r="O231">
            <v>4661953.0600000005</v>
          </cell>
        </row>
        <row r="232">
          <cell r="B232" t="str">
            <v>S517</v>
          </cell>
          <cell r="C232" t="str">
            <v>25/11/2013</v>
          </cell>
          <cell r="D232" t="str">
            <v xml:space="preserve">Matara 2 </v>
          </cell>
          <cell r="E232">
            <v>4856650.3099999996</v>
          </cell>
          <cell r="F232">
            <v>2760161.66</v>
          </cell>
          <cell r="G232">
            <v>1052711</v>
          </cell>
          <cell r="H232">
            <v>4834</v>
          </cell>
          <cell r="I232">
            <v>0</v>
          </cell>
          <cell r="J232">
            <v>0</v>
          </cell>
          <cell r="K232">
            <v>0</v>
          </cell>
          <cell r="L232">
            <v>8674356.9699999988</v>
          </cell>
          <cell r="M232">
            <v>11372</v>
          </cell>
          <cell r="N232">
            <v>762.78200580372834</v>
          </cell>
          <cell r="O232">
            <v>8674356.9699999988</v>
          </cell>
        </row>
        <row r="233">
          <cell r="B233" t="str">
            <v>S541</v>
          </cell>
          <cell r="C233" t="str">
            <v>08/04/2014</v>
          </cell>
          <cell r="D233" t="str">
            <v>Mathugama 2</v>
          </cell>
          <cell r="E233">
            <v>4356970.28</v>
          </cell>
          <cell r="F233">
            <v>2049615.67</v>
          </cell>
          <cell r="G233">
            <v>347206</v>
          </cell>
          <cell r="H233">
            <v>2550</v>
          </cell>
          <cell r="I233">
            <v>0</v>
          </cell>
          <cell r="J233">
            <v>0</v>
          </cell>
          <cell r="K233">
            <v>0</v>
          </cell>
          <cell r="L233">
            <v>6756341.9500000011</v>
          </cell>
          <cell r="M233">
            <v>8223</v>
          </cell>
          <cell r="N233">
            <v>821.63954152985536</v>
          </cell>
          <cell r="O233">
            <v>6756341.9500000002</v>
          </cell>
        </row>
        <row r="234">
          <cell r="B234" t="str">
            <v>S519</v>
          </cell>
          <cell r="C234" t="str">
            <v>04/04/2010</v>
          </cell>
          <cell r="D234" t="str">
            <v>Mattegoda</v>
          </cell>
          <cell r="E234">
            <v>2563865.0700000003</v>
          </cell>
          <cell r="F234">
            <v>2056865.9900000005</v>
          </cell>
          <cell r="G234">
            <v>560216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5180947.0599999987</v>
          </cell>
          <cell r="M234">
            <v>5363</v>
          </cell>
          <cell r="N234">
            <v>966.05389893716176</v>
          </cell>
          <cell r="O234">
            <v>5180947.0600000005</v>
          </cell>
        </row>
        <row r="235">
          <cell r="B235" t="str">
            <v>S520</v>
          </cell>
          <cell r="C235">
            <v>40228</v>
          </cell>
          <cell r="D235" t="str">
            <v>Mawanella</v>
          </cell>
          <cell r="E235">
            <v>7862340.0900000008</v>
          </cell>
          <cell r="F235">
            <v>4026845.5600000015</v>
          </cell>
          <cell r="G235">
            <v>1645820.03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13535005.679999996</v>
          </cell>
          <cell r="M235">
            <v>13773</v>
          </cell>
          <cell r="N235">
            <v>982.72022653016745</v>
          </cell>
          <cell r="O235">
            <v>13535005.680000002</v>
          </cell>
        </row>
        <row r="236">
          <cell r="B236" t="str">
            <v>S521</v>
          </cell>
          <cell r="C236" t="str">
            <v>15/02/2011</v>
          </cell>
          <cell r="D236" t="str">
            <v>Mawaramandiya- (Temparary Closed Down)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 t="e">
            <v>#DIV/0!</v>
          </cell>
          <cell r="O236">
            <v>0</v>
          </cell>
        </row>
        <row r="237">
          <cell r="B237" t="str">
            <v>S539</v>
          </cell>
          <cell r="C237" t="str">
            <v>10/11/2007</v>
          </cell>
          <cell r="D237" t="str">
            <v>Mawathagama</v>
          </cell>
          <cell r="E237">
            <v>5127337.1100000003</v>
          </cell>
          <cell r="F237">
            <v>4468958.4000000004</v>
          </cell>
          <cell r="G237">
            <v>1899767.99</v>
          </cell>
          <cell r="H237">
            <v>0</v>
          </cell>
          <cell r="I237">
            <v>0</v>
          </cell>
          <cell r="J237">
            <v>3546</v>
          </cell>
          <cell r="K237">
            <v>0</v>
          </cell>
          <cell r="L237">
            <v>11499609.500000004</v>
          </cell>
          <cell r="M237">
            <v>9981</v>
          </cell>
          <cell r="N237">
            <v>1152.150035066627</v>
          </cell>
          <cell r="O237">
            <v>11496063.500000002</v>
          </cell>
        </row>
        <row r="238">
          <cell r="B238" t="str">
            <v>S502</v>
          </cell>
          <cell r="C238" t="str">
            <v>05/04/2010</v>
          </cell>
          <cell r="D238" t="str">
            <v>Medavachchiya</v>
          </cell>
          <cell r="E238">
            <v>3304526.1900000004</v>
          </cell>
          <cell r="F238">
            <v>2350613.9399999995</v>
          </cell>
          <cell r="G238">
            <v>497581</v>
          </cell>
          <cell r="H238">
            <v>3265.4</v>
          </cell>
          <cell r="I238">
            <v>0</v>
          </cell>
          <cell r="J238">
            <v>0</v>
          </cell>
          <cell r="K238">
            <v>0</v>
          </cell>
          <cell r="L238">
            <v>6155986.5299999993</v>
          </cell>
          <cell r="M238">
            <v>5901</v>
          </cell>
          <cell r="N238">
            <v>1043.2107320793084</v>
          </cell>
          <cell r="O238">
            <v>6155986.5300000003</v>
          </cell>
        </row>
        <row r="239">
          <cell r="B239" t="str">
            <v>S503</v>
          </cell>
          <cell r="C239" t="str">
            <v>11/07/2007</v>
          </cell>
          <cell r="D239" t="str">
            <v>Medirigiriya</v>
          </cell>
          <cell r="E239">
            <v>2523602.8899999997</v>
          </cell>
          <cell r="F239">
            <v>2459268.9</v>
          </cell>
          <cell r="G239">
            <v>687958.5</v>
          </cell>
          <cell r="H239">
            <v>5734.7</v>
          </cell>
          <cell r="I239">
            <v>0</v>
          </cell>
          <cell r="J239">
            <v>0</v>
          </cell>
          <cell r="K239">
            <v>0</v>
          </cell>
          <cell r="L239">
            <v>5676564.9900000002</v>
          </cell>
          <cell r="M239">
            <v>5100</v>
          </cell>
          <cell r="N239">
            <v>1113.0519588235295</v>
          </cell>
          <cell r="O239">
            <v>5676564.9899999993</v>
          </cell>
        </row>
        <row r="240">
          <cell r="B240" t="str">
            <v>S553</v>
          </cell>
          <cell r="C240">
            <v>43105</v>
          </cell>
          <cell r="D240" t="str">
            <v>Meegahakiwla</v>
          </cell>
          <cell r="E240">
            <v>1704820.3499999999</v>
          </cell>
          <cell r="F240">
            <v>2391291.4299999992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4096111.7800000003</v>
          </cell>
          <cell r="M240">
            <v>5878</v>
          </cell>
          <cell r="N240">
            <v>696.85467505954409</v>
          </cell>
          <cell r="O240">
            <v>4096111.7799999993</v>
          </cell>
        </row>
        <row r="241">
          <cell r="B241" t="str">
            <v>S523</v>
          </cell>
          <cell r="C241" t="str">
            <v>30/12/2009</v>
          </cell>
          <cell r="D241" t="str">
            <v>Meegoda</v>
          </cell>
          <cell r="E241">
            <v>2692119.35</v>
          </cell>
          <cell r="F241">
            <v>3464861.2599999993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6156980.6099999985</v>
          </cell>
          <cell r="M241">
            <v>7182</v>
          </cell>
          <cell r="N241">
            <v>857.27939431913092</v>
          </cell>
          <cell r="O241">
            <v>6156980.6099999994</v>
          </cell>
        </row>
        <row r="242">
          <cell r="B242" t="str">
            <v>S540</v>
          </cell>
          <cell r="C242" t="str">
            <v>24/12/2008</v>
          </cell>
          <cell r="D242" t="str">
            <v>Meegoda 2</v>
          </cell>
          <cell r="E242">
            <v>2375572.9700000007</v>
          </cell>
          <cell r="F242">
            <v>1866819.7100000002</v>
          </cell>
          <cell r="G242">
            <v>526909</v>
          </cell>
          <cell r="H242">
            <v>645</v>
          </cell>
          <cell r="I242">
            <v>0</v>
          </cell>
          <cell r="J242">
            <v>0</v>
          </cell>
          <cell r="K242">
            <v>0</v>
          </cell>
          <cell r="L242">
            <v>4769946.6800000006</v>
          </cell>
          <cell r="M242">
            <v>5015</v>
          </cell>
          <cell r="N242">
            <v>951.13592821535406</v>
          </cell>
          <cell r="O242">
            <v>4769946.6800000006</v>
          </cell>
        </row>
        <row r="243">
          <cell r="B243" t="str">
            <v>S524</v>
          </cell>
          <cell r="C243" t="str">
            <v>16/08/2006</v>
          </cell>
          <cell r="D243" t="str">
            <v>Meepe</v>
          </cell>
          <cell r="E243">
            <v>3424548.8899999997</v>
          </cell>
          <cell r="F243">
            <v>3388935.9899999998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6813484.8799999999</v>
          </cell>
          <cell r="M243">
            <v>10408</v>
          </cell>
          <cell r="N243">
            <v>654.63920830130667</v>
          </cell>
          <cell r="O243">
            <v>6813484.879999999</v>
          </cell>
        </row>
        <row r="244">
          <cell r="B244" t="str">
            <v>S527</v>
          </cell>
          <cell r="C244" t="str">
            <v>22/11/2013</v>
          </cell>
          <cell r="D244" t="str">
            <v>Meerigama</v>
          </cell>
          <cell r="E244">
            <v>4067248.4999999991</v>
          </cell>
          <cell r="F244">
            <v>3983786.2899999996</v>
          </cell>
          <cell r="G244">
            <v>978701.8</v>
          </cell>
          <cell r="H244">
            <v>12584.25</v>
          </cell>
          <cell r="I244">
            <v>0</v>
          </cell>
          <cell r="J244">
            <v>0</v>
          </cell>
          <cell r="K244">
            <v>0</v>
          </cell>
          <cell r="L244">
            <v>9042320.8400000017</v>
          </cell>
          <cell r="M244">
            <v>11074</v>
          </cell>
          <cell r="N244">
            <v>816.53610619469043</v>
          </cell>
          <cell r="O244">
            <v>9042320.8399999999</v>
          </cell>
        </row>
        <row r="245">
          <cell r="B245" t="str">
            <v>S525</v>
          </cell>
          <cell r="C245" t="str">
            <v>03/04/2013</v>
          </cell>
          <cell r="D245" t="str">
            <v>Menikhinna</v>
          </cell>
          <cell r="E245">
            <v>2754781.1799999997</v>
          </cell>
          <cell r="F245">
            <v>1280825.5000000002</v>
          </cell>
          <cell r="G245">
            <v>453778.53</v>
          </cell>
          <cell r="H245">
            <v>48</v>
          </cell>
          <cell r="I245">
            <v>0</v>
          </cell>
          <cell r="J245">
            <v>0</v>
          </cell>
          <cell r="K245">
            <v>0</v>
          </cell>
          <cell r="L245">
            <v>4489433.209999999</v>
          </cell>
          <cell r="M245">
            <v>6160</v>
          </cell>
          <cell r="N245">
            <v>728.80409253246739</v>
          </cell>
          <cell r="O245">
            <v>4489433.21</v>
          </cell>
        </row>
        <row r="246">
          <cell r="B246" t="str">
            <v>S526</v>
          </cell>
          <cell r="C246">
            <v>42833</v>
          </cell>
          <cell r="D246" t="str">
            <v>Middeniya</v>
          </cell>
          <cell r="E246">
            <v>1597180.9299999997</v>
          </cell>
          <cell r="F246">
            <v>1347667.6999999997</v>
          </cell>
          <cell r="G246">
            <v>454459.49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3399308.1199999996</v>
          </cell>
          <cell r="M246">
            <v>6151</v>
          </cell>
          <cell r="N246">
            <v>552.6431669647211</v>
          </cell>
          <cell r="O246">
            <v>3399308.1199999992</v>
          </cell>
        </row>
        <row r="247">
          <cell r="B247" t="str">
            <v>S529</v>
          </cell>
          <cell r="C247" t="str">
            <v>19/10/2011</v>
          </cell>
          <cell r="D247" t="str">
            <v>Mirihana 2</v>
          </cell>
          <cell r="E247">
            <v>3732101.9200000009</v>
          </cell>
          <cell r="F247">
            <v>2221323.42</v>
          </cell>
          <cell r="G247">
            <v>635454</v>
          </cell>
          <cell r="H247">
            <v>2670</v>
          </cell>
          <cell r="I247">
            <v>0</v>
          </cell>
          <cell r="J247">
            <v>0</v>
          </cell>
          <cell r="K247">
            <v>0</v>
          </cell>
          <cell r="L247">
            <v>6591549.3400000008</v>
          </cell>
          <cell r="M247">
            <v>7756</v>
          </cell>
          <cell r="N247">
            <v>849.86453584321828</v>
          </cell>
          <cell r="O247">
            <v>6591549.3400000008</v>
          </cell>
        </row>
        <row r="248">
          <cell r="B248" t="str">
            <v>S550</v>
          </cell>
          <cell r="C248">
            <v>42827</v>
          </cell>
          <cell r="D248" t="str">
            <v>Molagoda</v>
          </cell>
          <cell r="E248">
            <v>1404209.33</v>
          </cell>
          <cell r="F248">
            <v>1247568.2800000003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2651777.6099999994</v>
          </cell>
          <cell r="M248">
            <v>3418</v>
          </cell>
          <cell r="N248">
            <v>775.82727033352819</v>
          </cell>
          <cell r="O248">
            <v>2651777.6100000003</v>
          </cell>
        </row>
        <row r="249">
          <cell r="B249" t="str">
            <v>S530</v>
          </cell>
          <cell r="C249">
            <v>42824</v>
          </cell>
          <cell r="D249" t="str">
            <v>Monaragala 2</v>
          </cell>
          <cell r="E249">
            <v>3307259.7499999995</v>
          </cell>
          <cell r="F249">
            <v>3177491.120000001</v>
          </cell>
          <cell r="G249">
            <v>843454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7328204.8700000001</v>
          </cell>
          <cell r="M249">
            <v>8434</v>
          </cell>
          <cell r="N249">
            <v>868.88841237846816</v>
          </cell>
          <cell r="O249">
            <v>7328204.870000001</v>
          </cell>
        </row>
        <row r="250">
          <cell r="B250" t="str">
            <v>S531</v>
          </cell>
          <cell r="C250">
            <v>42824</v>
          </cell>
          <cell r="D250" t="str">
            <v>Monaragala 3</v>
          </cell>
          <cell r="E250">
            <v>3703872.830000001</v>
          </cell>
          <cell r="F250">
            <v>3198068.3200000003</v>
          </cell>
          <cell r="G250">
            <v>750386</v>
          </cell>
          <cell r="H250">
            <v>665</v>
          </cell>
          <cell r="I250">
            <v>0</v>
          </cell>
          <cell r="J250">
            <v>0</v>
          </cell>
          <cell r="K250">
            <v>0</v>
          </cell>
          <cell r="L250">
            <v>7652992.1500000004</v>
          </cell>
          <cell r="M250">
            <v>8319</v>
          </cell>
          <cell r="N250">
            <v>919.94135713427102</v>
          </cell>
          <cell r="O250">
            <v>7652992.1500000013</v>
          </cell>
        </row>
        <row r="251">
          <cell r="B251" t="str">
            <v>S532</v>
          </cell>
          <cell r="C251" t="str">
            <v>05/04/2010</v>
          </cell>
          <cell r="D251" t="str">
            <v>Moranthuduwa</v>
          </cell>
          <cell r="E251">
            <v>3330596.7600000002</v>
          </cell>
          <cell r="F251">
            <v>2293355.5300000003</v>
          </cell>
          <cell r="G251">
            <v>415548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6039500.29</v>
          </cell>
          <cell r="M251">
            <v>6921</v>
          </cell>
          <cell r="N251">
            <v>872.63405432740933</v>
          </cell>
          <cell r="O251">
            <v>6039500.290000001</v>
          </cell>
        </row>
        <row r="252">
          <cell r="B252" t="str">
            <v>S019</v>
          </cell>
          <cell r="C252" t="str">
            <v>28/04/2013</v>
          </cell>
          <cell r="D252" t="str">
            <v>Moratumulla</v>
          </cell>
          <cell r="E252">
            <v>2771914.2100000004</v>
          </cell>
          <cell r="F252">
            <v>1249577.96</v>
          </cell>
          <cell r="G252">
            <v>265883</v>
          </cell>
          <cell r="H252">
            <v>745</v>
          </cell>
          <cell r="I252">
            <v>0</v>
          </cell>
          <cell r="J252">
            <v>82570</v>
          </cell>
          <cell r="K252">
            <v>0</v>
          </cell>
          <cell r="L252">
            <v>4370690.17</v>
          </cell>
          <cell r="M252">
            <v>9960</v>
          </cell>
          <cell r="N252">
            <v>438.82431425702811</v>
          </cell>
          <cell r="O252">
            <v>4288120.17</v>
          </cell>
        </row>
        <row r="253">
          <cell r="B253" t="str">
            <v>S533</v>
          </cell>
          <cell r="C253" t="str">
            <v>12/06/2006</v>
          </cell>
          <cell r="D253" t="str">
            <v>Moratuwa</v>
          </cell>
          <cell r="E253">
            <v>2680391.8200000003</v>
          </cell>
          <cell r="F253">
            <v>1848926.8500000003</v>
          </cell>
          <cell r="G253">
            <v>467767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4997085.67</v>
          </cell>
          <cell r="M253">
            <v>7030</v>
          </cell>
          <cell r="N253">
            <v>710.82299715504973</v>
          </cell>
          <cell r="O253">
            <v>4997085.6700000009</v>
          </cell>
        </row>
        <row r="254">
          <cell r="B254" t="str">
            <v>S535</v>
          </cell>
          <cell r="C254" t="str">
            <v>15/10/2012</v>
          </cell>
          <cell r="D254" t="str">
            <v>Morawaka</v>
          </cell>
          <cell r="E254">
            <v>2033046.0899999994</v>
          </cell>
          <cell r="F254">
            <v>932044.78</v>
          </cell>
          <cell r="G254">
            <v>296981.5</v>
          </cell>
          <cell r="H254">
            <v>1178</v>
          </cell>
          <cell r="I254">
            <v>0</v>
          </cell>
          <cell r="J254">
            <v>0</v>
          </cell>
          <cell r="K254">
            <v>0</v>
          </cell>
          <cell r="L254">
            <v>3263250.3699999987</v>
          </cell>
          <cell r="M254">
            <v>4952</v>
          </cell>
          <cell r="N254">
            <v>658.97624596122751</v>
          </cell>
          <cell r="O254">
            <v>3263250.3699999992</v>
          </cell>
        </row>
        <row r="255">
          <cell r="B255" t="str">
            <v>S536</v>
          </cell>
          <cell r="C255" t="str">
            <v>11/03/2007</v>
          </cell>
          <cell r="D255" t="str">
            <v>Mt.Lavinia 1 (Non Operation Outlet)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 t="e">
            <v>#DIV/0!</v>
          </cell>
          <cell r="O255">
            <v>0</v>
          </cell>
        </row>
        <row r="256">
          <cell r="B256" t="str">
            <v>S537</v>
          </cell>
          <cell r="C256" t="str">
            <v>11/04/2010</v>
          </cell>
          <cell r="D256" t="str">
            <v>Mt.Lavinia 2</v>
          </cell>
          <cell r="E256">
            <v>2112567.89</v>
          </cell>
          <cell r="F256">
            <v>1182532.4900000002</v>
          </cell>
          <cell r="G256">
            <v>480121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3775221.38</v>
          </cell>
          <cell r="M256">
            <v>6926</v>
          </cell>
          <cell r="N256">
            <v>545.07961016459717</v>
          </cell>
          <cell r="O256">
            <v>3775221.3800000004</v>
          </cell>
        </row>
        <row r="257">
          <cell r="B257" t="str">
            <v>S538</v>
          </cell>
          <cell r="C257" t="str">
            <v>01/04/2011</v>
          </cell>
          <cell r="D257" t="str">
            <v>Mulleriyawa</v>
          </cell>
          <cell r="E257">
            <v>3040490.4000000004</v>
          </cell>
          <cell r="F257">
            <v>3375257.62</v>
          </cell>
          <cell r="G257">
            <v>0</v>
          </cell>
          <cell r="H257">
            <v>85</v>
          </cell>
          <cell r="I257">
            <v>0</v>
          </cell>
          <cell r="J257">
            <v>0</v>
          </cell>
          <cell r="K257">
            <v>0</v>
          </cell>
          <cell r="L257">
            <v>6415833.0199999996</v>
          </cell>
          <cell r="M257">
            <v>6516</v>
          </cell>
          <cell r="N257">
            <v>984.62753529772863</v>
          </cell>
          <cell r="O257">
            <v>6415833.0200000005</v>
          </cell>
        </row>
        <row r="258">
          <cell r="B258" t="str">
            <v>S549</v>
          </cell>
          <cell r="C258">
            <v>42829</v>
          </cell>
          <cell r="D258" t="str">
            <v>Mulleriyawa 2</v>
          </cell>
          <cell r="E258">
            <v>2350662.2100000004</v>
          </cell>
          <cell r="F258">
            <v>1425964.45</v>
          </cell>
          <cell r="G258">
            <v>456301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4232927.66</v>
          </cell>
          <cell r="M258">
            <v>4427</v>
          </cell>
          <cell r="N258">
            <v>956.16165800768022</v>
          </cell>
          <cell r="O258">
            <v>4232927.66</v>
          </cell>
        </row>
        <row r="259">
          <cell r="B259" t="str">
            <v>S556</v>
          </cell>
          <cell r="C259">
            <v>43326</v>
          </cell>
          <cell r="D259" t="str">
            <v>Mullipothana</v>
          </cell>
          <cell r="E259">
            <v>534011.4800000001</v>
          </cell>
          <cell r="F259">
            <v>939399.15000000014</v>
          </cell>
          <cell r="G259">
            <v>148920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1622330.6299999997</v>
          </cell>
          <cell r="M259">
            <v>1243</v>
          </cell>
          <cell r="N259">
            <v>1305.1734754625902</v>
          </cell>
          <cell r="O259">
            <v>1622330.6300000004</v>
          </cell>
        </row>
        <row r="260">
          <cell r="B260" t="str">
            <v>S547</v>
          </cell>
          <cell r="C260">
            <v>42778</v>
          </cell>
          <cell r="D260" t="str">
            <v>Mutur</v>
          </cell>
          <cell r="E260">
            <v>1046293.99</v>
          </cell>
          <cell r="F260">
            <v>973484.88000000012</v>
          </cell>
          <cell r="G260">
            <v>0</v>
          </cell>
          <cell r="H260">
            <v>0</v>
          </cell>
          <cell r="I260">
            <v>0</v>
          </cell>
          <cell r="J260">
            <v>25063</v>
          </cell>
          <cell r="K260">
            <v>0</v>
          </cell>
          <cell r="L260">
            <v>2044841.8699999996</v>
          </cell>
          <cell r="M260">
            <v>3557</v>
          </cell>
          <cell r="N260">
            <v>574.87823165588975</v>
          </cell>
          <cell r="O260">
            <v>2019778.87</v>
          </cell>
        </row>
        <row r="261">
          <cell r="B261" t="str">
            <v>S567</v>
          </cell>
          <cell r="C261" t="str">
            <v>19/11/2015</v>
          </cell>
          <cell r="D261" t="str">
            <v>Nabada</v>
          </cell>
          <cell r="E261">
            <v>1467056.31</v>
          </cell>
          <cell r="F261">
            <v>1219247.9300000002</v>
          </cell>
          <cell r="G261">
            <v>310729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2997033.2400000007</v>
          </cell>
          <cell r="M261">
            <v>3554</v>
          </cell>
          <cell r="N261">
            <v>843.28453573438401</v>
          </cell>
          <cell r="O261">
            <v>2997033.24</v>
          </cell>
        </row>
        <row r="262">
          <cell r="B262" t="str">
            <v>S560</v>
          </cell>
          <cell r="C262" t="str">
            <v>11/04/2013</v>
          </cell>
          <cell r="D262" t="str">
            <v>Nagoda</v>
          </cell>
          <cell r="E262">
            <v>3519518.14</v>
          </cell>
          <cell r="F262">
            <v>1524236.2300000004</v>
          </cell>
          <cell r="G262">
            <v>404545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5448299.3700000001</v>
          </cell>
          <cell r="M262">
            <v>7372</v>
          </cell>
          <cell r="N262">
            <v>739.05308871405316</v>
          </cell>
          <cell r="O262">
            <v>5448299.370000001</v>
          </cell>
        </row>
        <row r="263">
          <cell r="B263" t="str">
            <v>S580</v>
          </cell>
          <cell r="C263">
            <v>43096</v>
          </cell>
          <cell r="D263" t="str">
            <v>Nagoda - Galle</v>
          </cell>
          <cell r="E263">
            <v>1047698.3100000002</v>
          </cell>
          <cell r="F263">
            <v>922560.45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1970258.76</v>
          </cell>
          <cell r="M263">
            <v>3156</v>
          </cell>
          <cell r="N263">
            <v>624.28984790874529</v>
          </cell>
          <cell r="O263">
            <v>1970258.7600000002</v>
          </cell>
        </row>
        <row r="264">
          <cell r="B264" t="str">
            <v>S561</v>
          </cell>
          <cell r="C264" t="str">
            <v>02/01/2014</v>
          </cell>
          <cell r="D264" t="str">
            <v>Narahenpita E/C (Non Operation Outlet)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 t="e">
            <v>#DIV/0!</v>
          </cell>
          <cell r="O264">
            <v>0</v>
          </cell>
        </row>
        <row r="265">
          <cell r="B265" t="str">
            <v>S562</v>
          </cell>
          <cell r="C265" t="str">
            <v>09/10/2006</v>
          </cell>
          <cell r="D265" t="str">
            <v>Narammala</v>
          </cell>
          <cell r="E265">
            <v>2929656.43</v>
          </cell>
          <cell r="F265">
            <v>2533477.5000000005</v>
          </cell>
          <cell r="G265">
            <v>626970.75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6090104.6799999988</v>
          </cell>
          <cell r="M265">
            <v>9521</v>
          </cell>
          <cell r="N265">
            <v>639.64968805797696</v>
          </cell>
          <cell r="O265">
            <v>6090104.6800000006</v>
          </cell>
        </row>
        <row r="266">
          <cell r="B266" t="str">
            <v>S578</v>
          </cell>
          <cell r="C266">
            <v>42834</v>
          </cell>
          <cell r="D266" t="str">
            <v>Natpittimunai</v>
          </cell>
          <cell r="E266">
            <v>634236.9800000001</v>
          </cell>
          <cell r="F266">
            <v>586220.69000000006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1220457.6699999997</v>
          </cell>
          <cell r="M266">
            <v>3072</v>
          </cell>
          <cell r="N266">
            <v>397.28439778645821</v>
          </cell>
          <cell r="O266">
            <v>1220457.6700000002</v>
          </cell>
        </row>
        <row r="267">
          <cell r="B267" t="str">
            <v>S579</v>
          </cell>
          <cell r="C267">
            <v>42831</v>
          </cell>
          <cell r="D267" t="str">
            <v>Nawagamuwa</v>
          </cell>
          <cell r="E267">
            <v>1658543.5999999999</v>
          </cell>
          <cell r="F267">
            <v>1827684.73</v>
          </cell>
          <cell r="G267">
            <v>0</v>
          </cell>
          <cell r="H267">
            <v>130</v>
          </cell>
          <cell r="I267">
            <v>0</v>
          </cell>
          <cell r="J267">
            <v>0</v>
          </cell>
          <cell r="K267">
            <v>0</v>
          </cell>
          <cell r="L267">
            <v>3486358.33</v>
          </cell>
          <cell r="M267">
            <v>4404</v>
          </cell>
          <cell r="N267">
            <v>791.63449818346965</v>
          </cell>
          <cell r="O267">
            <v>3486358.33</v>
          </cell>
        </row>
        <row r="268">
          <cell r="B268" t="str">
            <v>S563</v>
          </cell>
          <cell r="C268" t="str">
            <v>29/10/2007</v>
          </cell>
          <cell r="D268" t="str">
            <v>Nawalapitiya</v>
          </cell>
          <cell r="E268">
            <v>9792595.0799999982</v>
          </cell>
          <cell r="F268">
            <v>4229890.6100000013</v>
          </cell>
          <cell r="G268">
            <v>1507304</v>
          </cell>
          <cell r="H268">
            <v>2726</v>
          </cell>
          <cell r="I268">
            <v>0</v>
          </cell>
          <cell r="J268">
            <v>0</v>
          </cell>
          <cell r="K268">
            <v>0</v>
          </cell>
          <cell r="L268">
            <v>15532515.689999999</v>
          </cell>
          <cell r="M268">
            <v>12424</v>
          </cell>
          <cell r="N268">
            <v>1250.2024863168062</v>
          </cell>
          <cell r="O268">
            <v>15532515.689999999</v>
          </cell>
        </row>
        <row r="269">
          <cell r="B269" t="str">
            <v>S565</v>
          </cell>
          <cell r="C269" t="str">
            <v>15/02/2011</v>
          </cell>
          <cell r="D269" t="str">
            <v>Negombo 2</v>
          </cell>
          <cell r="E269">
            <v>4627225.49</v>
          </cell>
          <cell r="F269">
            <v>5512190.2899999982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10139415.779999999</v>
          </cell>
          <cell r="M269">
            <v>11494</v>
          </cell>
          <cell r="N269">
            <v>882.14858012876277</v>
          </cell>
          <cell r="O269">
            <v>10139415.779999997</v>
          </cell>
        </row>
        <row r="270">
          <cell r="B270" t="str">
            <v>S008</v>
          </cell>
          <cell r="C270" t="str">
            <v>11/07/2007</v>
          </cell>
          <cell r="D270" t="str">
            <v>Negris</v>
          </cell>
          <cell r="E270">
            <v>1483570.5900000003</v>
          </cell>
          <cell r="F270">
            <v>2212096.83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654560</v>
          </cell>
          <cell r="L270">
            <v>4350227.42</v>
          </cell>
          <cell r="M270">
            <v>8786</v>
          </cell>
          <cell r="N270">
            <v>495.13173457773729</v>
          </cell>
          <cell r="O270">
            <v>4350227.42</v>
          </cell>
        </row>
        <row r="271">
          <cell r="B271" t="str">
            <v>S575</v>
          </cell>
          <cell r="C271">
            <v>42484</v>
          </cell>
          <cell r="D271" t="str">
            <v>Nelukulam</v>
          </cell>
          <cell r="E271">
            <v>2270348.9099999997</v>
          </cell>
          <cell r="F271">
            <v>1107634.1300000001</v>
          </cell>
          <cell r="G271">
            <v>356828</v>
          </cell>
          <cell r="H271">
            <v>2303</v>
          </cell>
          <cell r="I271">
            <v>0</v>
          </cell>
          <cell r="J271">
            <v>0</v>
          </cell>
          <cell r="K271">
            <v>0</v>
          </cell>
          <cell r="L271">
            <v>3737114.0400000005</v>
          </cell>
          <cell r="M271">
            <v>4461</v>
          </cell>
          <cell r="N271">
            <v>837.73011432414273</v>
          </cell>
          <cell r="O271">
            <v>3737114.04</v>
          </cell>
        </row>
        <row r="272">
          <cell r="B272" t="str">
            <v>S566</v>
          </cell>
          <cell r="C272" t="str">
            <v>08/11/2008</v>
          </cell>
          <cell r="D272" t="str">
            <v>Neluwa</v>
          </cell>
          <cell r="E272">
            <v>3443749.7299999995</v>
          </cell>
          <cell r="F272">
            <v>2361921.64</v>
          </cell>
          <cell r="G272">
            <v>783480</v>
          </cell>
          <cell r="H272">
            <v>5831.5</v>
          </cell>
          <cell r="I272">
            <v>0</v>
          </cell>
          <cell r="J272">
            <v>0</v>
          </cell>
          <cell r="K272">
            <v>0</v>
          </cell>
          <cell r="L272">
            <v>6594982.8700000001</v>
          </cell>
          <cell r="M272">
            <v>10357</v>
          </cell>
          <cell r="N272">
            <v>636.76574973447907</v>
          </cell>
          <cell r="O272">
            <v>6594982.8699999992</v>
          </cell>
        </row>
        <row r="273">
          <cell r="B273" t="str">
            <v>S568</v>
          </cell>
          <cell r="C273" t="str">
            <v>07/04/2010</v>
          </cell>
          <cell r="D273" t="str">
            <v>Nikaweratiya</v>
          </cell>
          <cell r="E273">
            <v>2315027.1999999993</v>
          </cell>
          <cell r="F273">
            <v>2443332.4799999995</v>
          </cell>
          <cell r="G273">
            <v>1070849</v>
          </cell>
          <cell r="H273">
            <v>360</v>
          </cell>
          <cell r="I273">
            <v>0</v>
          </cell>
          <cell r="J273">
            <v>0</v>
          </cell>
          <cell r="K273">
            <v>0</v>
          </cell>
          <cell r="L273">
            <v>5829568.6800000006</v>
          </cell>
          <cell r="M273">
            <v>5285</v>
          </cell>
          <cell r="N273">
            <v>1103.0404314096502</v>
          </cell>
          <cell r="O273">
            <v>5829568.6799999988</v>
          </cell>
        </row>
        <row r="274">
          <cell r="B274" t="str">
            <v>S576</v>
          </cell>
          <cell r="C274">
            <v>42828</v>
          </cell>
          <cell r="D274" t="str">
            <v>Nildandahinna</v>
          </cell>
          <cell r="E274">
            <v>1670224.6300000006</v>
          </cell>
          <cell r="F274">
            <v>2622335.8300000005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4292560.46</v>
          </cell>
          <cell r="M274">
            <v>4940</v>
          </cell>
          <cell r="N274">
            <v>868.93936437246964</v>
          </cell>
          <cell r="O274">
            <v>4292560.4600000009</v>
          </cell>
        </row>
        <row r="275">
          <cell r="B275" t="str">
            <v>S569</v>
          </cell>
          <cell r="C275">
            <v>42868</v>
          </cell>
          <cell r="D275" t="str">
            <v>Nindawur</v>
          </cell>
          <cell r="E275">
            <v>1579610.0300000005</v>
          </cell>
          <cell r="F275">
            <v>680009.07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2259619.1000000006</v>
          </cell>
          <cell r="M275">
            <v>4155</v>
          </cell>
          <cell r="N275">
            <v>543.83131167268368</v>
          </cell>
          <cell r="O275">
            <v>2259619.1000000006</v>
          </cell>
        </row>
        <row r="276">
          <cell r="B276" t="str">
            <v>S570</v>
          </cell>
          <cell r="C276" t="str">
            <v>14/02/2013</v>
          </cell>
          <cell r="D276" t="str">
            <v>Nittambuwa</v>
          </cell>
          <cell r="E276">
            <v>1882036.05</v>
          </cell>
          <cell r="F276">
            <v>1605642.45</v>
          </cell>
          <cell r="G276">
            <v>355397</v>
          </cell>
          <cell r="H276">
            <v>5958</v>
          </cell>
          <cell r="I276">
            <v>0</v>
          </cell>
          <cell r="J276">
            <v>0</v>
          </cell>
          <cell r="K276">
            <v>0</v>
          </cell>
          <cell r="L276">
            <v>3849033.5</v>
          </cell>
          <cell r="M276">
            <v>4764</v>
          </cell>
          <cell r="N276">
            <v>807.94154072208232</v>
          </cell>
          <cell r="O276">
            <v>3849033.5</v>
          </cell>
        </row>
        <row r="277">
          <cell r="B277" t="str">
            <v>S571</v>
          </cell>
          <cell r="C277" t="str">
            <v>19/08/2008</v>
          </cell>
          <cell r="D277" t="str">
            <v>Nivithigala</v>
          </cell>
          <cell r="E277">
            <v>3084066.3</v>
          </cell>
          <cell r="F277">
            <v>1755298.0000000002</v>
          </cell>
          <cell r="G277">
            <v>535154.55000000005</v>
          </cell>
          <cell r="H277">
            <v>2659</v>
          </cell>
          <cell r="I277">
            <v>0</v>
          </cell>
          <cell r="J277">
            <v>0</v>
          </cell>
          <cell r="K277">
            <v>0</v>
          </cell>
          <cell r="L277">
            <v>5377177.8500000015</v>
          </cell>
          <cell r="M277">
            <v>7882</v>
          </cell>
          <cell r="N277">
            <v>682.20982618624737</v>
          </cell>
          <cell r="O277">
            <v>5377177.8499999996</v>
          </cell>
        </row>
        <row r="278">
          <cell r="B278" t="str">
            <v>S572</v>
          </cell>
          <cell r="C278" t="str">
            <v>13/06/2010</v>
          </cell>
          <cell r="D278" t="str">
            <v>Nochchiyagama</v>
          </cell>
          <cell r="E278">
            <v>3022249.1299999994</v>
          </cell>
          <cell r="F278">
            <v>3066252.8100000005</v>
          </cell>
          <cell r="G278">
            <v>882674.55</v>
          </cell>
          <cell r="H278">
            <v>2182</v>
          </cell>
          <cell r="I278">
            <v>0</v>
          </cell>
          <cell r="J278">
            <v>0</v>
          </cell>
          <cell r="K278">
            <v>0</v>
          </cell>
          <cell r="L278">
            <v>6973358.4900000002</v>
          </cell>
          <cell r="M278">
            <v>6114</v>
          </cell>
          <cell r="N278">
            <v>1140.555853778214</v>
          </cell>
          <cell r="O278">
            <v>6973358.4899999993</v>
          </cell>
        </row>
        <row r="279">
          <cell r="B279" t="str">
            <v>S573</v>
          </cell>
          <cell r="C279" t="str">
            <v>21/01/2010</v>
          </cell>
          <cell r="D279" t="str">
            <v>Nuwaraeliya</v>
          </cell>
          <cell r="E279">
            <v>11708102.210000001</v>
          </cell>
          <cell r="F279">
            <v>7581991.3299999991</v>
          </cell>
          <cell r="G279">
            <v>2317129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21607222.540000003</v>
          </cell>
          <cell r="M279">
            <v>18410</v>
          </cell>
          <cell r="N279">
            <v>1173.66770994025</v>
          </cell>
          <cell r="O279">
            <v>21607222.539999999</v>
          </cell>
        </row>
        <row r="280">
          <cell r="B280" t="str">
            <v>S611</v>
          </cell>
          <cell r="C280">
            <v>43331</v>
          </cell>
          <cell r="D280" t="str">
            <v>Oddamawadi</v>
          </cell>
          <cell r="E280">
            <v>238386.40000000002</v>
          </cell>
          <cell r="F280">
            <v>698053.76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936440.15999999992</v>
          </cell>
          <cell r="M280">
            <v>1262</v>
          </cell>
          <cell r="N280">
            <v>742.02865293185414</v>
          </cell>
          <cell r="O280">
            <v>936440.16</v>
          </cell>
        </row>
        <row r="281">
          <cell r="B281" t="str">
            <v>S610</v>
          </cell>
          <cell r="C281">
            <v>42469</v>
          </cell>
          <cell r="D281" t="str">
            <v>Okkampitiya</v>
          </cell>
          <cell r="E281">
            <v>1019666.0900000001</v>
          </cell>
          <cell r="F281">
            <v>1221439.2000000002</v>
          </cell>
          <cell r="G281">
            <v>244551</v>
          </cell>
          <cell r="H281">
            <v>2083</v>
          </cell>
          <cell r="I281">
            <v>0</v>
          </cell>
          <cell r="J281">
            <v>0</v>
          </cell>
          <cell r="K281">
            <v>0</v>
          </cell>
          <cell r="L281">
            <v>2487739.29</v>
          </cell>
          <cell r="M281">
            <v>3201</v>
          </cell>
          <cell r="N281">
            <v>777.17566073102159</v>
          </cell>
          <cell r="O281">
            <v>2487739.29</v>
          </cell>
        </row>
        <row r="282">
          <cell r="B282" t="str">
            <v>S677</v>
          </cell>
          <cell r="C282" t="str">
            <v>28/02/2016</v>
          </cell>
          <cell r="D282" t="str">
            <v>Paddirippu / Kalawanchikudi</v>
          </cell>
          <cell r="E282">
            <v>1058165.56</v>
          </cell>
          <cell r="F282">
            <v>1109879.9500000002</v>
          </cell>
          <cell r="G282">
            <v>378758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2546803.5099999998</v>
          </cell>
          <cell r="M282">
            <v>4368</v>
          </cell>
          <cell r="N282">
            <v>583.05941163003661</v>
          </cell>
          <cell r="O282">
            <v>2546803.5100000002</v>
          </cell>
        </row>
        <row r="283">
          <cell r="B283" t="str">
            <v>S640</v>
          </cell>
          <cell r="C283" t="str">
            <v>29/11/2008</v>
          </cell>
          <cell r="D283" t="str">
            <v>Padukka</v>
          </cell>
          <cell r="E283">
            <v>5746825.6000000006</v>
          </cell>
          <cell r="F283">
            <v>3820935.3899999997</v>
          </cell>
          <cell r="G283">
            <v>1077031</v>
          </cell>
          <cell r="H283">
            <v>90</v>
          </cell>
          <cell r="I283">
            <v>0</v>
          </cell>
          <cell r="J283">
            <v>0</v>
          </cell>
          <cell r="K283">
            <v>0</v>
          </cell>
          <cell r="L283">
            <v>10644881.99</v>
          </cell>
          <cell r="M283">
            <v>14822</v>
          </cell>
          <cell r="N283">
            <v>718.181216435029</v>
          </cell>
          <cell r="O283">
            <v>10644881.99</v>
          </cell>
        </row>
        <row r="284">
          <cell r="B284" t="str">
            <v>S631</v>
          </cell>
          <cell r="C284">
            <v>43332</v>
          </cell>
          <cell r="D284" t="str">
            <v>Palamunai</v>
          </cell>
          <cell r="E284">
            <v>210585.29</v>
          </cell>
          <cell r="F284">
            <v>326707.76</v>
          </cell>
          <cell r="G284">
            <v>39126.6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576419.65</v>
          </cell>
          <cell r="M284">
            <v>665</v>
          </cell>
          <cell r="N284">
            <v>866.79646616541356</v>
          </cell>
          <cell r="O284">
            <v>576419.65</v>
          </cell>
        </row>
        <row r="285">
          <cell r="B285" t="str">
            <v>S641</v>
          </cell>
          <cell r="C285" t="str">
            <v>03/04/2010</v>
          </cell>
          <cell r="D285" t="str">
            <v>Pallebedda</v>
          </cell>
          <cell r="E285">
            <v>1810384.5199999996</v>
          </cell>
          <cell r="F285">
            <v>1513872.7399999998</v>
          </cell>
          <cell r="G285">
            <v>346052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3670309.2600000002</v>
          </cell>
          <cell r="M285">
            <v>5622</v>
          </cell>
          <cell r="N285">
            <v>652.84760939167563</v>
          </cell>
          <cell r="O285">
            <v>3670309.2599999993</v>
          </cell>
        </row>
        <row r="286">
          <cell r="B286" t="str">
            <v>S642</v>
          </cell>
          <cell r="C286" t="str">
            <v>02/10/2008</v>
          </cell>
          <cell r="D286" t="str">
            <v>Panadura 1</v>
          </cell>
          <cell r="E286">
            <v>3460777.15</v>
          </cell>
          <cell r="F286">
            <v>1641986.9799999995</v>
          </cell>
          <cell r="G286">
            <v>444021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5546785.129999999</v>
          </cell>
          <cell r="M286">
            <v>7634</v>
          </cell>
          <cell r="N286">
            <v>726.58961619072556</v>
          </cell>
          <cell r="O286">
            <v>5546785.129999999</v>
          </cell>
        </row>
        <row r="287">
          <cell r="B287" t="str">
            <v>S643</v>
          </cell>
          <cell r="C287" t="str">
            <v>03/11/2008</v>
          </cell>
          <cell r="D287" t="str">
            <v>Panadura 2</v>
          </cell>
          <cell r="E287">
            <v>6361145.75</v>
          </cell>
          <cell r="F287">
            <v>2682479.4500000002</v>
          </cell>
          <cell r="G287">
            <v>989197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10032822.200000001</v>
          </cell>
          <cell r="M287">
            <v>20398</v>
          </cell>
          <cell r="N287">
            <v>491.85323070889308</v>
          </cell>
          <cell r="O287">
            <v>10032822.199999999</v>
          </cell>
        </row>
        <row r="288">
          <cell r="B288" t="str">
            <v>S666</v>
          </cell>
          <cell r="C288" t="str">
            <v>05/07/2013</v>
          </cell>
          <cell r="D288" t="str">
            <v>Panadura 3</v>
          </cell>
          <cell r="E288">
            <v>2876352.62</v>
          </cell>
          <cell r="F288">
            <v>1805700.68</v>
          </cell>
          <cell r="G288">
            <v>376205.5</v>
          </cell>
          <cell r="H288">
            <v>2184</v>
          </cell>
          <cell r="I288">
            <v>0</v>
          </cell>
          <cell r="J288">
            <v>0</v>
          </cell>
          <cell r="K288">
            <v>0</v>
          </cell>
          <cell r="L288">
            <v>5060442.8000000007</v>
          </cell>
          <cell r="M288">
            <v>7677</v>
          </cell>
          <cell r="N288">
            <v>659.16931092874836</v>
          </cell>
          <cell r="O288">
            <v>5060442.8</v>
          </cell>
        </row>
        <row r="289">
          <cell r="B289" t="str">
            <v>S669</v>
          </cell>
          <cell r="C289" t="str">
            <v>04/06/2014</v>
          </cell>
          <cell r="D289" t="str">
            <v>Panadura 4</v>
          </cell>
          <cell r="E289">
            <v>2541586.6800000002</v>
          </cell>
          <cell r="F289">
            <v>3001891.5599999996</v>
          </cell>
          <cell r="G289">
            <v>565911</v>
          </cell>
          <cell r="H289">
            <v>8173.04</v>
          </cell>
          <cell r="I289">
            <v>0</v>
          </cell>
          <cell r="J289">
            <v>95084</v>
          </cell>
          <cell r="K289">
            <v>0</v>
          </cell>
          <cell r="L289">
            <v>6212646.2800000003</v>
          </cell>
          <cell r="M289">
            <v>9890</v>
          </cell>
          <cell r="N289">
            <v>628.17454802831151</v>
          </cell>
          <cell r="O289">
            <v>6117562.2800000003</v>
          </cell>
        </row>
        <row r="290">
          <cell r="B290" t="str">
            <v>S635</v>
          </cell>
          <cell r="C290">
            <v>43093</v>
          </cell>
          <cell r="D290" t="str">
            <v>Panagoda</v>
          </cell>
          <cell r="E290">
            <v>1398369.7900000003</v>
          </cell>
          <cell r="F290">
            <v>1075970.5499999998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2474340.34</v>
          </cell>
          <cell r="M290">
            <v>4855</v>
          </cell>
          <cell r="N290">
            <v>509.64785581874355</v>
          </cell>
          <cell r="O290">
            <v>2474340.34</v>
          </cell>
        </row>
        <row r="291">
          <cell r="B291" t="str">
            <v>S634</v>
          </cell>
          <cell r="C291">
            <v>42834</v>
          </cell>
          <cell r="D291" t="str">
            <v>Pandiruppu</v>
          </cell>
          <cell r="E291">
            <v>740245.2699999999</v>
          </cell>
          <cell r="F291">
            <v>778730.02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1518975.2900000005</v>
          </cell>
          <cell r="M291">
            <v>2635</v>
          </cell>
          <cell r="N291">
            <v>576.46121062618613</v>
          </cell>
          <cell r="O291">
            <v>1518975.29</v>
          </cell>
        </row>
        <row r="292">
          <cell r="B292" t="str">
            <v>S644</v>
          </cell>
          <cell r="C292" t="str">
            <v>01/12/2012</v>
          </cell>
          <cell r="D292" t="str">
            <v>Pannala</v>
          </cell>
          <cell r="E292">
            <v>3036343.8699999996</v>
          </cell>
          <cell r="F292">
            <v>3138005.79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6174349.6599999983</v>
          </cell>
          <cell r="M292">
            <v>7100</v>
          </cell>
          <cell r="N292">
            <v>869.62671267605606</v>
          </cell>
          <cell r="O292">
            <v>6174349.6600000001</v>
          </cell>
        </row>
        <row r="293">
          <cell r="B293" t="str">
            <v>S673</v>
          </cell>
          <cell r="C293" t="str">
            <v>24/03/2014</v>
          </cell>
          <cell r="D293" t="str">
            <v>Pannipitiya 2</v>
          </cell>
          <cell r="E293">
            <v>2889612.44</v>
          </cell>
          <cell r="F293">
            <v>3299986.2600000007</v>
          </cell>
          <cell r="G293">
            <v>10493</v>
          </cell>
          <cell r="H293">
            <v>295</v>
          </cell>
          <cell r="I293">
            <v>0</v>
          </cell>
          <cell r="J293">
            <v>0</v>
          </cell>
          <cell r="K293">
            <v>0</v>
          </cell>
          <cell r="L293">
            <v>6200386.6999999983</v>
          </cell>
          <cell r="M293">
            <v>7699</v>
          </cell>
          <cell r="N293">
            <v>805.34961683335473</v>
          </cell>
          <cell r="O293">
            <v>6200386.7000000011</v>
          </cell>
        </row>
        <row r="294">
          <cell r="B294" t="str">
            <v>S639</v>
          </cell>
          <cell r="C294">
            <v>42542</v>
          </cell>
          <cell r="D294" t="str">
            <v>Pannipitiya 3</v>
          </cell>
          <cell r="E294">
            <v>1533992.03</v>
          </cell>
          <cell r="F294">
            <v>885093.69000000018</v>
          </cell>
          <cell r="G294">
            <v>272921.95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2692007.67</v>
          </cell>
          <cell r="M294">
            <v>4735</v>
          </cell>
          <cell r="N294">
            <v>568.53382682154165</v>
          </cell>
          <cell r="O294">
            <v>2692007.6700000004</v>
          </cell>
        </row>
        <row r="295">
          <cell r="B295" t="str">
            <v>S646</v>
          </cell>
          <cell r="C295" t="str">
            <v>10/11/2007</v>
          </cell>
          <cell r="D295" t="str">
            <v>Passara</v>
          </cell>
          <cell r="E295">
            <v>4608198.4600000009</v>
          </cell>
          <cell r="F295">
            <v>4927068.75</v>
          </cell>
          <cell r="G295">
            <v>1497621.25</v>
          </cell>
          <cell r="H295">
            <v>17479</v>
          </cell>
          <cell r="I295">
            <v>0</v>
          </cell>
          <cell r="J295">
            <v>0</v>
          </cell>
          <cell r="K295">
            <v>0</v>
          </cell>
          <cell r="L295">
            <v>11050367.460000003</v>
          </cell>
          <cell r="M295">
            <v>11791</v>
          </cell>
          <cell r="N295">
            <v>937.18662199983066</v>
          </cell>
          <cell r="O295">
            <v>11050367.460000001</v>
          </cell>
        </row>
        <row r="296">
          <cell r="B296" t="str">
            <v>S647</v>
          </cell>
          <cell r="C296" t="str">
            <v>22/12/2011</v>
          </cell>
          <cell r="D296" t="str">
            <v>Pasyala</v>
          </cell>
          <cell r="E296">
            <v>2120010.56</v>
          </cell>
          <cell r="F296">
            <v>2286963.61</v>
          </cell>
          <cell r="G296">
            <v>57594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4464568.169999999</v>
          </cell>
          <cell r="M296">
            <v>6617</v>
          </cell>
          <cell r="N296">
            <v>674.71182862324304</v>
          </cell>
          <cell r="O296">
            <v>4464568.17</v>
          </cell>
        </row>
        <row r="297">
          <cell r="B297" t="str">
            <v>S633</v>
          </cell>
          <cell r="C297">
            <v>43093</v>
          </cell>
          <cell r="D297" t="str">
            <v>Payagala</v>
          </cell>
          <cell r="E297">
            <v>2567350.19</v>
          </cell>
          <cell r="F297">
            <v>1731100.35</v>
          </cell>
          <cell r="G297">
            <v>505496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4803946.54</v>
          </cell>
          <cell r="M297">
            <v>5506</v>
          </cell>
          <cell r="N297">
            <v>872.49301489284414</v>
          </cell>
          <cell r="O297">
            <v>4803946.54</v>
          </cell>
        </row>
        <row r="298">
          <cell r="B298" t="str">
            <v>S648</v>
          </cell>
          <cell r="C298" t="str">
            <v>14/11/2013</v>
          </cell>
          <cell r="D298" t="str">
            <v>Pelmadulla</v>
          </cell>
          <cell r="E298">
            <v>2479719.9699999997</v>
          </cell>
          <cell r="F298">
            <v>1667749.95</v>
          </cell>
          <cell r="G298">
            <v>402821.61</v>
          </cell>
          <cell r="H298">
            <v>1200</v>
          </cell>
          <cell r="I298">
            <v>0</v>
          </cell>
          <cell r="J298">
            <v>0</v>
          </cell>
          <cell r="K298">
            <v>0</v>
          </cell>
          <cell r="L298">
            <v>4551491.5299999993</v>
          </cell>
          <cell r="M298">
            <v>5141</v>
          </cell>
          <cell r="N298">
            <v>885.3319451468584</v>
          </cell>
          <cell r="O298">
            <v>4551491.53</v>
          </cell>
        </row>
        <row r="299">
          <cell r="B299" t="str">
            <v>S636</v>
          </cell>
          <cell r="C299">
            <v>42828</v>
          </cell>
          <cell r="D299" t="str">
            <v>Pelwaththa</v>
          </cell>
          <cell r="E299">
            <v>599272.66999999993</v>
          </cell>
          <cell r="F299">
            <v>1019432.7500000003</v>
          </cell>
          <cell r="G299">
            <v>80792.5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1699497.92</v>
          </cell>
          <cell r="M299">
            <v>2137</v>
          </cell>
          <cell r="N299">
            <v>795.27277491810946</v>
          </cell>
          <cell r="O299">
            <v>1699497.9200000004</v>
          </cell>
        </row>
        <row r="300">
          <cell r="B300" t="str">
            <v>S649</v>
          </cell>
          <cell r="C300" t="str">
            <v>30/08/2009</v>
          </cell>
          <cell r="D300" t="str">
            <v>Peradeniya</v>
          </cell>
          <cell r="E300">
            <v>4287529.62</v>
          </cell>
          <cell r="F300">
            <v>2887971.03</v>
          </cell>
          <cell r="G300">
            <v>635722</v>
          </cell>
          <cell r="H300">
            <v>800</v>
          </cell>
          <cell r="I300">
            <v>0</v>
          </cell>
          <cell r="J300">
            <v>0</v>
          </cell>
          <cell r="K300">
            <v>0</v>
          </cell>
          <cell r="L300">
            <v>7812022.6499999994</v>
          </cell>
          <cell r="M300">
            <v>7760</v>
          </cell>
          <cell r="N300">
            <v>1006.7039497422679</v>
          </cell>
          <cell r="O300">
            <v>7812022.6500000004</v>
          </cell>
        </row>
        <row r="301">
          <cell r="B301" t="str">
            <v>S676</v>
          </cell>
          <cell r="C301" t="str">
            <v>17/02/2016</v>
          </cell>
          <cell r="D301" t="str">
            <v>Pesala</v>
          </cell>
          <cell r="E301">
            <v>3152413.1100000003</v>
          </cell>
          <cell r="F301">
            <v>685657.15</v>
          </cell>
          <cell r="G301">
            <v>176515</v>
          </cell>
          <cell r="H301">
            <v>910</v>
          </cell>
          <cell r="I301">
            <v>0</v>
          </cell>
          <cell r="J301">
            <v>0</v>
          </cell>
          <cell r="K301">
            <v>0</v>
          </cell>
          <cell r="L301">
            <v>4015495.2600000002</v>
          </cell>
          <cell r="M301">
            <v>6217</v>
          </cell>
          <cell r="N301">
            <v>645.88953836255428</v>
          </cell>
          <cell r="O301">
            <v>4015495.2600000002</v>
          </cell>
        </row>
        <row r="302">
          <cell r="B302" t="str">
            <v>S667</v>
          </cell>
          <cell r="C302" t="str">
            <v>22/08/2013</v>
          </cell>
          <cell r="D302" t="str">
            <v>Piduruwella</v>
          </cell>
          <cell r="E302">
            <v>2375435.2100000004</v>
          </cell>
          <cell r="F302">
            <v>2071361.98</v>
          </cell>
          <cell r="G302">
            <v>0</v>
          </cell>
          <cell r="H302">
            <v>540</v>
          </cell>
          <cell r="I302">
            <v>0</v>
          </cell>
          <cell r="J302">
            <v>11800</v>
          </cell>
          <cell r="K302">
            <v>0</v>
          </cell>
          <cell r="L302">
            <v>4459137.1899999995</v>
          </cell>
          <cell r="M302">
            <v>5871</v>
          </cell>
          <cell r="N302">
            <v>759.51919434508591</v>
          </cell>
          <cell r="O302">
            <v>4447337.1900000004</v>
          </cell>
        </row>
        <row r="303">
          <cell r="B303" t="str">
            <v>S650</v>
          </cell>
          <cell r="C303" t="str">
            <v>20/09/2013</v>
          </cell>
          <cell r="D303" t="str">
            <v>Pilimathalawa</v>
          </cell>
          <cell r="E303">
            <v>8014503.7599999998</v>
          </cell>
          <cell r="F303">
            <v>4399854.2500000009</v>
          </cell>
          <cell r="G303">
            <v>1567679.12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13982037.129999997</v>
          </cell>
          <cell r="M303">
            <v>12831</v>
          </cell>
          <cell r="N303">
            <v>1089.7075153924088</v>
          </cell>
          <cell r="O303">
            <v>13982037.130000003</v>
          </cell>
        </row>
        <row r="304">
          <cell r="B304" t="str">
            <v>S651</v>
          </cell>
          <cell r="C304" t="str">
            <v>01/12/2012</v>
          </cell>
          <cell r="D304" t="str">
            <v>Piliyandala 1</v>
          </cell>
          <cell r="E304">
            <v>4719071.2299999995</v>
          </cell>
          <cell r="F304">
            <v>3648250.9799999995</v>
          </cell>
          <cell r="G304">
            <v>811076</v>
          </cell>
          <cell r="H304">
            <v>980</v>
          </cell>
          <cell r="I304">
            <v>0</v>
          </cell>
          <cell r="J304">
            <v>22173</v>
          </cell>
          <cell r="K304">
            <v>796460</v>
          </cell>
          <cell r="L304">
            <v>9998011.2100000028</v>
          </cell>
          <cell r="M304">
            <v>10386</v>
          </cell>
          <cell r="N304">
            <v>962.64309743886031</v>
          </cell>
          <cell r="O304">
            <v>9975838.209999999</v>
          </cell>
        </row>
        <row r="305">
          <cell r="B305" t="str">
            <v>S652</v>
          </cell>
          <cell r="C305" t="str">
            <v>29/10/2008</v>
          </cell>
          <cell r="D305" t="str">
            <v>Piliyandala 2</v>
          </cell>
          <cell r="E305">
            <v>3540165.1500000008</v>
          </cell>
          <cell r="F305">
            <v>2941612.01</v>
          </cell>
          <cell r="G305">
            <v>0</v>
          </cell>
          <cell r="H305">
            <v>140</v>
          </cell>
          <cell r="I305">
            <v>0</v>
          </cell>
          <cell r="J305">
            <v>0</v>
          </cell>
          <cell r="K305">
            <v>0</v>
          </cell>
          <cell r="L305">
            <v>6481917.1600000001</v>
          </cell>
          <cell r="M305">
            <v>8099</v>
          </cell>
          <cell r="N305">
            <v>800.33549327077424</v>
          </cell>
          <cell r="O305">
            <v>6481917.1600000001</v>
          </cell>
        </row>
        <row r="306">
          <cell r="B306" t="str">
            <v>S653</v>
          </cell>
          <cell r="C306" t="str">
            <v>22/09/2006</v>
          </cell>
          <cell r="D306" t="str">
            <v>Pinnaduwa</v>
          </cell>
          <cell r="E306">
            <v>1951178.0999999996</v>
          </cell>
          <cell r="F306">
            <v>1651221.5200000003</v>
          </cell>
          <cell r="G306">
            <v>406480</v>
          </cell>
          <cell r="H306">
            <v>500</v>
          </cell>
          <cell r="I306">
            <v>0</v>
          </cell>
          <cell r="J306">
            <v>0</v>
          </cell>
          <cell r="K306">
            <v>0</v>
          </cell>
          <cell r="L306">
            <v>4009379.6199999996</v>
          </cell>
          <cell r="M306">
            <v>4883</v>
          </cell>
          <cell r="N306">
            <v>821.08941634241239</v>
          </cell>
          <cell r="O306">
            <v>4009379.62</v>
          </cell>
        </row>
        <row r="307">
          <cell r="B307" t="str">
            <v>S679</v>
          </cell>
          <cell r="C307">
            <v>42982</v>
          </cell>
          <cell r="D307" t="str">
            <v>Pitabeddara</v>
          </cell>
          <cell r="E307">
            <v>1226120.0900000001</v>
          </cell>
          <cell r="F307">
            <v>1144285.51</v>
          </cell>
          <cell r="G307">
            <v>268459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2638864.5999999996</v>
          </cell>
          <cell r="M307">
            <v>4138</v>
          </cell>
          <cell r="N307">
            <v>637.71498308361515</v>
          </cell>
          <cell r="O307">
            <v>2638864.6</v>
          </cell>
        </row>
        <row r="308">
          <cell r="B308" t="str">
            <v>S674</v>
          </cell>
          <cell r="C308" t="str">
            <v>08/04/2014</v>
          </cell>
          <cell r="D308" t="str">
            <v>Pitakotte</v>
          </cell>
          <cell r="E308">
            <v>4846933.1800000016</v>
          </cell>
          <cell r="F308">
            <v>3916500.6799999988</v>
          </cell>
          <cell r="G308">
            <v>856573</v>
          </cell>
          <cell r="H308">
            <v>3312</v>
          </cell>
          <cell r="I308">
            <v>0</v>
          </cell>
          <cell r="J308">
            <v>52424</v>
          </cell>
          <cell r="K308">
            <v>0</v>
          </cell>
          <cell r="L308">
            <v>9675742.8600000013</v>
          </cell>
          <cell r="M308">
            <v>12008</v>
          </cell>
          <cell r="N308">
            <v>805.77472185209865</v>
          </cell>
          <cell r="O308">
            <v>9623318.8599999994</v>
          </cell>
        </row>
        <row r="309">
          <cell r="B309" t="str">
            <v>S654</v>
          </cell>
          <cell r="C309" t="str">
            <v>10/04/2010</v>
          </cell>
          <cell r="D309" t="str">
            <v>Pitigala</v>
          </cell>
          <cell r="E309">
            <v>1296718.1300000001</v>
          </cell>
          <cell r="F309">
            <v>599937.25</v>
          </cell>
          <cell r="G309">
            <v>212360.5</v>
          </cell>
          <cell r="H309">
            <v>220</v>
          </cell>
          <cell r="I309">
            <v>0</v>
          </cell>
          <cell r="J309">
            <v>0</v>
          </cell>
          <cell r="K309">
            <v>0</v>
          </cell>
          <cell r="L309">
            <v>2109235.88</v>
          </cell>
          <cell r="M309">
            <v>4313</v>
          </cell>
          <cell r="N309">
            <v>489.04147461163922</v>
          </cell>
          <cell r="O309">
            <v>2109235.88</v>
          </cell>
        </row>
        <row r="310">
          <cell r="B310" t="str">
            <v>S655</v>
          </cell>
          <cell r="C310" t="str">
            <v>10/04/2010</v>
          </cell>
          <cell r="D310" t="str">
            <v>Pitipana</v>
          </cell>
          <cell r="E310">
            <v>2406934.3500000006</v>
          </cell>
          <cell r="F310">
            <v>1537744.93</v>
          </cell>
          <cell r="G310">
            <v>444207</v>
          </cell>
          <cell r="H310">
            <v>5306</v>
          </cell>
          <cell r="I310">
            <v>0</v>
          </cell>
          <cell r="J310">
            <v>0</v>
          </cell>
          <cell r="K310">
            <v>0</v>
          </cell>
          <cell r="L310">
            <v>4394192.2799999993</v>
          </cell>
          <cell r="M310">
            <v>6905</v>
          </cell>
          <cell r="N310">
            <v>636.37831716147707</v>
          </cell>
          <cell r="O310">
            <v>4394192.28</v>
          </cell>
        </row>
        <row r="311">
          <cell r="B311" t="str">
            <v>S637</v>
          </cell>
          <cell r="C311" t="str">
            <v>24/02/2017</v>
          </cell>
          <cell r="D311" t="str">
            <v>Poddala</v>
          </cell>
          <cell r="E311">
            <v>916742.65999999968</v>
          </cell>
          <cell r="F311">
            <v>662715.11000000022</v>
          </cell>
          <cell r="G311">
            <v>254129.93</v>
          </cell>
          <cell r="H311">
            <v>422</v>
          </cell>
          <cell r="I311">
            <v>0</v>
          </cell>
          <cell r="J311">
            <v>0</v>
          </cell>
          <cell r="K311">
            <v>0</v>
          </cell>
          <cell r="L311">
            <v>1834009.7000000002</v>
          </cell>
          <cell r="M311">
            <v>2627</v>
          </cell>
          <cell r="N311">
            <v>698.13844689760185</v>
          </cell>
          <cell r="O311">
            <v>1834009.7</v>
          </cell>
        </row>
        <row r="312">
          <cell r="B312" t="str">
            <v>S656</v>
          </cell>
          <cell r="C312" t="str">
            <v>24/01/2010</v>
          </cell>
          <cell r="D312" t="str">
            <v>Pointpeduru</v>
          </cell>
          <cell r="E312">
            <v>3455583.1999999997</v>
          </cell>
          <cell r="F312">
            <v>950722.39000000013</v>
          </cell>
          <cell r="G312">
            <v>399694.5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4806000.0899999989</v>
          </cell>
          <cell r="M312">
            <v>6831</v>
          </cell>
          <cell r="N312">
            <v>703.55732542819487</v>
          </cell>
          <cell r="O312">
            <v>4806000.09</v>
          </cell>
        </row>
        <row r="313">
          <cell r="B313" t="str">
            <v>S658</v>
          </cell>
          <cell r="C313" t="str">
            <v>10/10/2006</v>
          </cell>
          <cell r="D313" t="str">
            <v>Polgahawela</v>
          </cell>
          <cell r="E313">
            <v>3253618.9899999998</v>
          </cell>
          <cell r="F313">
            <v>3895855.2100000004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7149474.200000002</v>
          </cell>
          <cell r="M313">
            <v>9114</v>
          </cell>
          <cell r="N313">
            <v>784.44965986394584</v>
          </cell>
          <cell r="O313">
            <v>7149474.2000000002</v>
          </cell>
        </row>
        <row r="314">
          <cell r="B314" t="str">
            <v>S672</v>
          </cell>
          <cell r="C314" t="str">
            <v>21/03/2014</v>
          </cell>
          <cell r="D314" t="str">
            <v>Polgahawela 2</v>
          </cell>
          <cell r="E314">
            <v>4350850.6000000006</v>
          </cell>
          <cell r="F314">
            <v>5567391.7400000012</v>
          </cell>
          <cell r="G314">
            <v>0</v>
          </cell>
          <cell r="H314">
            <v>7770</v>
          </cell>
          <cell r="I314">
            <v>0</v>
          </cell>
          <cell r="J314">
            <v>5728</v>
          </cell>
          <cell r="K314">
            <v>0</v>
          </cell>
          <cell r="L314">
            <v>9931740.3399999999</v>
          </cell>
          <cell r="M314">
            <v>10381</v>
          </cell>
          <cell r="N314">
            <v>956.72289182159716</v>
          </cell>
          <cell r="O314">
            <v>9926012.3400000017</v>
          </cell>
        </row>
        <row r="315">
          <cell r="B315" t="str">
            <v>S552</v>
          </cell>
          <cell r="C315">
            <v>42896</v>
          </cell>
          <cell r="D315" t="str">
            <v>Polgasowita</v>
          </cell>
          <cell r="E315">
            <v>1146605.3600000001</v>
          </cell>
          <cell r="F315">
            <v>893818.75</v>
          </cell>
          <cell r="G315">
            <v>315312.69999999995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2355736.8099999996</v>
          </cell>
          <cell r="M315">
            <v>3451</v>
          </cell>
          <cell r="N315">
            <v>682.62440162271798</v>
          </cell>
          <cell r="O315">
            <v>2355736.81</v>
          </cell>
        </row>
        <row r="316">
          <cell r="B316" t="str">
            <v>S659</v>
          </cell>
          <cell r="C316" t="str">
            <v>09/12/2006</v>
          </cell>
          <cell r="D316" t="str">
            <v>Polonnaruwa 1</v>
          </cell>
          <cell r="E316">
            <v>2457436.9</v>
          </cell>
          <cell r="F316">
            <v>1825982.3499999999</v>
          </cell>
          <cell r="G316">
            <v>462502</v>
          </cell>
          <cell r="H316">
            <v>1123</v>
          </cell>
          <cell r="I316">
            <v>0</v>
          </cell>
          <cell r="J316">
            <v>0</v>
          </cell>
          <cell r="K316">
            <v>0</v>
          </cell>
          <cell r="L316">
            <v>4747044.25</v>
          </cell>
          <cell r="M316">
            <v>5689</v>
          </cell>
          <cell r="N316">
            <v>834.42507470557211</v>
          </cell>
          <cell r="O316">
            <v>4747044.25</v>
          </cell>
        </row>
        <row r="317">
          <cell r="B317" t="str">
            <v>S660</v>
          </cell>
          <cell r="C317" t="str">
            <v>02/11/2010</v>
          </cell>
          <cell r="D317" t="str">
            <v>Polonnaruwa 2</v>
          </cell>
          <cell r="E317">
            <v>4497151.7</v>
          </cell>
          <cell r="F317">
            <v>3556544.24</v>
          </cell>
          <cell r="G317">
            <v>854418</v>
          </cell>
          <cell r="H317">
            <v>7633</v>
          </cell>
          <cell r="I317">
            <v>0</v>
          </cell>
          <cell r="J317">
            <v>0</v>
          </cell>
          <cell r="K317">
            <v>0</v>
          </cell>
          <cell r="L317">
            <v>8915746.9399999995</v>
          </cell>
          <cell r="M317">
            <v>8987</v>
          </cell>
          <cell r="N317">
            <v>992.07154111494378</v>
          </cell>
          <cell r="O317">
            <v>8915746.9400000013</v>
          </cell>
        </row>
        <row r="318">
          <cell r="B318" t="str">
            <v>S671</v>
          </cell>
          <cell r="C318" t="str">
            <v>21/03/2014</v>
          </cell>
          <cell r="D318" t="str">
            <v>Polpithigama</v>
          </cell>
          <cell r="E318">
            <v>2290126.1999999997</v>
          </cell>
          <cell r="F318">
            <v>2649024.46</v>
          </cell>
          <cell r="G318">
            <v>0</v>
          </cell>
          <cell r="H318">
            <v>2120</v>
          </cell>
          <cell r="I318">
            <v>0</v>
          </cell>
          <cell r="J318">
            <v>0</v>
          </cell>
          <cell r="K318">
            <v>0</v>
          </cell>
          <cell r="L318">
            <v>4941270.66</v>
          </cell>
          <cell r="M318">
            <v>5998</v>
          </cell>
          <cell r="N318">
            <v>823.81971657219071</v>
          </cell>
          <cell r="O318">
            <v>4941270.66</v>
          </cell>
        </row>
        <row r="319">
          <cell r="B319" t="str">
            <v>S638</v>
          </cell>
          <cell r="C319">
            <v>42834</v>
          </cell>
          <cell r="D319" t="str">
            <v>Polwaga Colany</v>
          </cell>
          <cell r="E319">
            <v>1171676.2399999995</v>
          </cell>
          <cell r="F319">
            <v>1213826.7199999997</v>
          </cell>
          <cell r="G319">
            <v>278198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2663700.9600000004</v>
          </cell>
          <cell r="M319">
            <v>3513</v>
          </cell>
          <cell r="N319">
            <v>758.24109308283528</v>
          </cell>
          <cell r="O319">
            <v>2663700.959999999</v>
          </cell>
        </row>
        <row r="320">
          <cell r="B320" t="str">
            <v>S675</v>
          </cell>
          <cell r="C320" t="str">
            <v>10/04/2014</v>
          </cell>
          <cell r="D320" t="str">
            <v>Poojapitiya</v>
          </cell>
          <cell r="E320">
            <v>3282161.97</v>
          </cell>
          <cell r="F320">
            <v>1987841.0999999996</v>
          </cell>
          <cell r="G320">
            <v>459351.5</v>
          </cell>
          <cell r="H320">
            <v>0</v>
          </cell>
          <cell r="I320">
            <v>182024.4</v>
          </cell>
          <cell r="J320">
            <v>0</v>
          </cell>
          <cell r="K320">
            <v>0</v>
          </cell>
          <cell r="L320">
            <v>5911378.9700000007</v>
          </cell>
          <cell r="M320">
            <v>7703</v>
          </cell>
          <cell r="N320">
            <v>767.41256263793332</v>
          </cell>
          <cell r="O320">
            <v>5729354.5700000003</v>
          </cell>
        </row>
        <row r="321">
          <cell r="B321" t="str">
            <v>S668</v>
          </cell>
          <cell r="C321" t="str">
            <v>19/08/2013</v>
          </cell>
          <cell r="D321" t="str">
            <v>Pothupitiya</v>
          </cell>
          <cell r="E321">
            <v>1150379.8800000004</v>
          </cell>
          <cell r="F321">
            <v>942674.8</v>
          </cell>
          <cell r="G321">
            <v>203608</v>
          </cell>
          <cell r="H321">
            <v>2284</v>
          </cell>
          <cell r="I321">
            <v>0</v>
          </cell>
          <cell r="J321">
            <v>0</v>
          </cell>
          <cell r="K321">
            <v>0</v>
          </cell>
          <cell r="L321">
            <v>2298946.6800000002</v>
          </cell>
          <cell r="M321">
            <v>4004</v>
          </cell>
          <cell r="N321">
            <v>574.16250749250753</v>
          </cell>
          <cell r="O321">
            <v>2298946.6800000006</v>
          </cell>
        </row>
        <row r="322">
          <cell r="B322" t="str">
            <v>S678</v>
          </cell>
          <cell r="C322">
            <v>42897</v>
          </cell>
          <cell r="D322" t="str">
            <v>Pothuvil</v>
          </cell>
          <cell r="E322">
            <v>1181956.2999999998</v>
          </cell>
          <cell r="F322">
            <v>1187958.92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2369915.2199999997</v>
          </cell>
          <cell r="M322">
            <v>3261</v>
          </cell>
          <cell r="N322">
            <v>726.74493100275981</v>
          </cell>
          <cell r="O322">
            <v>2369915.2199999997</v>
          </cell>
        </row>
        <row r="323">
          <cell r="B323" t="str">
            <v>S662</v>
          </cell>
          <cell r="C323" t="str">
            <v>12/08/2010</v>
          </cell>
          <cell r="D323" t="str">
            <v>Pugoda</v>
          </cell>
          <cell r="E323">
            <v>3890644.85</v>
          </cell>
          <cell r="F323">
            <v>2328109.2799999998</v>
          </cell>
          <cell r="G323">
            <v>763896</v>
          </cell>
          <cell r="H323">
            <v>495</v>
          </cell>
          <cell r="I323">
            <v>0</v>
          </cell>
          <cell r="J323">
            <v>0</v>
          </cell>
          <cell r="K323">
            <v>0</v>
          </cell>
          <cell r="L323">
            <v>6983145.129999999</v>
          </cell>
          <cell r="M323">
            <v>8920</v>
          </cell>
          <cell r="N323">
            <v>782.86380381165907</v>
          </cell>
          <cell r="O323">
            <v>6983145.1299999999</v>
          </cell>
        </row>
        <row r="324">
          <cell r="B324" t="str">
            <v>S629</v>
          </cell>
          <cell r="C324">
            <v>42961</v>
          </cell>
          <cell r="D324" t="str">
            <v>Pulmudai</v>
          </cell>
          <cell r="E324">
            <v>199518.79999999996</v>
          </cell>
          <cell r="F324">
            <v>355454.92000000004</v>
          </cell>
          <cell r="G324">
            <v>60714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615687.72</v>
          </cell>
          <cell r="M324">
            <v>395</v>
          </cell>
          <cell r="N324">
            <v>1558.703088607595</v>
          </cell>
          <cell r="O324">
            <v>615687.72</v>
          </cell>
        </row>
        <row r="325">
          <cell r="B325" t="str">
            <v>S661</v>
          </cell>
          <cell r="C325" t="str">
            <v>29/11/2008</v>
          </cell>
          <cell r="D325" t="str">
            <v>Pundaluoya</v>
          </cell>
          <cell r="E325">
            <v>5559541.6699999999</v>
          </cell>
          <cell r="F325">
            <v>3358501.0500000007</v>
          </cell>
          <cell r="G325">
            <v>1012151</v>
          </cell>
          <cell r="H325">
            <v>1145</v>
          </cell>
          <cell r="I325">
            <v>0</v>
          </cell>
          <cell r="J325">
            <v>0</v>
          </cell>
          <cell r="K325">
            <v>0</v>
          </cell>
          <cell r="L325">
            <v>9931338.7199999988</v>
          </cell>
          <cell r="M325">
            <v>8895</v>
          </cell>
          <cell r="N325">
            <v>1116.5080067453625</v>
          </cell>
          <cell r="O325">
            <v>9931338.7200000007</v>
          </cell>
        </row>
        <row r="326">
          <cell r="B326" t="str">
            <v>S663</v>
          </cell>
          <cell r="C326" t="str">
            <v>24/06/2010</v>
          </cell>
          <cell r="D326" t="str">
            <v>Pussellawa</v>
          </cell>
          <cell r="E326">
            <v>6439176.5199999996</v>
          </cell>
          <cell r="F326">
            <v>4507373.3899999997</v>
          </cell>
          <cell r="G326">
            <v>1372831.65</v>
          </cell>
          <cell r="H326">
            <v>9871</v>
          </cell>
          <cell r="I326">
            <v>0</v>
          </cell>
          <cell r="J326">
            <v>0</v>
          </cell>
          <cell r="K326">
            <v>0</v>
          </cell>
          <cell r="L326">
            <v>12329252.559999999</v>
          </cell>
          <cell r="M326">
            <v>8306</v>
          </cell>
          <cell r="N326">
            <v>1484.3790705514084</v>
          </cell>
          <cell r="O326">
            <v>12329252.560000001</v>
          </cell>
        </row>
        <row r="327">
          <cell r="B327" t="str">
            <v>S664</v>
          </cell>
          <cell r="C327" t="str">
            <v>28/09/2006</v>
          </cell>
          <cell r="D327" t="str">
            <v>Puttalam</v>
          </cell>
          <cell r="E327">
            <v>5047515.8599999994</v>
          </cell>
          <cell r="F327">
            <v>6235490.2300000004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11283006.09</v>
          </cell>
          <cell r="M327">
            <v>10130</v>
          </cell>
          <cell r="N327">
            <v>1113.8209368213227</v>
          </cell>
          <cell r="O327">
            <v>11283006.09</v>
          </cell>
        </row>
        <row r="328">
          <cell r="B328" t="str">
            <v>S665</v>
          </cell>
          <cell r="C328" t="str">
            <v>16/01/2013</v>
          </cell>
          <cell r="D328" t="str">
            <v>Puwakpitiya</v>
          </cell>
          <cell r="E328">
            <v>3807003.2300000004</v>
          </cell>
          <cell r="F328">
            <v>2665048.7600000007</v>
          </cell>
          <cell r="G328">
            <v>755257</v>
          </cell>
          <cell r="H328">
            <v>4947</v>
          </cell>
          <cell r="I328">
            <v>0</v>
          </cell>
          <cell r="J328">
            <v>0</v>
          </cell>
          <cell r="K328">
            <v>0</v>
          </cell>
          <cell r="L328">
            <v>7232255.9899999993</v>
          </cell>
          <cell r="M328">
            <v>7370</v>
          </cell>
          <cell r="N328">
            <v>981.31017503392115</v>
          </cell>
          <cell r="O328">
            <v>7232255.9900000012</v>
          </cell>
        </row>
        <row r="329">
          <cell r="B329" t="str">
            <v>S680</v>
          </cell>
          <cell r="C329" t="str">
            <v>12/06/2006</v>
          </cell>
          <cell r="D329" t="str">
            <v>Raddolugama</v>
          </cell>
          <cell r="E329">
            <v>3398965.16</v>
          </cell>
          <cell r="F329">
            <v>4058976.9399999995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7457942.0999999987</v>
          </cell>
          <cell r="M329">
            <v>11199</v>
          </cell>
          <cell r="N329">
            <v>665.94714706670231</v>
          </cell>
          <cell r="O329">
            <v>7457942.0999999996</v>
          </cell>
        </row>
        <row r="330">
          <cell r="B330" t="str">
            <v>S681</v>
          </cell>
          <cell r="C330" t="str">
            <v>18/03/2012</v>
          </cell>
          <cell r="D330" t="str">
            <v>Ragala</v>
          </cell>
          <cell r="E330">
            <v>5631506.459999999</v>
          </cell>
          <cell r="F330">
            <v>3086750</v>
          </cell>
          <cell r="G330">
            <v>940200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9658456.459999999</v>
          </cell>
          <cell r="M330">
            <v>8130</v>
          </cell>
          <cell r="N330">
            <v>1188.0020246002459</v>
          </cell>
          <cell r="O330">
            <v>9658456.459999999</v>
          </cell>
        </row>
        <row r="331">
          <cell r="B331" t="str">
            <v>S682</v>
          </cell>
          <cell r="C331" t="str">
            <v>17/11/2010</v>
          </cell>
          <cell r="D331" t="str">
            <v>Ragama</v>
          </cell>
          <cell r="E331">
            <v>3553728.8499999996</v>
          </cell>
          <cell r="F331">
            <v>1495270.7299999995</v>
          </cell>
          <cell r="G331">
            <v>526870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5575869.5799999991</v>
          </cell>
          <cell r="M331">
            <v>7602</v>
          </cell>
          <cell r="N331">
            <v>733.47403051828451</v>
          </cell>
          <cell r="O331">
            <v>5575869.5799999991</v>
          </cell>
        </row>
        <row r="332">
          <cell r="B332" t="str">
            <v>S690</v>
          </cell>
          <cell r="C332" t="str">
            <v>02/10/2013</v>
          </cell>
          <cell r="D332" t="str">
            <v>Raigama</v>
          </cell>
          <cell r="E332">
            <v>2493346.46</v>
          </cell>
          <cell r="F332">
            <v>1643937.4200000002</v>
          </cell>
          <cell r="G332">
            <v>512125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4649408.879999999</v>
          </cell>
          <cell r="M332">
            <v>5825</v>
          </cell>
          <cell r="N332">
            <v>798.18178197424879</v>
          </cell>
          <cell r="O332">
            <v>4649408.88</v>
          </cell>
        </row>
        <row r="333">
          <cell r="B333" t="str">
            <v>S683</v>
          </cell>
          <cell r="C333" t="str">
            <v>28/04/2013</v>
          </cell>
          <cell r="D333" t="str">
            <v>Rakwana</v>
          </cell>
          <cell r="E333">
            <v>1850085.7199999995</v>
          </cell>
          <cell r="F333">
            <v>1307357.31</v>
          </cell>
          <cell r="G333">
            <v>379529.52</v>
          </cell>
          <cell r="H333">
            <v>2160</v>
          </cell>
          <cell r="I333">
            <v>0</v>
          </cell>
          <cell r="J333">
            <v>0</v>
          </cell>
          <cell r="K333">
            <v>0</v>
          </cell>
          <cell r="L333">
            <v>3539132.5500000003</v>
          </cell>
          <cell r="M333">
            <v>4610</v>
          </cell>
          <cell r="N333">
            <v>767.70771149674624</v>
          </cell>
          <cell r="O333">
            <v>3539132.5499999993</v>
          </cell>
        </row>
        <row r="334">
          <cell r="B334" t="str">
            <v>S691</v>
          </cell>
          <cell r="C334" t="str">
            <v>20/12/2013</v>
          </cell>
          <cell r="D334" t="str">
            <v>Ranmuthugala</v>
          </cell>
          <cell r="E334">
            <v>2353023.2799999993</v>
          </cell>
          <cell r="F334">
            <v>1809027.09</v>
          </cell>
          <cell r="G334">
            <v>40</v>
          </cell>
          <cell r="H334">
            <v>555</v>
          </cell>
          <cell r="I334">
            <v>0</v>
          </cell>
          <cell r="J334">
            <v>0</v>
          </cell>
          <cell r="K334">
            <v>0</v>
          </cell>
          <cell r="L334">
            <v>4162645.3699999996</v>
          </cell>
          <cell r="M334">
            <v>6662</v>
          </cell>
          <cell r="N334">
            <v>624.83418943260278</v>
          </cell>
          <cell r="O334">
            <v>4162645.3699999992</v>
          </cell>
        </row>
        <row r="335">
          <cell r="B335" t="str">
            <v>S699</v>
          </cell>
          <cell r="C335" t="str">
            <v>18/08/2014</v>
          </cell>
          <cell r="D335" t="str">
            <v>Ranna</v>
          </cell>
          <cell r="E335">
            <v>2302024.87</v>
          </cell>
          <cell r="F335">
            <v>2750528.59</v>
          </cell>
          <cell r="G335">
            <v>839648</v>
          </cell>
          <cell r="H335">
            <v>2948</v>
          </cell>
          <cell r="I335">
            <v>0</v>
          </cell>
          <cell r="J335">
            <v>0</v>
          </cell>
          <cell r="K335">
            <v>0</v>
          </cell>
          <cell r="L335">
            <v>5895149.46</v>
          </cell>
          <cell r="M335">
            <v>8532</v>
          </cell>
          <cell r="N335">
            <v>690.94578762306605</v>
          </cell>
          <cell r="O335">
            <v>5895149.46</v>
          </cell>
        </row>
        <row r="336">
          <cell r="B336" t="str">
            <v>S693</v>
          </cell>
          <cell r="C336">
            <v>41629</v>
          </cell>
          <cell r="D336" t="str">
            <v>Rathgama</v>
          </cell>
          <cell r="E336">
            <v>1661409.7600000002</v>
          </cell>
          <cell r="F336">
            <v>2448707.4799999995</v>
          </cell>
          <cell r="G336">
            <v>331500</v>
          </cell>
          <cell r="H336">
            <v>62</v>
          </cell>
          <cell r="I336">
            <v>0</v>
          </cell>
          <cell r="J336">
            <v>0</v>
          </cell>
          <cell r="K336">
            <v>0</v>
          </cell>
          <cell r="L336">
            <v>4441679.24</v>
          </cell>
          <cell r="M336">
            <v>5776</v>
          </cell>
          <cell r="N336">
            <v>768.98878808864265</v>
          </cell>
          <cell r="O336">
            <v>4441679.24</v>
          </cell>
        </row>
        <row r="337">
          <cell r="B337" t="str">
            <v>S686</v>
          </cell>
          <cell r="C337" t="str">
            <v>12/01/2006</v>
          </cell>
          <cell r="D337" t="str">
            <v>Rathmalana 1</v>
          </cell>
          <cell r="E337">
            <v>3862748.0899999994</v>
          </cell>
          <cell r="F337">
            <v>3314041.14</v>
          </cell>
          <cell r="G337">
            <v>613938.5</v>
          </cell>
          <cell r="H337">
            <v>4456.07</v>
          </cell>
          <cell r="I337">
            <v>0</v>
          </cell>
          <cell r="J337">
            <v>16766</v>
          </cell>
          <cell r="K337">
            <v>0</v>
          </cell>
          <cell r="L337">
            <v>7811949.8000000007</v>
          </cell>
          <cell r="M337">
            <v>10189</v>
          </cell>
          <cell r="N337">
            <v>766.70426931004033</v>
          </cell>
          <cell r="O337">
            <v>7795183.7999999998</v>
          </cell>
        </row>
        <row r="338">
          <cell r="B338" t="str">
            <v>S004</v>
          </cell>
          <cell r="C338" t="str">
            <v>10/04/2012</v>
          </cell>
          <cell r="D338" t="str">
            <v>Rathmalana Mega</v>
          </cell>
          <cell r="E338">
            <v>4058040.36</v>
          </cell>
          <cell r="F338">
            <v>6364169.370000001</v>
          </cell>
          <cell r="G338">
            <v>1197683</v>
          </cell>
          <cell r="H338">
            <v>16792</v>
          </cell>
          <cell r="I338">
            <v>245151.33000000002</v>
          </cell>
          <cell r="J338">
            <v>125260</v>
          </cell>
          <cell r="K338">
            <v>0</v>
          </cell>
          <cell r="L338">
            <v>12007096.059999999</v>
          </cell>
          <cell r="M338">
            <v>12718</v>
          </cell>
          <cell r="N338">
            <v>944.1025365623525</v>
          </cell>
          <cell r="O338">
            <v>11636684.73</v>
          </cell>
        </row>
        <row r="339">
          <cell r="B339" t="str">
            <v>S021</v>
          </cell>
          <cell r="C339" t="str">
            <v>24/07/2006</v>
          </cell>
          <cell r="D339" t="str">
            <v>Rathnapura 1</v>
          </cell>
          <cell r="E339">
            <v>4818887.0699999994</v>
          </cell>
          <cell r="F339">
            <v>3745100.4699999997</v>
          </cell>
          <cell r="G339">
            <v>900194</v>
          </cell>
          <cell r="H339">
            <v>920</v>
          </cell>
          <cell r="I339">
            <v>0</v>
          </cell>
          <cell r="J339">
            <v>0</v>
          </cell>
          <cell r="K339">
            <v>264360</v>
          </cell>
          <cell r="L339">
            <v>9729461.5399999991</v>
          </cell>
          <cell r="M339">
            <v>7695</v>
          </cell>
          <cell r="N339">
            <v>1264.3874645873943</v>
          </cell>
          <cell r="O339">
            <v>9729461.5399999991</v>
          </cell>
        </row>
        <row r="340">
          <cell r="B340" t="str">
            <v>S687</v>
          </cell>
          <cell r="C340" t="str">
            <v>24/12/2012</v>
          </cell>
          <cell r="D340" t="str">
            <v>Rathnapura 2</v>
          </cell>
          <cell r="E340">
            <v>5109049.4300000016</v>
          </cell>
          <cell r="F340">
            <v>3650423.9000000004</v>
          </cell>
          <cell r="G340">
            <v>1136035</v>
          </cell>
          <cell r="H340">
            <v>2322</v>
          </cell>
          <cell r="I340">
            <v>0</v>
          </cell>
          <cell r="J340">
            <v>0</v>
          </cell>
          <cell r="K340">
            <v>0</v>
          </cell>
          <cell r="L340">
            <v>9897830.3300000038</v>
          </cell>
          <cell r="M340">
            <v>12212</v>
          </cell>
          <cell r="N340">
            <v>810.5003545692764</v>
          </cell>
          <cell r="O340">
            <v>9897830.3300000019</v>
          </cell>
        </row>
        <row r="341">
          <cell r="B341" t="str">
            <v>S689</v>
          </cell>
          <cell r="C341">
            <v>41618</v>
          </cell>
          <cell r="D341" t="str">
            <v>Rathnapura 3</v>
          </cell>
          <cell r="E341">
            <v>7092100.46</v>
          </cell>
          <cell r="F341">
            <v>5399532.3400000008</v>
          </cell>
          <cell r="G341">
            <v>1009641</v>
          </cell>
          <cell r="H341">
            <v>6336</v>
          </cell>
          <cell r="I341">
            <v>0</v>
          </cell>
          <cell r="J341">
            <v>0</v>
          </cell>
          <cell r="K341">
            <v>0</v>
          </cell>
          <cell r="L341">
            <v>13507609.800000001</v>
          </cell>
          <cell r="M341">
            <v>14107</v>
          </cell>
          <cell r="N341">
            <v>957.51115049266332</v>
          </cell>
          <cell r="O341">
            <v>13507609.800000001</v>
          </cell>
        </row>
        <row r="342">
          <cell r="B342" t="str">
            <v>S684</v>
          </cell>
          <cell r="C342" t="str">
            <v>27/10/2015</v>
          </cell>
          <cell r="D342" t="str">
            <v>Rikillagaskada</v>
          </cell>
          <cell r="E342">
            <v>1736137.4499999995</v>
          </cell>
          <cell r="F342">
            <v>1255589.9099999997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2991727.36</v>
          </cell>
          <cell r="M342">
            <v>2531</v>
          </cell>
          <cell r="N342">
            <v>1182.0337258000789</v>
          </cell>
          <cell r="O342">
            <v>2991727.3599999994</v>
          </cell>
        </row>
        <row r="343">
          <cell r="B343" t="str">
            <v>S688</v>
          </cell>
          <cell r="C343" t="str">
            <v>26/10/2009</v>
          </cell>
          <cell r="D343" t="str">
            <v>Ruwanwella</v>
          </cell>
          <cell r="E343">
            <v>5380312.2599999998</v>
          </cell>
          <cell r="F343">
            <v>4018036.7799999993</v>
          </cell>
          <cell r="G343">
            <v>1200866</v>
          </cell>
          <cell r="H343">
            <v>5427</v>
          </cell>
          <cell r="I343">
            <v>0</v>
          </cell>
          <cell r="J343">
            <v>0</v>
          </cell>
          <cell r="K343">
            <v>0</v>
          </cell>
          <cell r="L343">
            <v>10604642.040000003</v>
          </cell>
          <cell r="M343">
            <v>10955</v>
          </cell>
          <cell r="N343">
            <v>968.01844272021935</v>
          </cell>
          <cell r="O343">
            <v>10604642.039999999</v>
          </cell>
        </row>
        <row r="344">
          <cell r="B344" t="str">
            <v>S718</v>
          </cell>
          <cell r="C344">
            <v>42463</v>
          </cell>
          <cell r="D344" t="str">
            <v>Sainthamarudu</v>
          </cell>
          <cell r="E344">
            <v>740522.01</v>
          </cell>
          <cell r="F344">
            <v>399842</v>
          </cell>
          <cell r="G344">
            <v>111634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1251998.0100000002</v>
          </cell>
          <cell r="M344">
            <v>2350</v>
          </cell>
          <cell r="N344">
            <v>532.76511063829798</v>
          </cell>
          <cell r="O344">
            <v>1251998.01</v>
          </cell>
        </row>
        <row r="345">
          <cell r="B345" t="str">
            <v>S710</v>
          </cell>
          <cell r="C345" t="str">
            <v>20/04/2008</v>
          </cell>
          <cell r="D345" t="str">
            <v>Samanthurai</v>
          </cell>
          <cell r="E345">
            <v>1486094.0999999999</v>
          </cell>
          <cell r="F345">
            <v>401598.27</v>
          </cell>
          <cell r="G345">
            <v>120531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2008223.3700000003</v>
          </cell>
          <cell r="M345">
            <v>3537</v>
          </cell>
          <cell r="N345">
            <v>567.77590330788814</v>
          </cell>
          <cell r="O345">
            <v>2008223.3699999999</v>
          </cell>
        </row>
        <row r="346">
          <cell r="B346" t="str">
            <v>S711</v>
          </cell>
          <cell r="C346" t="str">
            <v>18/03/2010</v>
          </cell>
          <cell r="D346" t="str">
            <v>Seeduwa 1</v>
          </cell>
          <cell r="E346">
            <v>1655325.75</v>
          </cell>
          <cell r="F346">
            <v>1756685.6900000002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3412011.4400000004</v>
          </cell>
          <cell r="M346">
            <v>5411</v>
          </cell>
          <cell r="N346">
            <v>630.5694769913141</v>
          </cell>
          <cell r="O346">
            <v>3412011.4400000004</v>
          </cell>
        </row>
        <row r="347">
          <cell r="B347" t="str">
            <v>S717</v>
          </cell>
          <cell r="C347" t="str">
            <v>05/12/2013</v>
          </cell>
          <cell r="D347" t="str">
            <v>Seeduwa 2</v>
          </cell>
          <cell r="E347">
            <v>2350448.6399999992</v>
          </cell>
          <cell r="F347">
            <v>3116789.6899999995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5467238.330000001</v>
          </cell>
          <cell r="M347">
            <v>5220</v>
          </cell>
          <cell r="N347">
            <v>1047.3636647509582</v>
          </cell>
          <cell r="O347">
            <v>5467238.3299999982</v>
          </cell>
        </row>
        <row r="348">
          <cell r="B348" t="str">
            <v>S723</v>
          </cell>
          <cell r="C348">
            <v>43332</v>
          </cell>
          <cell r="D348" t="str">
            <v>Sennal Gramam</v>
          </cell>
          <cell r="E348">
            <v>129112.77</v>
          </cell>
          <cell r="F348">
            <v>218236.55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347349.32</v>
          </cell>
          <cell r="M348">
            <v>1036</v>
          </cell>
          <cell r="N348">
            <v>335.27926640926643</v>
          </cell>
          <cell r="O348">
            <v>347349.32</v>
          </cell>
        </row>
        <row r="349">
          <cell r="B349" t="str">
            <v>S712</v>
          </cell>
          <cell r="C349" t="str">
            <v>14/06/2006</v>
          </cell>
          <cell r="D349" t="str">
            <v>Sethseripaya</v>
          </cell>
          <cell r="E349">
            <v>465844.22</v>
          </cell>
          <cell r="F349">
            <v>1105650.7200000002</v>
          </cell>
          <cell r="G349">
            <v>290855.8</v>
          </cell>
          <cell r="H349">
            <v>625</v>
          </cell>
          <cell r="I349">
            <v>0</v>
          </cell>
          <cell r="J349">
            <v>0</v>
          </cell>
          <cell r="K349">
            <v>0</v>
          </cell>
          <cell r="L349">
            <v>1862975.74</v>
          </cell>
          <cell r="M349">
            <v>7598</v>
          </cell>
          <cell r="N349">
            <v>245.19291129244539</v>
          </cell>
          <cell r="O349">
            <v>1862975.7400000002</v>
          </cell>
        </row>
        <row r="350">
          <cell r="B350" t="str">
            <v>S722</v>
          </cell>
          <cell r="C350">
            <v>43098</v>
          </cell>
          <cell r="D350" t="str">
            <v>Sewanapitiya</v>
          </cell>
          <cell r="E350">
            <v>2690514.73</v>
          </cell>
          <cell r="F350">
            <v>1887053.8</v>
          </cell>
          <cell r="G350">
            <v>435549</v>
          </cell>
          <cell r="H350">
            <v>4745</v>
          </cell>
          <cell r="I350">
            <v>0</v>
          </cell>
          <cell r="J350">
            <v>0</v>
          </cell>
          <cell r="K350">
            <v>0</v>
          </cell>
          <cell r="L350">
            <v>5017862.5299999993</v>
          </cell>
          <cell r="M350">
            <v>6542</v>
          </cell>
          <cell r="N350">
            <v>767.02270406603475</v>
          </cell>
          <cell r="O350">
            <v>5017862.53</v>
          </cell>
        </row>
        <row r="351">
          <cell r="B351" t="str">
            <v>S720</v>
          </cell>
          <cell r="C351">
            <v>43093</v>
          </cell>
          <cell r="D351" t="str">
            <v>Siddamulla</v>
          </cell>
          <cell r="E351">
            <v>1182755.3000000003</v>
          </cell>
          <cell r="F351">
            <v>1143395.49</v>
          </cell>
          <cell r="G351">
            <v>273642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2599792.79</v>
          </cell>
          <cell r="M351">
            <v>3471</v>
          </cell>
          <cell r="N351">
            <v>749.0039729184673</v>
          </cell>
          <cell r="O351">
            <v>2599792.79</v>
          </cell>
        </row>
        <row r="352">
          <cell r="B352" t="str">
            <v>S714</v>
          </cell>
          <cell r="C352" t="str">
            <v>24/03/2010</v>
          </cell>
          <cell r="D352" t="str">
            <v>Siyabalanduwa</v>
          </cell>
          <cell r="E352">
            <v>4143140.6699999995</v>
          </cell>
          <cell r="F352">
            <v>3386541.3200000008</v>
          </cell>
          <cell r="G352">
            <v>665098.05000000005</v>
          </cell>
          <cell r="H352">
            <v>13597</v>
          </cell>
          <cell r="I352">
            <v>0</v>
          </cell>
          <cell r="J352">
            <v>0</v>
          </cell>
          <cell r="K352">
            <v>0</v>
          </cell>
          <cell r="L352">
            <v>8208377.04</v>
          </cell>
          <cell r="M352">
            <v>9980</v>
          </cell>
          <cell r="N352">
            <v>822.4826693386774</v>
          </cell>
          <cell r="O352">
            <v>8208377.04</v>
          </cell>
        </row>
        <row r="353">
          <cell r="B353" t="str">
            <v>S715</v>
          </cell>
          <cell r="C353" t="str">
            <v>30/09/2012</v>
          </cell>
          <cell r="D353" t="str">
            <v>Siyabalape</v>
          </cell>
          <cell r="E353">
            <v>3259835.0700000012</v>
          </cell>
          <cell r="F353">
            <v>3464770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6724605.0699999984</v>
          </cell>
          <cell r="M353">
            <v>5845</v>
          </cell>
          <cell r="N353">
            <v>1150.48846364414</v>
          </cell>
          <cell r="O353">
            <v>6724605.0700000012</v>
          </cell>
        </row>
        <row r="354">
          <cell r="B354" t="str">
            <v>S716</v>
          </cell>
          <cell r="C354" t="str">
            <v>28/03/2010</v>
          </cell>
          <cell r="D354" t="str">
            <v>Sooriyawewa</v>
          </cell>
          <cell r="E354">
            <v>2186420.38</v>
          </cell>
          <cell r="F354">
            <v>2640566.2499999995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4826986.6300000008</v>
          </cell>
          <cell r="M354">
            <v>6610</v>
          </cell>
          <cell r="N354">
            <v>730.25516338880493</v>
          </cell>
          <cell r="O354">
            <v>4826986.629999999</v>
          </cell>
        </row>
        <row r="355">
          <cell r="B355" t="str">
            <v>S760</v>
          </cell>
          <cell r="C355">
            <v>42560</v>
          </cell>
          <cell r="D355" t="str">
            <v>Tangalle</v>
          </cell>
          <cell r="E355">
            <v>1973764.5699999996</v>
          </cell>
          <cell r="F355">
            <v>1448503.61</v>
          </cell>
          <cell r="G355">
            <v>557189</v>
          </cell>
          <cell r="H355">
            <v>1310</v>
          </cell>
          <cell r="I355">
            <v>0</v>
          </cell>
          <cell r="J355">
            <v>0</v>
          </cell>
          <cell r="K355">
            <v>202770</v>
          </cell>
          <cell r="L355">
            <v>4183537.1799999997</v>
          </cell>
          <cell r="M355">
            <v>7163</v>
          </cell>
          <cell r="N355">
            <v>584.04818930615659</v>
          </cell>
          <cell r="O355">
            <v>4183537.1799999997</v>
          </cell>
        </row>
        <row r="356">
          <cell r="B356" t="str">
            <v>S771</v>
          </cell>
          <cell r="C356">
            <v>42229</v>
          </cell>
          <cell r="D356" t="str">
            <v>Thalawa</v>
          </cell>
          <cell r="E356">
            <v>2850643.1599999992</v>
          </cell>
          <cell r="F356">
            <v>3264853.7</v>
          </cell>
          <cell r="G356">
            <v>826245</v>
          </cell>
          <cell r="H356">
            <v>1994</v>
          </cell>
          <cell r="I356">
            <v>0</v>
          </cell>
          <cell r="J356">
            <v>0</v>
          </cell>
          <cell r="K356">
            <v>0</v>
          </cell>
          <cell r="L356">
            <v>6943735.8599999985</v>
          </cell>
          <cell r="M356">
            <v>7458</v>
          </cell>
          <cell r="N356">
            <v>931.04530168946076</v>
          </cell>
          <cell r="O356">
            <v>6943735.8599999994</v>
          </cell>
        </row>
        <row r="357">
          <cell r="B357" t="str">
            <v>S761</v>
          </cell>
          <cell r="C357" t="str">
            <v>31/05/2014</v>
          </cell>
          <cell r="D357" t="str">
            <v>Thalawakale</v>
          </cell>
          <cell r="E357">
            <v>7202249.1400000015</v>
          </cell>
          <cell r="F357">
            <v>5699280.8900000006</v>
          </cell>
          <cell r="G357">
            <v>1356277.85</v>
          </cell>
          <cell r="H357">
            <v>5598.5</v>
          </cell>
          <cell r="I357">
            <v>0</v>
          </cell>
          <cell r="J357">
            <v>0</v>
          </cell>
          <cell r="K357">
            <v>0</v>
          </cell>
          <cell r="L357">
            <v>14263406.380000001</v>
          </cell>
          <cell r="M357">
            <v>8352</v>
          </cell>
          <cell r="N357">
            <v>1707.7833309386974</v>
          </cell>
          <cell r="O357">
            <v>14263406.380000001</v>
          </cell>
        </row>
        <row r="358">
          <cell r="B358" t="str">
            <v>S762</v>
          </cell>
          <cell r="C358" t="str">
            <v>20/01/2010</v>
          </cell>
          <cell r="D358" t="str">
            <v>Thalawathugoda</v>
          </cell>
          <cell r="E358">
            <v>4520270.4700000007</v>
          </cell>
          <cell r="F358">
            <v>4698285.5099999988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9218555.9800000004</v>
          </cell>
          <cell r="M358">
            <v>8888</v>
          </cell>
          <cell r="N358">
            <v>1037.1912668766877</v>
          </cell>
          <cell r="O358">
            <v>9218555.9800000004</v>
          </cell>
        </row>
        <row r="359">
          <cell r="B359" t="str">
            <v>S763</v>
          </cell>
          <cell r="C359" t="str">
            <v>05/04/2010</v>
          </cell>
          <cell r="D359" t="str">
            <v>Thalduwa</v>
          </cell>
          <cell r="E359">
            <v>2778231.0000000005</v>
          </cell>
          <cell r="F359">
            <v>1890692.3300000008</v>
          </cell>
          <cell r="G359">
            <v>666312.02</v>
          </cell>
          <cell r="H359">
            <v>3580</v>
          </cell>
          <cell r="I359">
            <v>0</v>
          </cell>
          <cell r="J359">
            <v>0</v>
          </cell>
          <cell r="K359">
            <v>0</v>
          </cell>
          <cell r="L359">
            <v>5338815.3500000006</v>
          </cell>
          <cell r="M359">
            <v>6235</v>
          </cell>
          <cell r="N359">
            <v>856.26549318364084</v>
          </cell>
          <cell r="O359">
            <v>5338815.3500000015</v>
          </cell>
        </row>
        <row r="360">
          <cell r="B360" t="str">
            <v>S764</v>
          </cell>
          <cell r="C360" t="str">
            <v>30/06/2010</v>
          </cell>
          <cell r="D360" t="str">
            <v>Thalgaswala</v>
          </cell>
          <cell r="E360">
            <v>1332734.5799999998</v>
          </cell>
          <cell r="F360">
            <v>1042819.7300000001</v>
          </cell>
          <cell r="G360">
            <v>283995</v>
          </cell>
          <cell r="H360">
            <v>2584</v>
          </cell>
          <cell r="I360">
            <v>0</v>
          </cell>
          <cell r="J360">
            <v>0</v>
          </cell>
          <cell r="K360">
            <v>0</v>
          </cell>
          <cell r="L360">
            <v>2662133.31</v>
          </cell>
          <cell r="M360">
            <v>4895</v>
          </cell>
          <cell r="N360">
            <v>543.84745863125636</v>
          </cell>
          <cell r="O360">
            <v>2662133.31</v>
          </cell>
        </row>
        <row r="361">
          <cell r="B361" t="str">
            <v>S765</v>
          </cell>
          <cell r="C361" t="str">
            <v>13/10/2014</v>
          </cell>
          <cell r="D361" t="str">
            <v>Thambuthegama</v>
          </cell>
          <cell r="E361">
            <v>4994246.96</v>
          </cell>
          <cell r="F361">
            <v>5329397.9200000009</v>
          </cell>
          <cell r="G361">
            <v>1297411.1000000001</v>
          </cell>
          <cell r="H361">
            <v>3054</v>
          </cell>
          <cell r="I361">
            <v>0</v>
          </cell>
          <cell r="J361">
            <v>0</v>
          </cell>
          <cell r="K361">
            <v>0</v>
          </cell>
          <cell r="L361">
            <v>11624109.98</v>
          </cell>
          <cell r="M361">
            <v>10718</v>
          </cell>
          <cell r="N361">
            <v>1084.5409572681472</v>
          </cell>
          <cell r="O361">
            <v>11624109.98</v>
          </cell>
        </row>
        <row r="362">
          <cell r="B362" t="str">
            <v>S766</v>
          </cell>
          <cell r="C362" t="str">
            <v>25/11/2012</v>
          </cell>
          <cell r="D362" t="str">
            <v>Thanamalwila</v>
          </cell>
          <cell r="E362">
            <v>1828855.4499999997</v>
          </cell>
          <cell r="F362">
            <v>1862757.5799999998</v>
          </cell>
          <cell r="G362">
            <v>426554</v>
          </cell>
          <cell r="H362">
            <v>7587</v>
          </cell>
          <cell r="I362">
            <v>0</v>
          </cell>
          <cell r="J362">
            <v>0</v>
          </cell>
          <cell r="K362">
            <v>0</v>
          </cell>
          <cell r="L362">
            <v>4125754.0300000007</v>
          </cell>
          <cell r="M362">
            <v>5224</v>
          </cell>
          <cell r="N362">
            <v>789.76914816232784</v>
          </cell>
          <cell r="O362">
            <v>4125754.0299999993</v>
          </cell>
        </row>
        <row r="363">
          <cell r="B363" t="str">
            <v>S774</v>
          </cell>
          <cell r="C363" t="str">
            <v>17/03/2017</v>
          </cell>
          <cell r="D363" t="str">
            <v>Thelijjawila</v>
          </cell>
          <cell r="E363">
            <v>2006842.4</v>
          </cell>
          <cell r="F363">
            <v>1486591.3699999999</v>
          </cell>
          <cell r="G363">
            <v>507133</v>
          </cell>
          <cell r="H363">
            <v>105</v>
          </cell>
          <cell r="I363">
            <v>0</v>
          </cell>
          <cell r="J363">
            <v>0</v>
          </cell>
          <cell r="K363">
            <v>0</v>
          </cell>
          <cell r="L363">
            <v>4000671.77</v>
          </cell>
          <cell r="M363">
            <v>6780</v>
          </cell>
          <cell r="N363">
            <v>590.0695825958702</v>
          </cell>
          <cell r="O363">
            <v>4000671.7699999996</v>
          </cell>
        </row>
        <row r="364">
          <cell r="B364" t="str">
            <v>S770</v>
          </cell>
          <cell r="C364" t="str">
            <v>20/12/2014</v>
          </cell>
          <cell r="D364" t="str">
            <v>Thelwatta</v>
          </cell>
          <cell r="E364">
            <v>2967837.4999999995</v>
          </cell>
          <cell r="F364">
            <v>3081682.33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6049519.8300000001</v>
          </cell>
          <cell r="M364">
            <v>5614</v>
          </cell>
          <cell r="N364">
            <v>1077.5774545778411</v>
          </cell>
          <cell r="O364">
            <v>6049519.8300000001</v>
          </cell>
        </row>
        <row r="365">
          <cell r="B365" t="str">
            <v>S767</v>
          </cell>
          <cell r="C365" t="str">
            <v>01/01/2013</v>
          </cell>
          <cell r="D365" t="str">
            <v>Thennekumbura</v>
          </cell>
          <cell r="E365">
            <v>2780495.32</v>
          </cell>
          <cell r="F365">
            <v>2275748.9200000009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5056244.24</v>
          </cell>
          <cell r="M365">
            <v>6029</v>
          </cell>
          <cell r="N365">
            <v>838.65387958202029</v>
          </cell>
          <cell r="O365">
            <v>5056244.24</v>
          </cell>
        </row>
        <row r="366">
          <cell r="B366" t="str">
            <v>S773</v>
          </cell>
          <cell r="C366">
            <v>42826</v>
          </cell>
          <cell r="D366" t="str">
            <v>Thihagoda</v>
          </cell>
          <cell r="E366">
            <v>1387295.3399999999</v>
          </cell>
          <cell r="F366">
            <v>1179879.0600000003</v>
          </cell>
          <cell r="G366">
            <v>369647</v>
          </cell>
          <cell r="H366">
            <v>1792.5</v>
          </cell>
          <cell r="I366">
            <v>0</v>
          </cell>
          <cell r="J366">
            <v>0</v>
          </cell>
          <cell r="K366">
            <v>0</v>
          </cell>
          <cell r="L366">
            <v>2938613.9000000004</v>
          </cell>
          <cell r="M366">
            <v>4667</v>
          </cell>
          <cell r="N366">
            <v>629.65800299978582</v>
          </cell>
          <cell r="O366">
            <v>2938613.9000000004</v>
          </cell>
        </row>
        <row r="367">
          <cell r="B367" t="str">
            <v>S768</v>
          </cell>
          <cell r="C367" t="str">
            <v>29/06/2010</v>
          </cell>
          <cell r="D367" t="str">
            <v>Thirikkowil</v>
          </cell>
          <cell r="E367">
            <v>1591572.94</v>
          </cell>
          <cell r="F367">
            <v>715174.43</v>
          </cell>
          <cell r="G367">
            <v>286548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2593295.37</v>
          </cell>
          <cell r="M367">
            <v>4864</v>
          </cell>
          <cell r="N367">
            <v>533.16105468750004</v>
          </cell>
          <cell r="O367">
            <v>2593295.37</v>
          </cell>
        </row>
        <row r="368">
          <cell r="B368" t="str">
            <v>S772</v>
          </cell>
          <cell r="C368">
            <v>42833</v>
          </cell>
          <cell r="D368" t="str">
            <v>Thunkama</v>
          </cell>
          <cell r="E368">
            <v>612785.28</v>
          </cell>
          <cell r="F368">
            <v>619927.03</v>
          </cell>
          <cell r="G368">
            <v>174363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1407075.31</v>
          </cell>
          <cell r="M368">
            <v>2874</v>
          </cell>
          <cell r="N368">
            <v>489.58779053583856</v>
          </cell>
          <cell r="O368">
            <v>1407075.31</v>
          </cell>
        </row>
        <row r="369">
          <cell r="B369" t="str">
            <v>S769</v>
          </cell>
          <cell r="C369" t="str">
            <v>30/08/2006</v>
          </cell>
          <cell r="D369" t="str">
            <v>Tissamaharame</v>
          </cell>
          <cell r="E369">
            <v>5263422.7999999989</v>
          </cell>
          <cell r="F369">
            <v>7718172.8099999996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12981595.609999998</v>
          </cell>
          <cell r="M369">
            <v>15764</v>
          </cell>
          <cell r="N369">
            <v>823.49629599086506</v>
          </cell>
          <cell r="O369">
            <v>12981595.609999999</v>
          </cell>
        </row>
        <row r="370">
          <cell r="B370" t="str">
            <v>S016</v>
          </cell>
          <cell r="C370" t="str">
            <v>30/06/2013</v>
          </cell>
          <cell r="D370" t="str">
            <v>Trincomalee</v>
          </cell>
          <cell r="E370">
            <v>3343235.9399999995</v>
          </cell>
          <cell r="F370">
            <v>2712393.9799999995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6055629.9199999999</v>
          </cell>
          <cell r="M370">
            <v>7019</v>
          </cell>
          <cell r="N370">
            <v>862.7482433395071</v>
          </cell>
          <cell r="O370">
            <v>6055629.919999999</v>
          </cell>
        </row>
        <row r="371">
          <cell r="B371" t="str">
            <v>S795</v>
          </cell>
          <cell r="C371">
            <v>42826</v>
          </cell>
          <cell r="D371" t="str">
            <v>Udawalawa</v>
          </cell>
          <cell r="E371">
            <v>1413126.1299999997</v>
          </cell>
          <cell r="F371">
            <v>2039898.93</v>
          </cell>
          <cell r="G371">
            <v>462519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3915544.0600000005</v>
          </cell>
          <cell r="M371">
            <v>4854</v>
          </cell>
          <cell r="N371">
            <v>806.66338277709121</v>
          </cell>
          <cell r="O371">
            <v>3915544.0599999996</v>
          </cell>
        </row>
        <row r="372">
          <cell r="B372" t="str">
            <v>S790</v>
          </cell>
          <cell r="C372" t="str">
            <v>31/10/2011</v>
          </cell>
          <cell r="D372" t="str">
            <v>Udugama</v>
          </cell>
          <cell r="E372">
            <v>1796241.4600000002</v>
          </cell>
          <cell r="F372">
            <v>1520047.92</v>
          </cell>
          <cell r="G372">
            <v>392485</v>
          </cell>
          <cell r="H372">
            <v>3532</v>
          </cell>
          <cell r="I372">
            <v>0</v>
          </cell>
          <cell r="J372">
            <v>0</v>
          </cell>
          <cell r="K372">
            <v>0</v>
          </cell>
          <cell r="L372">
            <v>3712306.3799999994</v>
          </cell>
          <cell r="M372">
            <v>4921</v>
          </cell>
          <cell r="N372">
            <v>754.38048770575074</v>
          </cell>
          <cell r="O372">
            <v>3712306.38</v>
          </cell>
        </row>
        <row r="373">
          <cell r="B373" t="str">
            <v>S791</v>
          </cell>
          <cell r="C373" t="str">
            <v>10/04/2010</v>
          </cell>
          <cell r="D373" t="str">
            <v>Uduwana</v>
          </cell>
          <cell r="E373">
            <v>2394543.88</v>
          </cell>
          <cell r="F373">
            <v>1914134.3399999996</v>
          </cell>
          <cell r="G373">
            <v>507945</v>
          </cell>
          <cell r="H373">
            <v>459</v>
          </cell>
          <cell r="I373">
            <v>0</v>
          </cell>
          <cell r="J373">
            <v>0</v>
          </cell>
          <cell r="K373">
            <v>0</v>
          </cell>
          <cell r="L373">
            <v>4817082.2200000007</v>
          </cell>
          <cell r="M373">
            <v>5795</v>
          </cell>
          <cell r="N373">
            <v>831.24801035375333</v>
          </cell>
          <cell r="O373">
            <v>4817082.22</v>
          </cell>
        </row>
        <row r="374">
          <cell r="B374" t="str">
            <v>S792</v>
          </cell>
          <cell r="C374" t="str">
            <v>18/11/2010</v>
          </cell>
          <cell r="D374" t="str">
            <v>Uhana</v>
          </cell>
          <cell r="E374">
            <v>2142232.2199999997</v>
          </cell>
          <cell r="F374">
            <v>1861656.27</v>
          </cell>
          <cell r="G374">
            <v>662616.25</v>
          </cell>
          <cell r="H374">
            <v>731</v>
          </cell>
          <cell r="I374">
            <v>0</v>
          </cell>
          <cell r="J374">
            <v>0</v>
          </cell>
          <cell r="K374">
            <v>0</v>
          </cell>
          <cell r="L374">
            <v>4667235.74</v>
          </cell>
          <cell r="M374">
            <v>6727</v>
          </cell>
          <cell r="N374">
            <v>693.80641296268766</v>
          </cell>
          <cell r="O374">
            <v>4667235.74</v>
          </cell>
        </row>
        <row r="375">
          <cell r="B375" t="str">
            <v>S793</v>
          </cell>
          <cell r="C375" t="str">
            <v>12/08/2011</v>
          </cell>
          <cell r="D375" t="str">
            <v>Uragasmanhandiya</v>
          </cell>
          <cell r="E375">
            <v>2658326.4699999993</v>
          </cell>
          <cell r="F375">
            <v>2179814.37</v>
          </cell>
          <cell r="G375">
            <v>586055</v>
          </cell>
          <cell r="H375">
            <v>4626</v>
          </cell>
          <cell r="I375">
            <v>0</v>
          </cell>
          <cell r="J375">
            <v>0</v>
          </cell>
          <cell r="K375">
            <v>0</v>
          </cell>
          <cell r="L375">
            <v>5428821.8399999999</v>
          </cell>
          <cell r="M375">
            <v>6985</v>
          </cell>
          <cell r="N375">
            <v>777.21143020758768</v>
          </cell>
          <cell r="O375">
            <v>5428821.8399999999</v>
          </cell>
        </row>
        <row r="376">
          <cell r="B376" t="str">
            <v>S796</v>
          </cell>
          <cell r="C376">
            <v>43093</v>
          </cell>
          <cell r="D376" t="str">
            <v>Urapola 1</v>
          </cell>
          <cell r="E376">
            <v>1370872.2099999995</v>
          </cell>
          <cell r="F376">
            <v>1070758.4099999999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2441630.6199999996</v>
          </cell>
          <cell r="M376">
            <v>3346</v>
          </cell>
          <cell r="N376">
            <v>729.71626419605491</v>
          </cell>
          <cell r="O376">
            <v>2441630.6199999992</v>
          </cell>
        </row>
        <row r="377">
          <cell r="B377" t="str">
            <v>S794</v>
          </cell>
          <cell r="C377" t="str">
            <v>08/11/2014</v>
          </cell>
          <cell r="D377" t="str">
            <v>Urubokka</v>
          </cell>
          <cell r="E377">
            <v>2075631.2399999998</v>
          </cell>
          <cell r="F377">
            <v>1602296.36</v>
          </cell>
          <cell r="G377">
            <v>581849</v>
          </cell>
          <cell r="H377">
            <v>2683</v>
          </cell>
          <cell r="I377">
            <v>0</v>
          </cell>
          <cell r="J377">
            <v>0</v>
          </cell>
          <cell r="K377">
            <v>0</v>
          </cell>
          <cell r="L377">
            <v>4262459.5999999996</v>
          </cell>
          <cell r="M377">
            <v>6266</v>
          </cell>
          <cell r="N377">
            <v>680.25209064794126</v>
          </cell>
          <cell r="O377">
            <v>4262459.5999999996</v>
          </cell>
        </row>
        <row r="378">
          <cell r="B378" t="str">
            <v>S823</v>
          </cell>
          <cell r="C378">
            <v>42463</v>
          </cell>
          <cell r="D378" t="str">
            <v>Varipathanchennai</v>
          </cell>
          <cell r="E378">
            <v>1443384.1199999999</v>
          </cell>
          <cell r="F378">
            <v>604273.80999999994</v>
          </cell>
          <cell r="G378">
            <v>212168</v>
          </cell>
          <cell r="H378">
            <v>96</v>
          </cell>
          <cell r="I378">
            <v>0</v>
          </cell>
          <cell r="J378">
            <v>0</v>
          </cell>
          <cell r="K378">
            <v>0</v>
          </cell>
          <cell r="L378">
            <v>2259921.9299999997</v>
          </cell>
          <cell r="M378">
            <v>3403</v>
          </cell>
          <cell r="N378">
            <v>664.09695268880387</v>
          </cell>
          <cell r="O378">
            <v>2259921.9299999997</v>
          </cell>
        </row>
        <row r="379">
          <cell r="B379" t="str">
            <v>S821</v>
          </cell>
          <cell r="C379" t="str">
            <v>08/04/2009</v>
          </cell>
          <cell r="D379" t="str">
            <v>Vavuniya</v>
          </cell>
          <cell r="E379">
            <v>4443620.9300000006</v>
          </cell>
          <cell r="F379">
            <v>2819188.8400000003</v>
          </cell>
          <cell r="G379">
            <v>911667.6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8174477.370000001</v>
          </cell>
          <cell r="M379">
            <v>11371</v>
          </cell>
          <cell r="N379">
            <v>718.88816902647091</v>
          </cell>
          <cell r="O379">
            <v>8174477.370000001</v>
          </cell>
        </row>
        <row r="380">
          <cell r="B380" t="str">
            <v>S822</v>
          </cell>
          <cell r="C380" t="str">
            <v>20/05/2012</v>
          </cell>
          <cell r="D380" t="str">
            <v>Veyangoda 1</v>
          </cell>
          <cell r="E380">
            <v>2952276.3299999996</v>
          </cell>
          <cell r="F380">
            <v>1933497.9800000004</v>
          </cell>
          <cell r="G380">
            <v>679640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5565414.3099999987</v>
          </cell>
          <cell r="M380">
            <v>7736</v>
          </cell>
          <cell r="N380">
            <v>719.41756851085813</v>
          </cell>
          <cell r="O380">
            <v>5565414.3100000005</v>
          </cell>
        </row>
        <row r="381">
          <cell r="B381" t="str">
            <v>S010</v>
          </cell>
          <cell r="C381" t="str">
            <v>05/03/2013</v>
          </cell>
          <cell r="D381" t="str">
            <v>Veyangoda 2</v>
          </cell>
          <cell r="E381">
            <v>3763800.5499999993</v>
          </cell>
          <cell r="F381">
            <v>4342931.1899999985</v>
          </cell>
          <cell r="G381">
            <v>0</v>
          </cell>
          <cell r="H381">
            <v>2387</v>
          </cell>
          <cell r="I381">
            <v>0</v>
          </cell>
          <cell r="J381">
            <v>0</v>
          </cell>
          <cell r="K381">
            <v>0</v>
          </cell>
          <cell r="L381">
            <v>8109118.7399999993</v>
          </cell>
          <cell r="M381">
            <v>8914</v>
          </cell>
          <cell r="N381">
            <v>909.70593897240292</v>
          </cell>
          <cell r="O381">
            <v>8109118.7399999984</v>
          </cell>
        </row>
        <row r="382">
          <cell r="B382" t="str">
            <v>S888</v>
          </cell>
          <cell r="C382" t="str">
            <v>13/09/2011</v>
          </cell>
          <cell r="D382" t="str">
            <v>Vilachchiya</v>
          </cell>
          <cell r="E382">
            <v>3081558.4099999992</v>
          </cell>
          <cell r="F382">
            <v>1413129.1300000001</v>
          </cell>
          <cell r="G382">
            <v>270544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4765231.5399999991</v>
          </cell>
          <cell r="M382">
            <v>5035</v>
          </cell>
          <cell r="N382">
            <v>946.42135849056581</v>
          </cell>
          <cell r="O382">
            <v>4765231.5399999991</v>
          </cell>
        </row>
        <row r="383">
          <cell r="B383" t="str">
            <v>S870</v>
          </cell>
          <cell r="C383" t="str">
            <v>10/06/2010</v>
          </cell>
          <cell r="D383" t="str">
            <v>Wadduwa</v>
          </cell>
          <cell r="E383">
            <v>4421864.54</v>
          </cell>
          <cell r="F383">
            <v>2991780.1400000006</v>
          </cell>
          <cell r="G383">
            <v>870934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8284578.6799999978</v>
          </cell>
          <cell r="M383">
            <v>10252</v>
          </cell>
          <cell r="N383">
            <v>808.09390167772119</v>
          </cell>
          <cell r="O383">
            <v>8284578.6800000006</v>
          </cell>
        </row>
        <row r="384">
          <cell r="B384" t="str">
            <v>S871</v>
          </cell>
          <cell r="C384" t="str">
            <v>21/04/2009</v>
          </cell>
          <cell r="D384" t="str">
            <v>Waga</v>
          </cell>
          <cell r="E384">
            <v>2833571.790000001</v>
          </cell>
          <cell r="F384">
            <v>1835509.3099999998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4669081.0999999987</v>
          </cell>
          <cell r="M384">
            <v>7698</v>
          </cell>
          <cell r="N384">
            <v>606.53170953494396</v>
          </cell>
          <cell r="O384">
            <v>4669081.1000000006</v>
          </cell>
        </row>
        <row r="385">
          <cell r="B385" t="str">
            <v>S892</v>
          </cell>
          <cell r="C385">
            <v>42102</v>
          </cell>
          <cell r="D385" t="str">
            <v>Walana</v>
          </cell>
          <cell r="E385">
            <v>3901081.5900000003</v>
          </cell>
          <cell r="F385">
            <v>2829382.38</v>
          </cell>
          <cell r="G385">
            <v>620804</v>
          </cell>
          <cell r="H385">
            <v>835</v>
          </cell>
          <cell r="I385">
            <v>0</v>
          </cell>
          <cell r="J385">
            <v>92650</v>
          </cell>
          <cell r="K385">
            <v>0</v>
          </cell>
          <cell r="L385">
            <v>7444752.9699999997</v>
          </cell>
          <cell r="M385">
            <v>9518</v>
          </cell>
          <cell r="N385">
            <v>782.17618932548851</v>
          </cell>
          <cell r="O385">
            <v>7352102.9700000007</v>
          </cell>
        </row>
        <row r="386">
          <cell r="B386" t="str">
            <v>S872</v>
          </cell>
          <cell r="C386" t="str">
            <v>10/02/2009</v>
          </cell>
          <cell r="D386" t="str">
            <v>Walapane</v>
          </cell>
          <cell r="E386">
            <v>2397608.5100000007</v>
          </cell>
          <cell r="F386">
            <v>2301549.2200000011</v>
          </cell>
          <cell r="G386">
            <v>687971.5</v>
          </cell>
          <cell r="H386">
            <v>878</v>
          </cell>
          <cell r="I386">
            <v>0</v>
          </cell>
          <cell r="J386">
            <v>0</v>
          </cell>
          <cell r="K386">
            <v>0</v>
          </cell>
          <cell r="L386">
            <v>5388007.2299999995</v>
          </cell>
          <cell r="M386">
            <v>6620</v>
          </cell>
          <cell r="N386">
            <v>813.89837311178235</v>
          </cell>
          <cell r="O386">
            <v>5388007.2300000023</v>
          </cell>
        </row>
        <row r="387">
          <cell r="B387" t="str">
            <v>S873</v>
          </cell>
          <cell r="C387" t="str">
            <v>23/12/2011</v>
          </cell>
          <cell r="D387" t="str">
            <v>Walasmulla</v>
          </cell>
          <cell r="E387">
            <v>3537251.7300000004</v>
          </cell>
          <cell r="F387">
            <v>4576602.53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8113854.2600000016</v>
          </cell>
          <cell r="M387">
            <v>12141</v>
          </cell>
          <cell r="N387">
            <v>668.30197347829676</v>
          </cell>
          <cell r="O387">
            <v>8113854.2600000007</v>
          </cell>
        </row>
        <row r="388">
          <cell r="B388" t="str">
            <v>S894</v>
          </cell>
          <cell r="C388">
            <v>42826</v>
          </cell>
          <cell r="D388" t="str">
            <v>Wanathawilluwa</v>
          </cell>
          <cell r="E388">
            <v>1406027.2200000002</v>
          </cell>
          <cell r="F388">
            <v>1097040.6599999999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2503067.88</v>
          </cell>
          <cell r="M388">
            <v>2418</v>
          </cell>
          <cell r="N388">
            <v>1035.1810918114143</v>
          </cell>
          <cell r="O388">
            <v>2503067.88</v>
          </cell>
        </row>
        <row r="389">
          <cell r="B389" t="str">
            <v>S874</v>
          </cell>
          <cell r="C389" t="str">
            <v>24/12/2010</v>
          </cell>
          <cell r="D389" t="str">
            <v>Warakapola</v>
          </cell>
          <cell r="E389">
            <v>6567883.3199999994</v>
          </cell>
          <cell r="F389">
            <v>4011068.6399999992</v>
          </cell>
          <cell r="G389">
            <v>1115581.32</v>
          </cell>
          <cell r="H389">
            <v>16213</v>
          </cell>
          <cell r="I389">
            <v>0</v>
          </cell>
          <cell r="J389">
            <v>0</v>
          </cell>
          <cell r="K389">
            <v>0</v>
          </cell>
          <cell r="L389">
            <v>11710746.280000001</v>
          </cell>
          <cell r="M389">
            <v>12263</v>
          </cell>
          <cell r="N389">
            <v>954.96585501100878</v>
          </cell>
          <cell r="O389">
            <v>11710746.279999999</v>
          </cell>
        </row>
        <row r="390">
          <cell r="B390" t="str">
            <v>S875</v>
          </cell>
          <cell r="C390" t="str">
            <v>04/12/2009</v>
          </cell>
          <cell r="D390" t="str">
            <v>Wariyapola</v>
          </cell>
          <cell r="E390">
            <v>2928060.16</v>
          </cell>
          <cell r="F390">
            <v>3974278.4299999997</v>
          </cell>
          <cell r="G390">
            <v>1071539.25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7973877.8400000008</v>
          </cell>
          <cell r="M390">
            <v>10462</v>
          </cell>
          <cell r="N390">
            <v>762.17528579621489</v>
          </cell>
          <cell r="O390">
            <v>7973877.8399999999</v>
          </cell>
        </row>
        <row r="391">
          <cell r="B391" t="str">
            <v>S876</v>
          </cell>
          <cell r="C391" t="str">
            <v>10/10/2012</v>
          </cell>
          <cell r="D391" t="str">
            <v>Wathupitiwala</v>
          </cell>
          <cell r="E391">
            <v>3164737.9499999997</v>
          </cell>
          <cell r="F391">
            <v>3004867.34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6169605.29</v>
          </cell>
          <cell r="M391">
            <v>5965</v>
          </cell>
          <cell r="N391">
            <v>1034.3009706621961</v>
          </cell>
          <cell r="O391">
            <v>6169605.2899999991</v>
          </cell>
        </row>
        <row r="392">
          <cell r="B392" t="str">
            <v>S889</v>
          </cell>
          <cell r="C392">
            <v>42833</v>
          </cell>
          <cell r="D392" t="str">
            <v>Wealioya</v>
          </cell>
          <cell r="E392">
            <v>1121313.5099999998</v>
          </cell>
          <cell r="F392">
            <v>1027925.77</v>
          </cell>
          <cell r="G392">
            <v>253188</v>
          </cell>
          <cell r="H392">
            <v>1560</v>
          </cell>
          <cell r="I392">
            <v>0</v>
          </cell>
          <cell r="J392">
            <v>0</v>
          </cell>
          <cell r="K392">
            <v>0</v>
          </cell>
          <cell r="L392">
            <v>2403987.2799999998</v>
          </cell>
          <cell r="M392">
            <v>3455</v>
          </cell>
          <cell r="N392">
            <v>695.79950217076691</v>
          </cell>
          <cell r="O392">
            <v>2403987.2799999998</v>
          </cell>
        </row>
        <row r="393">
          <cell r="B393" t="str">
            <v>S895</v>
          </cell>
          <cell r="C393">
            <v>42828</v>
          </cell>
          <cell r="D393" t="str">
            <v>Weeraketiya</v>
          </cell>
          <cell r="E393">
            <v>1365506.18</v>
          </cell>
          <cell r="F393">
            <v>1185873.8799999999</v>
          </cell>
          <cell r="G393">
            <v>417638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2969018.0599999996</v>
          </cell>
          <cell r="M393">
            <v>5274</v>
          </cell>
          <cell r="N393">
            <v>562.95374668183536</v>
          </cell>
          <cell r="O393">
            <v>2969018.0599999996</v>
          </cell>
        </row>
        <row r="394">
          <cell r="B394" t="str">
            <v>S012</v>
          </cell>
          <cell r="C394" t="str">
            <v>30/08/2013</v>
          </cell>
          <cell r="D394" t="str">
            <v>Wehara</v>
          </cell>
          <cell r="E394">
            <v>3803420.1199999992</v>
          </cell>
          <cell r="F394">
            <v>4285045.51</v>
          </cell>
          <cell r="G394">
            <v>0</v>
          </cell>
          <cell r="H394">
            <v>4272</v>
          </cell>
          <cell r="I394">
            <v>0</v>
          </cell>
          <cell r="J394">
            <v>0</v>
          </cell>
          <cell r="K394">
            <v>0</v>
          </cell>
          <cell r="L394">
            <v>8092737.629999998</v>
          </cell>
          <cell r="M394">
            <v>8428</v>
          </cell>
          <cell r="N394">
            <v>960.22041172282843</v>
          </cell>
          <cell r="O394">
            <v>8092737.629999999</v>
          </cell>
        </row>
        <row r="395">
          <cell r="B395" t="str">
            <v>S896</v>
          </cell>
          <cell r="C395">
            <v>43096</v>
          </cell>
          <cell r="D395" t="str">
            <v>Weligalla</v>
          </cell>
          <cell r="E395">
            <v>3295169.9199999995</v>
          </cell>
          <cell r="F395">
            <v>2224449.9699999997</v>
          </cell>
          <cell r="G395">
            <v>771270.22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6290890.1100000013</v>
          </cell>
          <cell r="M395">
            <v>6196</v>
          </cell>
          <cell r="N395">
            <v>1015.3147369270499</v>
          </cell>
          <cell r="O395">
            <v>6290890.1099999985</v>
          </cell>
        </row>
        <row r="396">
          <cell r="B396" t="str">
            <v>S877</v>
          </cell>
          <cell r="C396" t="str">
            <v>28/08/2014</v>
          </cell>
          <cell r="D396" t="str">
            <v>Weligama</v>
          </cell>
          <cell r="E396">
            <v>6308582.129999999</v>
          </cell>
          <cell r="F396">
            <v>3165438.27</v>
          </cell>
          <cell r="G396">
            <v>1242565</v>
          </cell>
          <cell r="H396">
            <v>2479</v>
          </cell>
          <cell r="I396">
            <v>0</v>
          </cell>
          <cell r="J396">
            <v>0</v>
          </cell>
          <cell r="K396">
            <v>0</v>
          </cell>
          <cell r="L396">
            <v>10719064.4</v>
          </cell>
          <cell r="M396">
            <v>15927</v>
          </cell>
          <cell r="N396">
            <v>673.01214290199039</v>
          </cell>
          <cell r="O396">
            <v>10719064.399999999</v>
          </cell>
        </row>
        <row r="397">
          <cell r="B397" t="str">
            <v>S879</v>
          </cell>
          <cell r="C397" t="str">
            <v>12/03/2010</v>
          </cell>
          <cell r="D397" t="str">
            <v>Welikanda</v>
          </cell>
          <cell r="E397">
            <v>4729906.88</v>
          </cell>
          <cell r="F397">
            <v>3601346.3400000003</v>
          </cell>
          <cell r="G397">
            <v>813268</v>
          </cell>
          <cell r="H397">
            <v>2146.5</v>
          </cell>
          <cell r="I397">
            <v>0</v>
          </cell>
          <cell r="J397">
            <v>0</v>
          </cell>
          <cell r="K397">
            <v>0</v>
          </cell>
          <cell r="L397">
            <v>9146667.7200000025</v>
          </cell>
          <cell r="M397">
            <v>13239</v>
          </cell>
          <cell r="N397">
            <v>690.88811239519623</v>
          </cell>
          <cell r="O397">
            <v>9146667.7200000007</v>
          </cell>
        </row>
        <row r="398">
          <cell r="B398" t="str">
            <v>S880</v>
          </cell>
          <cell r="C398" t="str">
            <v>05/03/2013</v>
          </cell>
          <cell r="D398" t="str">
            <v>Welimada</v>
          </cell>
          <cell r="E398">
            <v>3774769.9800000004</v>
          </cell>
          <cell r="F398">
            <v>4379616.129999999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8154386.1099999994</v>
          </cell>
          <cell r="M398">
            <v>9387</v>
          </cell>
          <cell r="N398">
            <v>868.6892628102695</v>
          </cell>
          <cell r="O398">
            <v>8154386.1099999994</v>
          </cell>
        </row>
        <row r="399">
          <cell r="B399" t="str">
            <v>S881</v>
          </cell>
          <cell r="C399" t="str">
            <v>02/04/2010</v>
          </cell>
          <cell r="D399" t="str">
            <v>Welipillewa</v>
          </cell>
          <cell r="E399">
            <v>2028338.4299999997</v>
          </cell>
          <cell r="F399">
            <v>1018352.4699999999</v>
          </cell>
          <cell r="G399">
            <v>322500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3369190.9</v>
          </cell>
          <cell r="M399">
            <v>4482</v>
          </cell>
          <cell r="N399">
            <v>751.71595269968759</v>
          </cell>
          <cell r="O399">
            <v>3369190.8999999994</v>
          </cell>
        </row>
        <row r="400">
          <cell r="B400" t="str">
            <v>S893</v>
          </cell>
          <cell r="C400" t="str">
            <v>08/04/2015</v>
          </cell>
          <cell r="D400" t="str">
            <v>Welisara Mega</v>
          </cell>
          <cell r="E400">
            <v>10033718.949999997</v>
          </cell>
          <cell r="F400">
            <v>10555508.280000001</v>
          </cell>
          <cell r="G400">
            <v>0</v>
          </cell>
          <cell r="H400">
            <v>0</v>
          </cell>
          <cell r="I400">
            <v>684335.78000000026</v>
          </cell>
          <cell r="J400">
            <v>0</v>
          </cell>
          <cell r="K400">
            <v>0</v>
          </cell>
          <cell r="L400">
            <v>21273563.009999998</v>
          </cell>
          <cell r="M400">
            <v>19767</v>
          </cell>
          <cell r="N400">
            <v>1076.2160676885717</v>
          </cell>
          <cell r="O400">
            <v>20589227.229999997</v>
          </cell>
        </row>
        <row r="401">
          <cell r="B401" t="str">
            <v>S882</v>
          </cell>
          <cell r="C401" t="str">
            <v>09/01/2010</v>
          </cell>
          <cell r="D401" t="str">
            <v>Weliweriya</v>
          </cell>
          <cell r="E401">
            <v>3560553.6500000004</v>
          </cell>
          <cell r="F401">
            <v>2047334.8400000003</v>
          </cell>
          <cell r="G401">
            <v>703236</v>
          </cell>
          <cell r="H401">
            <v>10002</v>
          </cell>
          <cell r="I401">
            <v>0</v>
          </cell>
          <cell r="J401">
            <v>0</v>
          </cell>
          <cell r="K401">
            <v>0</v>
          </cell>
          <cell r="L401">
            <v>6321126.4900000012</v>
          </cell>
          <cell r="M401">
            <v>8982</v>
          </cell>
          <cell r="N401">
            <v>703.75489757292371</v>
          </cell>
          <cell r="O401">
            <v>6321126.4900000002</v>
          </cell>
        </row>
        <row r="402">
          <cell r="B402" t="str">
            <v>S883</v>
          </cell>
          <cell r="C402" t="str">
            <v>11/12/2011</v>
          </cell>
          <cell r="D402" t="str">
            <v>Wellampitiya</v>
          </cell>
          <cell r="E402">
            <v>3107313.38</v>
          </cell>
          <cell r="F402">
            <v>2183113.1800000002</v>
          </cell>
          <cell r="G402">
            <v>489006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5779432.5599999996</v>
          </cell>
          <cell r="M402">
            <v>6909</v>
          </cell>
          <cell r="N402">
            <v>836.50782457663911</v>
          </cell>
          <cell r="O402">
            <v>5779432.5600000005</v>
          </cell>
        </row>
        <row r="403">
          <cell r="B403" t="str">
            <v>S890</v>
          </cell>
          <cell r="C403" t="str">
            <v>21/03/2014</v>
          </cell>
          <cell r="D403" t="str">
            <v>Wellawa</v>
          </cell>
          <cell r="E403">
            <v>2114138.77</v>
          </cell>
          <cell r="F403">
            <v>2986708.02</v>
          </cell>
          <cell r="G403">
            <v>0</v>
          </cell>
          <cell r="H403">
            <v>150</v>
          </cell>
          <cell r="I403">
            <v>0</v>
          </cell>
          <cell r="J403">
            <v>37964</v>
          </cell>
          <cell r="K403">
            <v>0</v>
          </cell>
          <cell r="L403">
            <v>5138960.79</v>
          </cell>
          <cell r="M403">
            <v>7253</v>
          </cell>
          <cell r="N403">
            <v>708.52899351992278</v>
          </cell>
          <cell r="O403">
            <v>5100996.79</v>
          </cell>
        </row>
        <row r="404">
          <cell r="B404" t="str">
            <v>S885</v>
          </cell>
          <cell r="C404" t="str">
            <v>06/04/2010</v>
          </cell>
          <cell r="D404" t="str">
            <v>Wellawaya 2</v>
          </cell>
          <cell r="E404">
            <v>1393077.0100000002</v>
          </cell>
          <cell r="F404">
            <v>873669.00000000012</v>
          </cell>
          <cell r="G404">
            <v>319223</v>
          </cell>
          <cell r="H404">
            <v>4117.5</v>
          </cell>
          <cell r="I404">
            <v>0</v>
          </cell>
          <cell r="J404">
            <v>0</v>
          </cell>
          <cell r="K404">
            <v>0</v>
          </cell>
          <cell r="L404">
            <v>2590086.5100000002</v>
          </cell>
          <cell r="M404">
            <v>4191</v>
          </cell>
          <cell r="N404">
            <v>618.01157480314964</v>
          </cell>
          <cell r="O404">
            <v>2590086.5100000002</v>
          </cell>
        </row>
        <row r="405">
          <cell r="B405" t="str">
            <v>S886</v>
          </cell>
          <cell r="C405">
            <v>42823</v>
          </cell>
          <cell r="D405" t="str">
            <v>Wellawaya 3</v>
          </cell>
          <cell r="E405">
            <v>4155567.5299999993</v>
          </cell>
          <cell r="F405">
            <v>4615258.3400000008</v>
          </cell>
          <cell r="G405">
            <v>1175911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9946736.8699999973</v>
          </cell>
          <cell r="M405">
            <v>10667</v>
          </cell>
          <cell r="N405">
            <v>932.47744164244841</v>
          </cell>
          <cell r="O405">
            <v>9946736.870000001</v>
          </cell>
        </row>
        <row r="406">
          <cell r="B406" t="str">
            <v>S930</v>
          </cell>
          <cell r="C406" t="str">
            <v>04/04/2010</v>
          </cell>
          <cell r="D406" t="str">
            <v>Yakkala</v>
          </cell>
          <cell r="E406">
            <v>4370734.76</v>
          </cell>
          <cell r="F406">
            <v>3308686.0200000009</v>
          </cell>
          <cell r="G406">
            <v>940933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8620353.7800000031</v>
          </cell>
          <cell r="M406">
            <v>9375</v>
          </cell>
          <cell r="N406">
            <v>919.5044032000003</v>
          </cell>
          <cell r="O406">
            <v>8620353.7800000012</v>
          </cell>
        </row>
        <row r="407">
          <cell r="B407" t="str">
            <v>S933</v>
          </cell>
          <cell r="C407" t="str">
            <v>20/06/2017</v>
          </cell>
          <cell r="D407" t="str">
            <v xml:space="preserve">Yakkala 2 </v>
          </cell>
          <cell r="E407">
            <v>2265415.3299999996</v>
          </cell>
          <cell r="F407">
            <v>2623549.1500000004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4888964.4799999995</v>
          </cell>
          <cell r="M407">
            <v>5041</v>
          </cell>
          <cell r="N407">
            <v>969.84020630827206</v>
          </cell>
          <cell r="O407">
            <v>4888964.4800000004</v>
          </cell>
        </row>
        <row r="408">
          <cell r="B408" t="str">
            <v>S014</v>
          </cell>
          <cell r="C408" t="str">
            <v>06/05/2013</v>
          </cell>
          <cell r="D408" t="str">
            <v>Yanthampalawa</v>
          </cell>
          <cell r="E408">
            <v>2940437.3600000003</v>
          </cell>
          <cell r="F408">
            <v>3072732.3699999996</v>
          </cell>
          <cell r="G408">
            <v>0</v>
          </cell>
          <cell r="H408">
            <v>970</v>
          </cell>
          <cell r="I408">
            <v>0</v>
          </cell>
          <cell r="J408">
            <v>6320</v>
          </cell>
          <cell r="K408">
            <v>0</v>
          </cell>
          <cell r="L408">
            <v>6020459.7300000014</v>
          </cell>
          <cell r="M408">
            <v>8516</v>
          </cell>
          <cell r="N408">
            <v>706.95863433536886</v>
          </cell>
          <cell r="O408">
            <v>6014139.7300000004</v>
          </cell>
        </row>
        <row r="409">
          <cell r="B409" t="str">
            <v>S932</v>
          </cell>
          <cell r="C409">
            <v>42826</v>
          </cell>
          <cell r="D409" t="str">
            <v>Yatiyana</v>
          </cell>
          <cell r="E409">
            <v>1592886.43</v>
          </cell>
          <cell r="F409">
            <v>1924910.6599999997</v>
          </cell>
          <cell r="G409">
            <v>575278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4093075.0899999994</v>
          </cell>
          <cell r="M409">
            <v>5633</v>
          </cell>
          <cell r="N409">
            <v>726.6243724480737</v>
          </cell>
          <cell r="O409">
            <v>4093075.09</v>
          </cell>
        </row>
        <row r="410">
          <cell r="B410" t="str">
            <v>S931</v>
          </cell>
          <cell r="C410" t="str">
            <v>27/12/2007</v>
          </cell>
          <cell r="D410" t="str">
            <v>Yatiyanthota</v>
          </cell>
          <cell r="E410">
            <v>3001749.06</v>
          </cell>
          <cell r="F410">
            <v>2631651.6999999997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5633400.7599999998</v>
          </cell>
          <cell r="M410">
            <v>6007</v>
          </cell>
          <cell r="N410">
            <v>937.80601964374887</v>
          </cell>
          <cell r="O410">
            <v>5633400.7599999998</v>
          </cell>
        </row>
        <row r="411">
          <cell r="B411">
            <v>0</v>
          </cell>
          <cell r="C411">
            <v>0</v>
          </cell>
          <cell r="D411">
            <v>0</v>
          </cell>
          <cell r="E411">
            <v>1231806909.0100009</v>
          </cell>
          <cell r="F411">
            <v>1017243253.1199994</v>
          </cell>
          <cell r="G411">
            <v>172896746.95000002</v>
          </cell>
          <cell r="H411">
            <v>628713.31000000006</v>
          </cell>
          <cell r="I411">
            <v>5367276.5900000008</v>
          </cell>
          <cell r="J411">
            <v>978196.95</v>
          </cell>
          <cell r="K411">
            <v>11093225</v>
          </cell>
          <cell r="L411">
            <v>2440014320.9299998</v>
          </cell>
          <cell r="M411">
            <v>3183812.8200000003</v>
          </cell>
          <cell r="N411">
            <v>766.38120985077239</v>
          </cell>
          <cell r="O411">
            <v>2433668847.3899994</v>
          </cell>
        </row>
        <row r="412">
          <cell r="B412">
            <v>0</v>
          </cell>
          <cell r="C412">
            <v>0</v>
          </cell>
          <cell r="E412">
            <v>1231806909.0099995</v>
          </cell>
          <cell r="F412">
            <v>1017243253.1199999</v>
          </cell>
          <cell r="G412">
            <v>172896746.94999999</v>
          </cell>
          <cell r="H412">
            <v>628713.31000000006</v>
          </cell>
          <cell r="I412">
            <v>5367276.5900000008</v>
          </cell>
          <cell r="J412">
            <v>978196.95</v>
          </cell>
          <cell r="K412">
            <v>11093225</v>
          </cell>
          <cell r="L412">
            <v>2440014320.9299994</v>
          </cell>
          <cell r="M412">
            <v>3183812.8200000003</v>
          </cell>
          <cell r="N412">
            <v>766.38120985077228</v>
          </cell>
          <cell r="O412">
            <v>2433668847.3899989</v>
          </cell>
        </row>
        <row r="413">
          <cell r="B413">
            <v>0</v>
          </cell>
          <cell r="C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</row>
        <row r="414">
          <cell r="B414">
            <v>0</v>
          </cell>
          <cell r="C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N414">
            <v>0</v>
          </cell>
          <cell r="O414">
            <v>0</v>
          </cell>
        </row>
        <row r="415"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N415">
            <v>0</v>
          </cell>
        </row>
        <row r="416"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</row>
        <row r="417">
          <cell r="M417">
            <v>0</v>
          </cell>
        </row>
        <row r="418">
          <cell r="M418">
            <v>0</v>
          </cell>
        </row>
        <row r="419">
          <cell r="M419">
            <v>0</v>
          </cell>
        </row>
        <row r="420">
          <cell r="M420">
            <v>0</v>
          </cell>
        </row>
        <row r="421">
          <cell r="M421">
            <v>0</v>
          </cell>
        </row>
        <row r="422">
          <cell r="M422">
            <v>0</v>
          </cell>
        </row>
        <row r="423">
          <cell r="M423">
            <v>0</v>
          </cell>
        </row>
        <row r="424">
          <cell r="M424">
            <v>0</v>
          </cell>
        </row>
        <row r="425">
          <cell r="M425">
            <v>0</v>
          </cell>
        </row>
        <row r="426">
          <cell r="M426">
            <v>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AcroExch.Document.2015">
    <oleItems>
      <oleItem name="'" advise="1" preferPic="1"/>
    </oleItems>
  </oleLin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AcroExch.Document.2015">
    <oleItems>
      <oleItem name="'" advise="1" preferPic="1"/>
    </oleItems>
  </oleLin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AcroExch.Document.2015">
    <oleItems>
      <oleItem name="'" advise="1" preferPic="1"/>
    </oleItems>
  </oleLin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Excel.Sheet.8">
    <oleItems>
      <oleItem name="'" advise="1" preferPic="1"/>
    </oleItems>
  </oleLin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Excel.Sheet.8">
    <oleItems>
      <oleItem name="'" advise="1" preferPic="1"/>
    </oleItems>
  </oleLin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Excel.Sheet.8">
    <oleItems>
      <oleItem name="'" advise="1" preferPic="1"/>
    </oleItems>
  </oleLin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Excel.Sheet.8">
    <oleItems>
      <oleItem name="'" advise="1" preferPic="1"/>
    </oleItems>
  </oleLin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SR"/>
      <sheetName val="2"/>
      <sheetName val="2SR"/>
      <sheetName val="3"/>
      <sheetName val="3SR"/>
      <sheetName val="4"/>
      <sheetName val="4SR"/>
      <sheetName val="5"/>
      <sheetName val="5SR"/>
      <sheetName val="6"/>
      <sheetName val="6SR"/>
      <sheetName val="7"/>
      <sheetName val="7SR"/>
      <sheetName val="8"/>
      <sheetName val="8SR"/>
      <sheetName val="9"/>
      <sheetName val="9SR"/>
      <sheetName val="10"/>
      <sheetName val="10SR"/>
      <sheetName val="11"/>
      <sheetName val="11SR"/>
      <sheetName val="12"/>
      <sheetName val="12SR"/>
      <sheetName val="13"/>
      <sheetName val="13SR"/>
      <sheetName val="14"/>
      <sheetName val="14SR"/>
      <sheetName val="15"/>
      <sheetName val="15SR"/>
      <sheetName val="16"/>
      <sheetName val="16SR"/>
      <sheetName val="17"/>
      <sheetName val="17SR"/>
      <sheetName val="18"/>
      <sheetName val="18SR"/>
      <sheetName val="19"/>
      <sheetName val="19SR"/>
      <sheetName val="20"/>
      <sheetName val="20SR"/>
      <sheetName val="21"/>
      <sheetName val="21SR"/>
      <sheetName val="22"/>
      <sheetName val="22SR"/>
      <sheetName val="23"/>
      <sheetName val="23SR"/>
      <sheetName val="24"/>
      <sheetName val="24SR"/>
      <sheetName val="25"/>
      <sheetName val="25SR"/>
      <sheetName val="26"/>
      <sheetName val="26SR"/>
      <sheetName val="27"/>
      <sheetName val="27SR"/>
      <sheetName val="28"/>
      <sheetName val="28SR"/>
      <sheetName val="29"/>
      <sheetName val="29SR"/>
      <sheetName val="30"/>
      <sheetName val="30SR"/>
      <sheetName val="31"/>
      <sheetName val="31SR"/>
      <sheetName val="Catergery Wise"/>
      <sheetName val="Total Sales"/>
      <sheetName val="Total Deposits"/>
      <sheetName val="Foot Fall"/>
      <sheetName val="LSL 100"/>
      <sheetName val="RM Wise Sales"/>
      <sheetName val="OT"/>
      <sheetName val="Sales Analyst Largest to Sm"/>
      <sheetName val="Shop List"/>
      <sheetName val="Closed Shop"/>
      <sheetName val="Liqu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B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</row>
        <row r="3">
          <cell r="B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</row>
        <row r="4"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</row>
        <row r="5">
          <cell r="B5" t="str">
            <v>Shop Code</v>
          </cell>
          <cell r="C5" t="str">
            <v>Shop  Name</v>
          </cell>
          <cell r="D5" t="str">
            <v>Provision Sale</v>
          </cell>
          <cell r="E5" t="str">
            <v>Grocery sale</v>
          </cell>
          <cell r="F5" t="str">
            <v>Milk Powder Sale</v>
          </cell>
          <cell r="G5" t="str">
            <v>Stationary Sale</v>
          </cell>
          <cell r="H5" t="str">
            <v>Vegitable Sale</v>
          </cell>
          <cell r="I5" t="str">
            <v>Dialog / Mobitel Utility Bill</v>
          </cell>
          <cell r="J5" t="str">
            <v xml:space="preserve">Liquor Sale </v>
          </cell>
          <cell r="K5" t="str">
            <v xml:space="preserve">Total Sale </v>
          </cell>
          <cell r="L5" t="str">
            <v>No Of Customers</v>
          </cell>
        </row>
        <row r="6">
          <cell r="B6" t="str">
            <v>S059</v>
          </cell>
          <cell r="C6" t="str">
            <v>A.pelessa</v>
          </cell>
          <cell r="D6">
            <v>2675514.19</v>
          </cell>
          <cell r="E6">
            <v>1890098.6499999997</v>
          </cell>
          <cell r="F6">
            <v>728940</v>
          </cell>
          <cell r="G6">
            <v>6122</v>
          </cell>
          <cell r="H6">
            <v>0</v>
          </cell>
          <cell r="I6">
            <v>0</v>
          </cell>
          <cell r="J6">
            <v>0</v>
          </cell>
          <cell r="K6">
            <v>5300674.84</v>
          </cell>
          <cell r="L6">
            <v>6555</v>
          </cell>
        </row>
        <row r="7">
          <cell r="B7" t="str">
            <v>S072</v>
          </cell>
          <cell r="C7" t="str">
            <v>Abanpola</v>
          </cell>
          <cell r="D7">
            <v>930263.87999999977</v>
          </cell>
          <cell r="E7">
            <v>1809021.6600000004</v>
          </cell>
          <cell r="F7">
            <v>232333</v>
          </cell>
          <cell r="G7">
            <v>4161</v>
          </cell>
          <cell r="H7">
            <v>0</v>
          </cell>
          <cell r="I7">
            <v>0</v>
          </cell>
          <cell r="J7">
            <v>0</v>
          </cell>
          <cell r="K7">
            <v>2975779.54</v>
          </cell>
          <cell r="L7">
            <v>2912</v>
          </cell>
        </row>
        <row r="8">
          <cell r="B8" t="str">
            <v>S050</v>
          </cell>
          <cell r="C8" t="str">
            <v>Achchuweli</v>
          </cell>
          <cell r="D8">
            <v>3204825.5</v>
          </cell>
          <cell r="E8">
            <v>1168947.8900000001</v>
          </cell>
          <cell r="F8">
            <v>252584.66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4626358.0500000007</v>
          </cell>
          <cell r="L8">
            <v>8835</v>
          </cell>
        </row>
        <row r="9">
          <cell r="B9" t="str">
            <v>S068</v>
          </cell>
          <cell r="C9" t="str">
            <v>Adampan</v>
          </cell>
          <cell r="D9">
            <v>1428437.7900000003</v>
          </cell>
          <cell r="E9">
            <v>941212.76</v>
          </cell>
          <cell r="F9">
            <v>174972</v>
          </cell>
          <cell r="G9">
            <v>60</v>
          </cell>
          <cell r="H9">
            <v>0</v>
          </cell>
          <cell r="I9">
            <v>0</v>
          </cell>
          <cell r="J9">
            <v>0</v>
          </cell>
          <cell r="K9">
            <v>2544682.5500000003</v>
          </cell>
          <cell r="L9">
            <v>3765</v>
          </cell>
        </row>
        <row r="10">
          <cell r="B10" t="str">
            <v>S067</v>
          </cell>
          <cell r="C10" t="str">
            <v>Addalaichenai</v>
          </cell>
          <cell r="D10">
            <v>1858480.0300000003</v>
          </cell>
          <cell r="E10">
            <v>573134.74999999988</v>
          </cell>
          <cell r="F10">
            <v>182700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2614314.7800000003</v>
          </cell>
          <cell r="L10">
            <v>5157</v>
          </cell>
        </row>
        <row r="11">
          <cell r="B11" t="str">
            <v>S058</v>
          </cell>
          <cell r="C11" t="str">
            <v>Adiambalama</v>
          </cell>
          <cell r="D11">
            <v>4334265.66</v>
          </cell>
          <cell r="E11">
            <v>2157097.1599999997</v>
          </cell>
          <cell r="F11">
            <v>625135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7116497.8200000003</v>
          </cell>
          <cell r="L11">
            <v>6784</v>
          </cell>
        </row>
        <row r="12">
          <cell r="B12" t="str">
            <v>S051</v>
          </cell>
          <cell r="C12" t="str">
            <v>Ahangama</v>
          </cell>
          <cell r="D12">
            <v>2507780.08</v>
          </cell>
          <cell r="E12">
            <v>1641948.3899999997</v>
          </cell>
          <cell r="F12">
            <v>453467</v>
          </cell>
          <cell r="G12">
            <v>1285</v>
          </cell>
          <cell r="H12">
            <v>0</v>
          </cell>
          <cell r="I12">
            <v>0</v>
          </cell>
          <cell r="J12">
            <v>0</v>
          </cell>
          <cell r="K12">
            <v>4604480.47</v>
          </cell>
          <cell r="L12">
            <v>6766</v>
          </cell>
        </row>
        <row r="13">
          <cell r="B13" t="str">
            <v>S070</v>
          </cell>
          <cell r="C13" t="str">
            <v>Akkareipaththu</v>
          </cell>
          <cell r="D13">
            <v>2489421.13</v>
          </cell>
          <cell r="E13">
            <v>1254811.9600000004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3744233.0900000003</v>
          </cell>
          <cell r="L13">
            <v>5160</v>
          </cell>
        </row>
        <row r="14">
          <cell r="B14" t="str">
            <v>S052</v>
          </cell>
          <cell r="C14" t="str">
            <v>Akuressa</v>
          </cell>
          <cell r="D14">
            <v>4637350.3</v>
          </cell>
          <cell r="E14">
            <v>2850144.1799999997</v>
          </cell>
          <cell r="F14">
            <v>253009</v>
          </cell>
          <cell r="G14">
            <v>2190</v>
          </cell>
          <cell r="H14">
            <v>0</v>
          </cell>
          <cell r="I14">
            <v>0</v>
          </cell>
          <cell r="J14">
            <v>0</v>
          </cell>
          <cell r="K14">
            <v>7742693.4799999995</v>
          </cell>
          <cell r="L14">
            <v>11320</v>
          </cell>
        </row>
        <row r="15">
          <cell r="B15" t="str">
            <v>S053</v>
          </cell>
          <cell r="C15" t="str">
            <v>Alawwa</v>
          </cell>
          <cell r="D15">
            <v>3782984.85</v>
          </cell>
          <cell r="E15">
            <v>2206513.5800000005</v>
          </cell>
          <cell r="F15">
            <v>718779</v>
          </cell>
          <cell r="G15">
            <v>8524</v>
          </cell>
          <cell r="H15">
            <v>0</v>
          </cell>
          <cell r="I15">
            <v>0</v>
          </cell>
          <cell r="J15">
            <v>0</v>
          </cell>
          <cell r="K15">
            <v>6716801.4300000006</v>
          </cell>
          <cell r="L15">
            <v>9033</v>
          </cell>
        </row>
        <row r="16">
          <cell r="B16" t="str">
            <v>S452</v>
          </cell>
          <cell r="C16" t="str">
            <v>Alubomulla (Kurusa Handiya / Panadura)</v>
          </cell>
          <cell r="D16">
            <v>4056453.9599999995</v>
          </cell>
          <cell r="E16">
            <v>2021476.0899999999</v>
          </cell>
          <cell r="F16">
            <v>403978</v>
          </cell>
          <cell r="G16">
            <v>130</v>
          </cell>
          <cell r="H16">
            <v>0</v>
          </cell>
          <cell r="I16">
            <v>0</v>
          </cell>
          <cell r="J16">
            <v>0</v>
          </cell>
          <cell r="K16">
            <v>6482038.0499999989</v>
          </cell>
          <cell r="L16">
            <v>8795</v>
          </cell>
        </row>
        <row r="17">
          <cell r="B17" t="str">
            <v>S017</v>
          </cell>
          <cell r="C17" t="str">
            <v>Aluthgama</v>
          </cell>
          <cell r="D17">
            <v>5399558.9700000007</v>
          </cell>
          <cell r="E17">
            <v>3205596.7500000005</v>
          </cell>
          <cell r="F17">
            <v>366856</v>
          </cell>
          <cell r="G17">
            <v>65</v>
          </cell>
          <cell r="H17">
            <v>0</v>
          </cell>
          <cell r="I17">
            <v>0</v>
          </cell>
          <cell r="J17">
            <v>0</v>
          </cell>
          <cell r="K17">
            <v>8972076.7200000007</v>
          </cell>
          <cell r="L17">
            <v>11860</v>
          </cell>
        </row>
        <row r="18">
          <cell r="B18" t="str">
            <v>S075</v>
          </cell>
          <cell r="C18" t="str">
            <v>Aluwihare</v>
          </cell>
          <cell r="D18">
            <v>838300.77</v>
          </cell>
          <cell r="E18">
            <v>869477.98999999987</v>
          </cell>
          <cell r="F18">
            <v>195176.14</v>
          </cell>
          <cell r="G18">
            <v>2980</v>
          </cell>
          <cell r="H18">
            <v>0</v>
          </cell>
          <cell r="I18">
            <v>0</v>
          </cell>
          <cell r="J18">
            <v>0</v>
          </cell>
          <cell r="K18">
            <v>1905934.9</v>
          </cell>
          <cell r="L18">
            <v>2626</v>
          </cell>
        </row>
        <row r="19">
          <cell r="B19" t="str">
            <v>S054</v>
          </cell>
          <cell r="C19" t="str">
            <v>Ambalangoda</v>
          </cell>
          <cell r="D19">
            <v>2667328.0500000003</v>
          </cell>
          <cell r="E19">
            <v>1043675.22</v>
          </cell>
          <cell r="F19">
            <v>281165.7</v>
          </cell>
          <cell r="G19">
            <v>6510.05</v>
          </cell>
          <cell r="H19">
            <v>0</v>
          </cell>
          <cell r="I19">
            <v>0</v>
          </cell>
          <cell r="J19">
            <v>0</v>
          </cell>
          <cell r="K19">
            <v>3998679.0200000005</v>
          </cell>
          <cell r="L19">
            <v>7227</v>
          </cell>
        </row>
        <row r="20">
          <cell r="B20" t="str">
            <v>S055</v>
          </cell>
          <cell r="C20" t="str">
            <v>Ambalanthota</v>
          </cell>
          <cell r="D20">
            <v>5164302.9999999991</v>
          </cell>
          <cell r="E20">
            <v>3005187.42</v>
          </cell>
          <cell r="F20">
            <v>1043184</v>
          </cell>
          <cell r="G20">
            <v>1040</v>
          </cell>
          <cell r="H20">
            <v>0</v>
          </cell>
          <cell r="I20">
            <v>0</v>
          </cell>
          <cell r="J20">
            <v>0</v>
          </cell>
          <cell r="K20">
            <v>9213714.4199999981</v>
          </cell>
          <cell r="L20">
            <v>10130</v>
          </cell>
        </row>
        <row r="21">
          <cell r="B21" t="str">
            <v>S065</v>
          </cell>
          <cell r="C21" t="str">
            <v>Ambalanthota 2</v>
          </cell>
          <cell r="D21">
            <v>1398674.5500000003</v>
          </cell>
          <cell r="E21">
            <v>765351.55999999994</v>
          </cell>
          <cell r="F21">
            <v>263523</v>
          </cell>
          <cell r="G21">
            <v>220</v>
          </cell>
          <cell r="H21">
            <v>0</v>
          </cell>
          <cell r="I21">
            <v>0</v>
          </cell>
          <cell r="J21">
            <v>0</v>
          </cell>
          <cell r="K21">
            <v>2427769.1100000003</v>
          </cell>
          <cell r="L21">
            <v>3986</v>
          </cell>
        </row>
        <row r="22">
          <cell r="B22" t="str">
            <v>S074</v>
          </cell>
          <cell r="C22" t="str">
            <v>Ambathenna</v>
          </cell>
          <cell r="D22">
            <v>2251255.58</v>
          </cell>
          <cell r="E22">
            <v>1142005.2799999998</v>
          </cell>
          <cell r="F22">
            <v>403311</v>
          </cell>
          <cell r="G22">
            <v>146.19999999999999</v>
          </cell>
          <cell r="H22">
            <v>0</v>
          </cell>
          <cell r="I22">
            <v>0</v>
          </cell>
          <cell r="J22">
            <v>0</v>
          </cell>
          <cell r="K22">
            <v>3796718.06</v>
          </cell>
          <cell r="L22">
            <v>4377</v>
          </cell>
        </row>
        <row r="23">
          <cell r="B23" t="str">
            <v>S056</v>
          </cell>
          <cell r="C23" t="str">
            <v>Ampara</v>
          </cell>
          <cell r="D23">
            <v>4983450.2799999993</v>
          </cell>
          <cell r="E23">
            <v>1426555.12</v>
          </cell>
          <cell r="F23">
            <v>452254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6862259.3999999994</v>
          </cell>
          <cell r="L23">
            <v>6696</v>
          </cell>
        </row>
        <row r="24">
          <cell r="B24" t="str">
            <v>S049</v>
          </cell>
          <cell r="C24" t="str">
            <v>Ampara 2</v>
          </cell>
          <cell r="D24">
            <v>2089080.5000000002</v>
          </cell>
          <cell r="E24">
            <v>1183101.1499999999</v>
          </cell>
          <cell r="F24">
            <v>228325</v>
          </cell>
          <cell r="G24">
            <v>4448</v>
          </cell>
          <cell r="H24">
            <v>0</v>
          </cell>
          <cell r="I24">
            <v>0</v>
          </cell>
          <cell r="J24">
            <v>0</v>
          </cell>
          <cell r="K24">
            <v>3504954.6500000004</v>
          </cell>
          <cell r="L24">
            <v>3908</v>
          </cell>
        </row>
        <row r="25">
          <cell r="B25" t="str">
            <v>S057</v>
          </cell>
          <cell r="C25" t="str">
            <v>Anamaduwa</v>
          </cell>
          <cell r="D25">
            <v>2457480.87</v>
          </cell>
          <cell r="E25">
            <v>2497064.7000000007</v>
          </cell>
          <cell r="F25">
            <v>698836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5653381.5700000003</v>
          </cell>
          <cell r="L25">
            <v>6841</v>
          </cell>
        </row>
        <row r="26">
          <cell r="B26" t="str">
            <v>S024</v>
          </cell>
          <cell r="C26" t="str">
            <v>Anuradhapura 1</v>
          </cell>
          <cell r="D26">
            <v>12642983.33</v>
          </cell>
          <cell r="E26">
            <v>10902312.550000001</v>
          </cell>
          <cell r="F26">
            <v>1653840</v>
          </cell>
          <cell r="G26">
            <v>1890</v>
          </cell>
          <cell r="H26">
            <v>0</v>
          </cell>
          <cell r="I26">
            <v>0</v>
          </cell>
          <cell r="J26">
            <v>0</v>
          </cell>
          <cell r="K26">
            <v>25201025.880000003</v>
          </cell>
          <cell r="L26">
            <v>20292</v>
          </cell>
        </row>
        <row r="27">
          <cell r="B27" t="str">
            <v>S060</v>
          </cell>
          <cell r="C27" t="str">
            <v>Anuradhapura 2</v>
          </cell>
          <cell r="D27">
            <v>4902733.3</v>
          </cell>
          <cell r="E27">
            <v>4318512.1300000008</v>
          </cell>
          <cell r="F27">
            <v>0</v>
          </cell>
          <cell r="G27">
            <v>1280</v>
          </cell>
          <cell r="H27">
            <v>0</v>
          </cell>
          <cell r="I27">
            <v>0</v>
          </cell>
          <cell r="J27">
            <v>0</v>
          </cell>
          <cell r="K27">
            <v>9222525.4299999997</v>
          </cell>
          <cell r="L27">
            <v>10558</v>
          </cell>
        </row>
        <row r="28">
          <cell r="B28" t="str">
            <v>S073</v>
          </cell>
          <cell r="C28" t="str">
            <v>Anuradhapura 3</v>
          </cell>
          <cell r="D28">
            <v>4038555.0500000007</v>
          </cell>
          <cell r="E28">
            <v>3097852.34</v>
          </cell>
          <cell r="F28">
            <v>886826.70000000007</v>
          </cell>
          <cell r="G28">
            <v>3625</v>
          </cell>
          <cell r="H28">
            <v>0</v>
          </cell>
          <cell r="I28">
            <v>0</v>
          </cell>
          <cell r="J28">
            <v>0</v>
          </cell>
          <cell r="K28">
            <v>8026859.0900000008</v>
          </cell>
          <cell r="L28">
            <v>9445</v>
          </cell>
        </row>
        <row r="29">
          <cell r="B29" t="str">
            <v>S061</v>
          </cell>
          <cell r="C29" t="str">
            <v>Aralaganwila</v>
          </cell>
          <cell r="D29">
            <v>3446268.63</v>
          </cell>
          <cell r="E29">
            <v>1857091.8599999999</v>
          </cell>
          <cell r="F29">
            <v>404630</v>
          </cell>
          <cell r="G29">
            <v>3859.75</v>
          </cell>
          <cell r="H29">
            <v>0</v>
          </cell>
          <cell r="I29">
            <v>0</v>
          </cell>
          <cell r="J29">
            <v>0</v>
          </cell>
          <cell r="K29">
            <v>5711850.2400000002</v>
          </cell>
          <cell r="L29">
            <v>7292</v>
          </cell>
        </row>
        <row r="30">
          <cell r="B30" t="str">
            <v>S071</v>
          </cell>
          <cell r="C30" t="str">
            <v>Aththidiya</v>
          </cell>
          <cell r="D30">
            <v>2089631.3100000003</v>
          </cell>
          <cell r="E30">
            <v>1263739.55</v>
          </cell>
          <cell r="F30">
            <v>283108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3636478.8600000003</v>
          </cell>
          <cell r="L30">
            <v>4848</v>
          </cell>
        </row>
        <row r="31">
          <cell r="B31" t="str">
            <v>S062</v>
          </cell>
          <cell r="C31" t="str">
            <v>Athurugiriya</v>
          </cell>
          <cell r="D31">
            <v>3994951.5100000002</v>
          </cell>
          <cell r="E31">
            <v>2170694.7400000002</v>
          </cell>
          <cell r="F31">
            <v>729213.46000000008</v>
          </cell>
          <cell r="G31">
            <v>1913</v>
          </cell>
          <cell r="H31">
            <v>0</v>
          </cell>
          <cell r="I31">
            <v>0</v>
          </cell>
          <cell r="J31">
            <v>0</v>
          </cell>
          <cell r="K31">
            <v>6896772.71</v>
          </cell>
          <cell r="L31">
            <v>9552</v>
          </cell>
        </row>
        <row r="32">
          <cell r="B32" t="str">
            <v>S063</v>
          </cell>
          <cell r="C32" t="str">
            <v>Avissawella</v>
          </cell>
          <cell r="D32">
            <v>4341225.03</v>
          </cell>
          <cell r="E32">
            <v>3763628.9499999997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8104853.9800000004</v>
          </cell>
          <cell r="L32">
            <v>11795</v>
          </cell>
        </row>
        <row r="33">
          <cell r="B33" t="str">
            <v>S064</v>
          </cell>
          <cell r="C33" t="str">
            <v>Ayagama</v>
          </cell>
          <cell r="D33">
            <v>2763073.7200000007</v>
          </cell>
          <cell r="E33">
            <v>1610586.9900000002</v>
          </cell>
          <cell r="F33">
            <v>363046.6</v>
          </cell>
          <cell r="G33">
            <v>7959</v>
          </cell>
          <cell r="H33">
            <v>0</v>
          </cell>
          <cell r="I33">
            <v>0</v>
          </cell>
          <cell r="J33">
            <v>0</v>
          </cell>
          <cell r="K33">
            <v>4744666.3100000005</v>
          </cell>
          <cell r="L33">
            <v>6467</v>
          </cell>
        </row>
        <row r="34">
          <cell r="B34" t="str">
            <v>S100</v>
          </cell>
          <cell r="C34" t="str">
            <v>Badalkumbura</v>
          </cell>
          <cell r="D34">
            <v>4510954.93</v>
          </cell>
          <cell r="E34">
            <v>2261755.25</v>
          </cell>
          <cell r="F34">
            <v>597884.25</v>
          </cell>
          <cell r="G34">
            <v>14955</v>
          </cell>
          <cell r="H34">
            <v>0</v>
          </cell>
          <cell r="I34">
            <v>0</v>
          </cell>
          <cell r="J34">
            <v>0</v>
          </cell>
          <cell r="K34">
            <v>7385549.4299999997</v>
          </cell>
          <cell r="L34">
            <v>9484</v>
          </cell>
        </row>
        <row r="35">
          <cell r="B35" t="str">
            <v>S101</v>
          </cell>
          <cell r="C35" t="str">
            <v>Baddegama</v>
          </cell>
          <cell r="D35">
            <v>2734670.44</v>
          </cell>
          <cell r="E35">
            <v>1159142</v>
          </cell>
          <cell r="F35">
            <v>384921</v>
          </cell>
          <cell r="G35">
            <v>1211</v>
          </cell>
          <cell r="H35">
            <v>0</v>
          </cell>
          <cell r="I35">
            <v>0</v>
          </cell>
          <cell r="J35">
            <v>0</v>
          </cell>
          <cell r="K35">
            <v>4279944.4399999995</v>
          </cell>
          <cell r="L35">
            <v>5898</v>
          </cell>
        </row>
        <row r="36">
          <cell r="B36" t="str">
            <v>S026</v>
          </cell>
          <cell r="C36" t="str">
            <v>Badulla</v>
          </cell>
          <cell r="D36">
            <v>21254151.240000002</v>
          </cell>
          <cell r="E36">
            <v>14660142.199999996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35914293.439999998</v>
          </cell>
          <cell r="L36">
            <v>34788</v>
          </cell>
        </row>
        <row r="37">
          <cell r="B37" t="str">
            <v>S102</v>
          </cell>
          <cell r="C37" t="str">
            <v>Bakamuna</v>
          </cell>
          <cell r="D37">
            <v>2390650.2100000004</v>
          </cell>
          <cell r="E37">
            <v>1302772.49</v>
          </cell>
          <cell r="F37">
            <v>424387.5</v>
          </cell>
          <cell r="G37">
            <v>3278</v>
          </cell>
          <cell r="H37">
            <v>0</v>
          </cell>
          <cell r="I37">
            <v>0</v>
          </cell>
          <cell r="J37">
            <v>0</v>
          </cell>
          <cell r="K37">
            <v>4121088.2</v>
          </cell>
          <cell r="L37">
            <v>4898</v>
          </cell>
        </row>
        <row r="38">
          <cell r="B38" t="str">
            <v>S104</v>
          </cell>
          <cell r="C38" t="str">
            <v>Balangoda</v>
          </cell>
          <cell r="D38">
            <v>6244475.8899999997</v>
          </cell>
          <cell r="E38">
            <v>3802794.41</v>
          </cell>
          <cell r="F38">
            <v>1517629</v>
          </cell>
          <cell r="G38">
            <v>6677.75</v>
          </cell>
          <cell r="H38">
            <v>0</v>
          </cell>
          <cell r="I38">
            <v>0</v>
          </cell>
          <cell r="J38">
            <v>0</v>
          </cell>
          <cell r="K38">
            <v>11571577.050000001</v>
          </cell>
          <cell r="L38">
            <v>14768</v>
          </cell>
        </row>
        <row r="39">
          <cell r="B39" t="str">
            <v>S122</v>
          </cell>
          <cell r="C39" t="str">
            <v>Balangoda 2</v>
          </cell>
          <cell r="D39">
            <v>2546572.6500000004</v>
          </cell>
          <cell r="E39">
            <v>1420047.01</v>
          </cell>
          <cell r="F39">
            <v>381665</v>
          </cell>
          <cell r="G39">
            <v>1580</v>
          </cell>
          <cell r="H39">
            <v>0</v>
          </cell>
          <cell r="I39">
            <v>0</v>
          </cell>
          <cell r="J39">
            <v>0</v>
          </cell>
          <cell r="K39">
            <v>4349864.66</v>
          </cell>
          <cell r="L39">
            <v>4077</v>
          </cell>
        </row>
        <row r="40">
          <cell r="B40" t="str">
            <v>S105</v>
          </cell>
          <cell r="C40" t="str">
            <v>Balapitiya</v>
          </cell>
          <cell r="D40">
            <v>2805722.1099999994</v>
          </cell>
          <cell r="E40">
            <v>1400272.39</v>
          </cell>
          <cell r="F40">
            <v>384094.5</v>
          </cell>
          <cell r="G40">
            <v>4480</v>
          </cell>
          <cell r="H40">
            <v>0</v>
          </cell>
          <cell r="I40">
            <v>0</v>
          </cell>
          <cell r="J40">
            <v>0</v>
          </cell>
          <cell r="K40">
            <v>4594568.9999999991</v>
          </cell>
          <cell r="L40">
            <v>7473</v>
          </cell>
        </row>
        <row r="41">
          <cell r="B41" t="str">
            <v>S106</v>
          </cell>
          <cell r="C41" t="str">
            <v>Balummahara</v>
          </cell>
          <cell r="D41">
            <v>1935642.46</v>
          </cell>
          <cell r="E41">
            <v>1124034.3</v>
          </cell>
          <cell r="F41">
            <v>387032.75</v>
          </cell>
          <cell r="G41">
            <v>1914</v>
          </cell>
          <cell r="H41">
            <v>0</v>
          </cell>
          <cell r="I41">
            <v>0</v>
          </cell>
          <cell r="J41">
            <v>0</v>
          </cell>
          <cell r="K41">
            <v>3448623.51</v>
          </cell>
          <cell r="L41">
            <v>3942</v>
          </cell>
        </row>
        <row r="42">
          <cell r="B42" t="str">
            <v>S107</v>
          </cell>
          <cell r="C42" t="str">
            <v>Bambalapitiya</v>
          </cell>
          <cell r="D42">
            <v>4471076.47</v>
          </cell>
          <cell r="E42">
            <v>4566888.0200000005</v>
          </cell>
          <cell r="F42">
            <v>834106</v>
          </cell>
          <cell r="G42">
            <v>7764.5</v>
          </cell>
          <cell r="H42">
            <v>0</v>
          </cell>
          <cell r="I42">
            <v>0</v>
          </cell>
          <cell r="J42">
            <v>0</v>
          </cell>
          <cell r="K42">
            <v>9879834.9900000002</v>
          </cell>
          <cell r="L42">
            <v>11776</v>
          </cell>
        </row>
        <row r="43">
          <cell r="B43" t="str">
            <v>S018</v>
          </cell>
          <cell r="C43" t="str">
            <v>Bandaragama</v>
          </cell>
          <cell r="D43">
            <v>5835867.1199999992</v>
          </cell>
          <cell r="E43">
            <v>2650734.56</v>
          </cell>
          <cell r="F43">
            <v>487280</v>
          </cell>
          <cell r="G43">
            <v>7479</v>
          </cell>
          <cell r="H43">
            <v>0</v>
          </cell>
          <cell r="I43">
            <v>0</v>
          </cell>
          <cell r="J43">
            <v>0</v>
          </cell>
          <cell r="K43">
            <v>8981360.6799999997</v>
          </cell>
          <cell r="L43">
            <v>11781</v>
          </cell>
        </row>
        <row r="44">
          <cell r="B44" t="str">
            <v>S025</v>
          </cell>
          <cell r="C44" t="str">
            <v>Bandarawela</v>
          </cell>
          <cell r="D44">
            <v>7232400.5099999998</v>
          </cell>
          <cell r="E44">
            <v>3515962.98</v>
          </cell>
          <cell r="F44">
            <v>1184256.5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11932619.99</v>
          </cell>
          <cell r="L44">
            <v>13676</v>
          </cell>
        </row>
        <row r="45">
          <cell r="B45" t="str">
            <v>S116</v>
          </cell>
          <cell r="C45" t="str">
            <v>Bandarawela 2</v>
          </cell>
          <cell r="D45">
            <v>6928172.4699999997</v>
          </cell>
          <cell r="E45">
            <v>3967901.3099999996</v>
          </cell>
          <cell r="F45">
            <v>1461134</v>
          </cell>
          <cell r="G45">
            <v>9586</v>
          </cell>
          <cell r="H45">
            <v>0</v>
          </cell>
          <cell r="I45">
            <v>0</v>
          </cell>
          <cell r="J45">
            <v>0</v>
          </cell>
          <cell r="K45">
            <v>12366793.779999999</v>
          </cell>
          <cell r="L45">
            <v>10263</v>
          </cell>
        </row>
        <row r="46">
          <cell r="B46" t="str">
            <v>S121</v>
          </cell>
          <cell r="C46" t="str">
            <v>Barawakubuka</v>
          </cell>
          <cell r="D46">
            <v>991839.95999999985</v>
          </cell>
          <cell r="E46">
            <v>685921.12</v>
          </cell>
          <cell r="F46">
            <v>195672.1</v>
          </cell>
          <cell r="G46">
            <v>1999</v>
          </cell>
          <cell r="H46">
            <v>0</v>
          </cell>
          <cell r="I46">
            <v>0</v>
          </cell>
          <cell r="J46">
            <v>0</v>
          </cell>
          <cell r="K46">
            <v>1875432.18</v>
          </cell>
          <cell r="L46">
            <v>3143</v>
          </cell>
        </row>
        <row r="47">
          <cell r="B47" t="str">
            <v>S108</v>
          </cell>
          <cell r="C47" t="str">
            <v>Battaramulla</v>
          </cell>
          <cell r="D47">
            <v>3990464.2699999996</v>
          </cell>
          <cell r="E47">
            <v>2322608.6600000006</v>
          </cell>
          <cell r="F47">
            <v>928359.5</v>
          </cell>
          <cell r="G47">
            <v>9125</v>
          </cell>
          <cell r="H47">
            <v>0</v>
          </cell>
          <cell r="I47">
            <v>0</v>
          </cell>
          <cell r="J47">
            <v>0</v>
          </cell>
          <cell r="K47">
            <v>7250557.4299999997</v>
          </cell>
          <cell r="L47">
            <v>11731</v>
          </cell>
        </row>
        <row r="48">
          <cell r="B48" t="str">
            <v>S109</v>
          </cell>
          <cell r="C48" t="str">
            <v>Beliatte</v>
          </cell>
          <cell r="D48">
            <v>1699678.7500000002</v>
          </cell>
          <cell r="E48">
            <v>908580.89999999991</v>
          </cell>
          <cell r="F48">
            <v>312306</v>
          </cell>
          <cell r="G48">
            <v>5328</v>
          </cell>
          <cell r="H48">
            <v>0</v>
          </cell>
          <cell r="I48">
            <v>0</v>
          </cell>
          <cell r="J48">
            <v>0</v>
          </cell>
          <cell r="K48">
            <v>2925893.6500000004</v>
          </cell>
          <cell r="L48">
            <v>6141</v>
          </cell>
        </row>
        <row r="49">
          <cell r="B49" t="str">
            <v>S117</v>
          </cell>
          <cell r="C49" t="str">
            <v>Bellanvila</v>
          </cell>
          <cell r="D49">
            <v>2371835.86</v>
          </cell>
          <cell r="E49">
            <v>2029221.2</v>
          </cell>
          <cell r="F49">
            <v>402962</v>
          </cell>
          <cell r="G49">
            <v>1173</v>
          </cell>
          <cell r="H49">
            <v>0</v>
          </cell>
          <cell r="I49">
            <v>0</v>
          </cell>
          <cell r="J49">
            <v>0</v>
          </cell>
          <cell r="K49">
            <v>4805192.0599999996</v>
          </cell>
          <cell r="L49">
            <v>5690</v>
          </cell>
        </row>
        <row r="50">
          <cell r="B50" t="str">
            <v>S120</v>
          </cell>
          <cell r="C50" t="str">
            <v>Bibila</v>
          </cell>
          <cell r="D50">
            <v>7175831.7299999995</v>
          </cell>
          <cell r="E50">
            <v>6510266.9399999995</v>
          </cell>
          <cell r="F50">
            <v>898386.25</v>
          </cell>
          <cell r="G50">
            <v>303284.24</v>
          </cell>
          <cell r="H50">
            <v>0</v>
          </cell>
          <cell r="I50">
            <v>0</v>
          </cell>
          <cell r="J50">
            <v>0</v>
          </cell>
          <cell r="K50">
            <v>14887769.159999998</v>
          </cell>
          <cell r="L50">
            <v>11280</v>
          </cell>
        </row>
        <row r="51">
          <cell r="B51" t="str">
            <v>S110</v>
          </cell>
          <cell r="C51" t="str">
            <v>Bingiriya</v>
          </cell>
          <cell r="D51">
            <v>2340512.9</v>
          </cell>
          <cell r="E51">
            <v>1489925.9000000004</v>
          </cell>
          <cell r="F51">
            <v>487003.65</v>
          </cell>
          <cell r="G51">
            <v>1710</v>
          </cell>
          <cell r="H51">
            <v>0</v>
          </cell>
          <cell r="I51">
            <v>0</v>
          </cell>
          <cell r="J51">
            <v>0</v>
          </cell>
          <cell r="K51">
            <v>4319152.45</v>
          </cell>
          <cell r="L51">
            <v>6996</v>
          </cell>
        </row>
        <row r="52">
          <cell r="B52" t="str">
            <v>S111</v>
          </cell>
          <cell r="C52" t="str">
            <v>Bogahagoda</v>
          </cell>
          <cell r="D52">
            <v>2222500.63</v>
          </cell>
          <cell r="E52">
            <v>1087487.44</v>
          </cell>
          <cell r="F52">
            <v>428595.75</v>
          </cell>
          <cell r="G52">
            <v>1563</v>
          </cell>
          <cell r="H52">
            <v>0</v>
          </cell>
          <cell r="I52">
            <v>0</v>
          </cell>
          <cell r="J52">
            <v>0</v>
          </cell>
          <cell r="K52">
            <v>3740146.82</v>
          </cell>
          <cell r="L52">
            <v>6267</v>
          </cell>
        </row>
        <row r="53">
          <cell r="B53" t="str">
            <v>S112</v>
          </cell>
          <cell r="C53" t="str">
            <v>Boralanda</v>
          </cell>
          <cell r="D53">
            <v>5266991.5199999996</v>
          </cell>
          <cell r="E53">
            <v>2813196.82</v>
          </cell>
          <cell r="F53">
            <v>1002882</v>
          </cell>
          <cell r="G53">
            <v>4691</v>
          </cell>
          <cell r="H53">
            <v>0</v>
          </cell>
          <cell r="I53">
            <v>0</v>
          </cell>
          <cell r="J53">
            <v>0</v>
          </cell>
          <cell r="K53">
            <v>9087761.3399999999</v>
          </cell>
          <cell r="L53">
            <v>12407</v>
          </cell>
        </row>
        <row r="54">
          <cell r="B54" t="str">
            <v>S113</v>
          </cell>
          <cell r="C54" t="str">
            <v>Boralesgamuwa 1</v>
          </cell>
          <cell r="D54">
            <v>3208896.1</v>
          </cell>
          <cell r="E54">
            <v>1271485.45</v>
          </cell>
          <cell r="F54">
            <v>402044.5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4882426.05</v>
          </cell>
          <cell r="L54">
            <v>6961</v>
          </cell>
        </row>
        <row r="55">
          <cell r="B55" t="str">
            <v>S119</v>
          </cell>
          <cell r="C55" t="str">
            <v>Borella</v>
          </cell>
          <cell r="D55">
            <v>6675919.0499999998</v>
          </cell>
          <cell r="E55">
            <v>6740414.0499999998</v>
          </cell>
          <cell r="F55">
            <v>1204305</v>
          </cell>
          <cell r="G55">
            <v>19793.5</v>
          </cell>
          <cell r="H55">
            <v>0</v>
          </cell>
          <cell r="I55">
            <v>0</v>
          </cell>
          <cell r="J55">
            <v>0</v>
          </cell>
          <cell r="K55">
            <v>14640431.6</v>
          </cell>
          <cell r="L55">
            <v>18292</v>
          </cell>
        </row>
        <row r="56">
          <cell r="B56" t="str">
            <v>S115</v>
          </cell>
          <cell r="C56" t="str">
            <v>Bulathkohupitiya</v>
          </cell>
          <cell r="D56">
            <v>1719941.0000000002</v>
          </cell>
          <cell r="E56">
            <v>1061102.9200000002</v>
          </cell>
          <cell r="F56">
            <v>134508</v>
          </cell>
          <cell r="G56">
            <v>1412</v>
          </cell>
          <cell r="H56">
            <v>0</v>
          </cell>
          <cell r="I56">
            <v>0</v>
          </cell>
          <cell r="J56">
            <v>0</v>
          </cell>
          <cell r="K56">
            <v>2916963.9200000004</v>
          </cell>
          <cell r="L56">
            <v>3526</v>
          </cell>
        </row>
        <row r="57">
          <cell r="B57" t="str">
            <v>S114</v>
          </cell>
          <cell r="C57" t="str">
            <v>Buttala 2</v>
          </cell>
          <cell r="D57">
            <v>2852174.4999999995</v>
          </cell>
          <cell r="E57">
            <v>2733325.8400000003</v>
          </cell>
          <cell r="F57">
            <v>343864.5</v>
          </cell>
          <cell r="G57">
            <v>12031.25</v>
          </cell>
          <cell r="H57">
            <v>0</v>
          </cell>
          <cell r="I57">
            <v>0</v>
          </cell>
          <cell r="J57">
            <v>0</v>
          </cell>
          <cell r="K57">
            <v>5941396.0899999999</v>
          </cell>
          <cell r="L57">
            <v>5776</v>
          </cell>
        </row>
        <row r="58">
          <cell r="B58" t="str">
            <v>S118</v>
          </cell>
          <cell r="C58" t="str">
            <v>Buttala 3</v>
          </cell>
          <cell r="D58">
            <v>2621379.4299999997</v>
          </cell>
          <cell r="E58">
            <v>2384303.0500000007</v>
          </cell>
          <cell r="F58">
            <v>410289</v>
          </cell>
          <cell r="G58">
            <v>1835</v>
          </cell>
          <cell r="H58">
            <v>0</v>
          </cell>
          <cell r="I58">
            <v>0</v>
          </cell>
          <cell r="J58">
            <v>0</v>
          </cell>
          <cell r="K58">
            <v>5417806.4800000004</v>
          </cell>
          <cell r="L58">
            <v>6065</v>
          </cell>
        </row>
        <row r="59">
          <cell r="B59" t="str">
            <v>S151</v>
          </cell>
          <cell r="C59" t="str">
            <v xml:space="preserve">Central Camp </v>
          </cell>
          <cell r="D59">
            <v>2173157.48</v>
          </cell>
          <cell r="E59">
            <v>854456.95999999985</v>
          </cell>
          <cell r="F59">
            <v>259522.25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3287136.69</v>
          </cell>
          <cell r="L59">
            <v>5205</v>
          </cell>
        </row>
        <row r="60">
          <cell r="B60" t="str">
            <v>S156</v>
          </cell>
          <cell r="C60" t="str">
            <v>Chavakachcheriya</v>
          </cell>
          <cell r="D60">
            <v>2531528.15</v>
          </cell>
          <cell r="E60">
            <v>947787.69000000006</v>
          </cell>
          <cell r="F60">
            <v>295851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3775166.84</v>
          </cell>
          <cell r="L60">
            <v>5208</v>
          </cell>
        </row>
        <row r="61">
          <cell r="B61" t="str">
            <v>S154</v>
          </cell>
          <cell r="C61" t="str">
            <v>Chilaw</v>
          </cell>
          <cell r="D61">
            <v>4907523.6000000015</v>
          </cell>
          <cell r="E61">
            <v>3432205.34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8339728.9400000013</v>
          </cell>
          <cell r="L61">
            <v>12189</v>
          </cell>
        </row>
        <row r="62">
          <cell r="B62" t="str">
            <v>S180</v>
          </cell>
          <cell r="C62" t="str">
            <v>Dalugama</v>
          </cell>
          <cell r="D62">
            <v>2971173.3</v>
          </cell>
          <cell r="E62">
            <v>2164211.62</v>
          </cell>
          <cell r="F62">
            <v>521598</v>
          </cell>
          <cell r="G62">
            <v>13007</v>
          </cell>
          <cell r="H62">
            <v>0</v>
          </cell>
          <cell r="I62">
            <v>0</v>
          </cell>
          <cell r="J62">
            <v>0</v>
          </cell>
          <cell r="K62">
            <v>5669989.9199999999</v>
          </cell>
          <cell r="L62">
            <v>6323</v>
          </cell>
        </row>
        <row r="63">
          <cell r="B63" t="str">
            <v>S193</v>
          </cell>
          <cell r="C63" t="str">
            <v>Dambagalla</v>
          </cell>
          <cell r="D63">
            <v>3908046.5900000008</v>
          </cell>
          <cell r="E63">
            <v>1953828.38</v>
          </cell>
          <cell r="F63">
            <v>519126.25</v>
          </cell>
          <cell r="G63">
            <v>8913</v>
          </cell>
          <cell r="H63">
            <v>0</v>
          </cell>
          <cell r="I63">
            <v>0</v>
          </cell>
          <cell r="J63">
            <v>0</v>
          </cell>
          <cell r="K63">
            <v>6389914.2200000007</v>
          </cell>
          <cell r="L63">
            <v>7843</v>
          </cell>
        </row>
        <row r="64">
          <cell r="B64" t="str">
            <v>S195</v>
          </cell>
          <cell r="C64" t="str">
            <v>Dambulla</v>
          </cell>
          <cell r="D64">
            <v>2371336.66</v>
          </cell>
          <cell r="E64">
            <v>3037873.21</v>
          </cell>
          <cell r="F64">
            <v>663688.5</v>
          </cell>
          <cell r="G64">
            <v>9963</v>
          </cell>
          <cell r="H64">
            <v>0</v>
          </cell>
          <cell r="I64">
            <v>0</v>
          </cell>
          <cell r="J64">
            <v>0</v>
          </cell>
          <cell r="K64">
            <v>6082861.3700000001</v>
          </cell>
          <cell r="L64">
            <v>7644</v>
          </cell>
        </row>
        <row r="65">
          <cell r="B65" t="str">
            <v>S027</v>
          </cell>
          <cell r="C65" t="str">
            <v>Dankotuwa</v>
          </cell>
          <cell r="D65">
            <v>2003429.8800000001</v>
          </cell>
          <cell r="E65">
            <v>924211.25</v>
          </cell>
          <cell r="F65">
            <v>0</v>
          </cell>
          <cell r="G65">
            <v>320</v>
          </cell>
          <cell r="H65">
            <v>0</v>
          </cell>
          <cell r="I65">
            <v>0</v>
          </cell>
          <cell r="J65">
            <v>0</v>
          </cell>
          <cell r="K65">
            <v>2927961.13</v>
          </cell>
          <cell r="L65">
            <v>4742</v>
          </cell>
        </row>
        <row r="66">
          <cell r="B66" t="str">
            <v>S181</v>
          </cell>
          <cell r="C66" t="str">
            <v>Debarawewa</v>
          </cell>
          <cell r="D66">
            <v>3623126.5899999994</v>
          </cell>
          <cell r="E66">
            <v>2690879.9199999995</v>
          </cell>
          <cell r="F66">
            <v>853869.55</v>
          </cell>
          <cell r="G66">
            <v>7290.98</v>
          </cell>
          <cell r="H66">
            <v>0</v>
          </cell>
          <cell r="I66">
            <v>0</v>
          </cell>
          <cell r="J66">
            <v>0</v>
          </cell>
          <cell r="K66">
            <v>7175167.0399999991</v>
          </cell>
          <cell r="L66">
            <v>11130</v>
          </cell>
        </row>
        <row r="67">
          <cell r="B67" t="str">
            <v>S179</v>
          </cell>
          <cell r="C67" t="str">
            <v>Dehiaththakandiya</v>
          </cell>
          <cell r="D67">
            <v>8106805.0100000007</v>
          </cell>
          <cell r="E67">
            <v>5017652.0000000009</v>
          </cell>
          <cell r="F67">
            <v>1645599</v>
          </cell>
          <cell r="G67">
            <v>501</v>
          </cell>
          <cell r="H67">
            <v>0</v>
          </cell>
          <cell r="I67">
            <v>0</v>
          </cell>
          <cell r="J67">
            <v>0</v>
          </cell>
          <cell r="K67">
            <v>14770557.010000002</v>
          </cell>
          <cell r="L67">
            <v>9276</v>
          </cell>
        </row>
        <row r="68">
          <cell r="B68" t="str">
            <v>S192</v>
          </cell>
          <cell r="C68" t="str">
            <v>Dehiowita</v>
          </cell>
          <cell r="D68">
            <v>2169707.2699999996</v>
          </cell>
          <cell r="E68">
            <v>1718911.76</v>
          </cell>
          <cell r="F68">
            <v>351440</v>
          </cell>
          <cell r="G68">
            <v>5275</v>
          </cell>
          <cell r="H68">
            <v>0</v>
          </cell>
          <cell r="I68">
            <v>0</v>
          </cell>
          <cell r="J68">
            <v>0</v>
          </cell>
          <cell r="K68">
            <v>4245334.0299999993</v>
          </cell>
          <cell r="L68">
            <v>4341</v>
          </cell>
        </row>
        <row r="69">
          <cell r="B69" t="str">
            <v>S194</v>
          </cell>
          <cell r="C69" t="str">
            <v>Dehiwala</v>
          </cell>
          <cell r="D69">
            <v>3918037.9200000004</v>
          </cell>
          <cell r="E69">
            <v>1895212.18</v>
          </cell>
          <cell r="F69">
            <v>453892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6267142.1000000006</v>
          </cell>
          <cell r="L69">
            <v>9732</v>
          </cell>
        </row>
        <row r="70">
          <cell r="B70" t="str">
            <v>S187</v>
          </cell>
          <cell r="C70" t="str">
            <v>Deiyandara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</row>
        <row r="71">
          <cell r="B71" t="str">
            <v>S182</v>
          </cell>
          <cell r="C71" t="str">
            <v>Delgoda</v>
          </cell>
          <cell r="D71">
            <v>3437351.52</v>
          </cell>
          <cell r="E71">
            <v>2301219.77</v>
          </cell>
          <cell r="F71">
            <v>662937</v>
          </cell>
          <cell r="G71">
            <v>1454</v>
          </cell>
          <cell r="H71">
            <v>0</v>
          </cell>
          <cell r="I71">
            <v>0</v>
          </cell>
          <cell r="J71">
            <v>0</v>
          </cell>
          <cell r="K71">
            <v>6402962.29</v>
          </cell>
          <cell r="L71">
            <v>7523</v>
          </cell>
        </row>
        <row r="72">
          <cell r="B72" t="str">
            <v>S005</v>
          </cell>
          <cell r="C72" t="str">
            <v>Dematagoda</v>
          </cell>
          <cell r="D72">
            <v>3335360.7499999995</v>
          </cell>
          <cell r="E72">
            <v>1668167.1799999997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5003527.93</v>
          </cell>
          <cell r="L72">
            <v>8140</v>
          </cell>
        </row>
        <row r="73">
          <cell r="B73" t="str">
            <v>S184</v>
          </cell>
          <cell r="C73" t="str">
            <v>Deniyaya</v>
          </cell>
          <cell r="D73">
            <v>4509656.169999999</v>
          </cell>
          <cell r="E73">
            <v>2422924.1200000006</v>
          </cell>
          <cell r="F73">
            <v>748130.5</v>
          </cell>
          <cell r="G73">
            <v>6520.3</v>
          </cell>
          <cell r="H73">
            <v>0</v>
          </cell>
          <cell r="I73">
            <v>0</v>
          </cell>
          <cell r="J73">
            <v>0</v>
          </cell>
          <cell r="K73">
            <v>7687231.0899999989</v>
          </cell>
          <cell r="L73">
            <v>9070</v>
          </cell>
        </row>
        <row r="74">
          <cell r="B74" t="str">
            <v>S185</v>
          </cell>
          <cell r="C74" t="str">
            <v>Deraniyagala</v>
          </cell>
          <cell r="D74">
            <v>2605842.4499999997</v>
          </cell>
          <cell r="E74">
            <v>1293231.3499999999</v>
          </cell>
          <cell r="F74">
            <v>433890</v>
          </cell>
          <cell r="G74">
            <v>4742</v>
          </cell>
          <cell r="H74">
            <v>0</v>
          </cell>
          <cell r="I74">
            <v>0</v>
          </cell>
          <cell r="J74">
            <v>0</v>
          </cell>
          <cell r="K74">
            <v>4337705.8</v>
          </cell>
          <cell r="L74">
            <v>4599</v>
          </cell>
        </row>
        <row r="75">
          <cell r="B75" t="str">
            <v>S196</v>
          </cell>
          <cell r="C75" t="str">
            <v>Devinuwara</v>
          </cell>
          <cell r="D75">
            <v>1253811.0699999998</v>
          </cell>
          <cell r="E75">
            <v>525126.93999999994</v>
          </cell>
          <cell r="F75">
            <v>175233</v>
          </cell>
          <cell r="G75">
            <v>2751</v>
          </cell>
          <cell r="H75">
            <v>0</v>
          </cell>
          <cell r="I75">
            <v>0</v>
          </cell>
          <cell r="J75">
            <v>0</v>
          </cell>
          <cell r="K75">
            <v>1956922.0099999998</v>
          </cell>
          <cell r="L75">
            <v>3430</v>
          </cell>
        </row>
        <row r="76">
          <cell r="B76" t="str">
            <v>S189</v>
          </cell>
          <cell r="C76" t="str">
            <v>Dickwella</v>
          </cell>
          <cell r="D76">
            <v>4193353.4900000007</v>
          </cell>
          <cell r="E76">
            <v>2247796.4199999995</v>
          </cell>
          <cell r="F76">
            <v>772792.75</v>
          </cell>
          <cell r="G76">
            <v>5544</v>
          </cell>
          <cell r="H76">
            <v>0</v>
          </cell>
          <cell r="I76">
            <v>0</v>
          </cell>
          <cell r="J76">
            <v>0</v>
          </cell>
          <cell r="K76">
            <v>7219486.6600000001</v>
          </cell>
          <cell r="L76">
            <v>12423</v>
          </cell>
        </row>
        <row r="77">
          <cell r="B77" t="str">
            <v>S188</v>
          </cell>
          <cell r="C77" t="str">
            <v>Digana</v>
          </cell>
          <cell r="D77">
            <v>3440819.05</v>
          </cell>
          <cell r="E77">
            <v>1713091.4800000002</v>
          </cell>
          <cell r="F77">
            <v>558229.63</v>
          </cell>
          <cell r="G77">
            <v>7868</v>
          </cell>
          <cell r="H77">
            <v>0</v>
          </cell>
          <cell r="I77">
            <v>0</v>
          </cell>
          <cell r="J77">
            <v>0</v>
          </cell>
          <cell r="K77">
            <v>5720008.1600000001</v>
          </cell>
          <cell r="L77">
            <v>6558</v>
          </cell>
        </row>
        <row r="78">
          <cell r="B78" t="str">
            <v>S197</v>
          </cell>
          <cell r="C78" t="str">
            <v>Dikkubura</v>
          </cell>
          <cell r="D78">
            <v>1784280.79</v>
          </cell>
          <cell r="E78">
            <v>1111019.5099999998</v>
          </cell>
          <cell r="F78">
            <v>296729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3192029.3</v>
          </cell>
          <cell r="L78">
            <v>4254</v>
          </cell>
        </row>
        <row r="79">
          <cell r="B79" t="str">
            <v>S190</v>
          </cell>
          <cell r="C79" t="str">
            <v>Divlapitiya</v>
          </cell>
          <cell r="D79">
            <v>2856138.41</v>
          </cell>
          <cell r="E79">
            <v>2284112.4699999997</v>
          </cell>
          <cell r="F79">
            <v>536383.03</v>
          </cell>
          <cell r="G79">
            <v>7633.05</v>
          </cell>
          <cell r="H79">
            <v>0</v>
          </cell>
          <cell r="I79">
            <v>0</v>
          </cell>
          <cell r="J79">
            <v>0</v>
          </cell>
          <cell r="K79">
            <v>5684266.96</v>
          </cell>
          <cell r="L79">
            <v>9370</v>
          </cell>
        </row>
        <row r="80">
          <cell r="B80" t="str">
            <v>S191</v>
          </cell>
          <cell r="C80" t="str">
            <v>Dodangoda</v>
          </cell>
          <cell r="D80">
            <v>3190415.9200000004</v>
          </cell>
          <cell r="E80">
            <v>1645751.8699999999</v>
          </cell>
          <cell r="F80">
            <v>439899</v>
          </cell>
          <cell r="G80">
            <v>3634</v>
          </cell>
          <cell r="H80">
            <v>0</v>
          </cell>
          <cell r="I80">
            <v>0</v>
          </cell>
          <cell r="J80">
            <v>0</v>
          </cell>
          <cell r="K80">
            <v>5279700.79</v>
          </cell>
          <cell r="L80">
            <v>8842</v>
          </cell>
        </row>
        <row r="81">
          <cell r="B81" t="str">
            <v>S011</v>
          </cell>
          <cell r="C81" t="str">
            <v>Edyeramulla</v>
          </cell>
          <cell r="D81">
            <v>3354024.73</v>
          </cell>
          <cell r="E81">
            <v>2638470.41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5992495.1400000006</v>
          </cell>
          <cell r="L81">
            <v>9707</v>
          </cell>
        </row>
        <row r="82">
          <cell r="B82" t="str">
            <v>S230</v>
          </cell>
          <cell r="C82" t="str">
            <v>Eheliyagoda 2</v>
          </cell>
          <cell r="D82">
            <v>2522468.8499999996</v>
          </cell>
          <cell r="E82">
            <v>1396925.6199999999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3919394.4699999997</v>
          </cell>
          <cell r="L82">
            <v>6015</v>
          </cell>
        </row>
        <row r="83">
          <cell r="B83" t="str">
            <v>S236</v>
          </cell>
          <cell r="C83" t="str">
            <v>Eheliyagoda 3</v>
          </cell>
          <cell r="D83">
            <v>6096840.799999998</v>
          </cell>
          <cell r="E83">
            <v>3356764.05</v>
          </cell>
          <cell r="F83">
            <v>1104491.75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10558096.599999998</v>
          </cell>
          <cell r="L83">
            <v>11285</v>
          </cell>
        </row>
        <row r="84">
          <cell r="B84" t="str">
            <v>S237</v>
          </cell>
          <cell r="C84" t="str">
            <v>Elabadagama</v>
          </cell>
          <cell r="D84">
            <v>1181110.5100000002</v>
          </cell>
          <cell r="E84">
            <v>785436.88</v>
          </cell>
          <cell r="F84">
            <v>221018.3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2187565.69</v>
          </cell>
          <cell r="L84">
            <v>2821</v>
          </cell>
        </row>
        <row r="85">
          <cell r="B85" t="str">
            <v>S231</v>
          </cell>
          <cell r="C85" t="str">
            <v>Elpitiya</v>
          </cell>
          <cell r="D85">
            <v>2003869.4900000002</v>
          </cell>
          <cell r="E85">
            <v>727173.85000000009</v>
          </cell>
          <cell r="F85">
            <v>234187</v>
          </cell>
          <cell r="G85">
            <v>3794</v>
          </cell>
          <cell r="H85">
            <v>0</v>
          </cell>
          <cell r="I85">
            <v>0</v>
          </cell>
          <cell r="J85">
            <v>0</v>
          </cell>
          <cell r="K85">
            <v>2969024.3400000003</v>
          </cell>
          <cell r="L85">
            <v>4796</v>
          </cell>
        </row>
        <row r="86">
          <cell r="B86" t="str">
            <v>S233</v>
          </cell>
          <cell r="C86" t="str">
            <v>Embilipitiya 1</v>
          </cell>
          <cell r="D86">
            <v>2611270.3199999998</v>
          </cell>
          <cell r="E86">
            <v>1774655.2500000002</v>
          </cell>
          <cell r="F86">
            <v>318405</v>
          </cell>
          <cell r="G86">
            <v>820</v>
          </cell>
          <cell r="H86">
            <v>0</v>
          </cell>
          <cell r="I86">
            <v>0</v>
          </cell>
          <cell r="J86">
            <v>0</v>
          </cell>
          <cell r="K86">
            <v>4705150.57</v>
          </cell>
          <cell r="L86">
            <v>5536</v>
          </cell>
        </row>
        <row r="87">
          <cell r="B87" t="str">
            <v>S232</v>
          </cell>
          <cell r="C87" t="str">
            <v>Embilipitiya 2</v>
          </cell>
          <cell r="D87">
            <v>2082380.92</v>
          </cell>
          <cell r="E87">
            <v>1712067.3699999996</v>
          </cell>
          <cell r="F87">
            <v>579967.5</v>
          </cell>
          <cell r="G87">
            <v>9900</v>
          </cell>
          <cell r="H87">
            <v>0</v>
          </cell>
          <cell r="I87">
            <v>0</v>
          </cell>
          <cell r="J87">
            <v>0</v>
          </cell>
          <cell r="K87">
            <v>4384315.7899999991</v>
          </cell>
          <cell r="L87">
            <v>7606</v>
          </cell>
        </row>
        <row r="88">
          <cell r="B88" t="str">
            <v>S234</v>
          </cell>
          <cell r="C88" t="str">
            <v>Ethgala</v>
          </cell>
          <cell r="D88">
            <v>2633523.1399999997</v>
          </cell>
          <cell r="E88">
            <v>1556851.17</v>
          </cell>
          <cell r="F88">
            <v>567077</v>
          </cell>
          <cell r="G88">
            <v>8047</v>
          </cell>
          <cell r="H88">
            <v>0</v>
          </cell>
          <cell r="I88">
            <v>0</v>
          </cell>
          <cell r="J88">
            <v>0</v>
          </cell>
          <cell r="K88">
            <v>4765498.3099999996</v>
          </cell>
          <cell r="L88">
            <v>7151</v>
          </cell>
        </row>
        <row r="89">
          <cell r="B89" t="str">
            <v>S069</v>
          </cell>
          <cell r="C89" t="str">
            <v>Ethiliwewa</v>
          </cell>
          <cell r="D89">
            <v>1885181.48</v>
          </cell>
          <cell r="E89">
            <v>1014199.56</v>
          </cell>
          <cell r="F89">
            <v>257654.2</v>
          </cell>
          <cell r="G89">
            <v>2084</v>
          </cell>
          <cell r="H89">
            <v>0</v>
          </cell>
          <cell r="I89">
            <v>0</v>
          </cell>
          <cell r="J89">
            <v>0</v>
          </cell>
          <cell r="K89">
            <v>3159119.24</v>
          </cell>
          <cell r="L89">
            <v>3755</v>
          </cell>
        </row>
        <row r="90">
          <cell r="B90" t="str">
            <v>S271</v>
          </cell>
          <cell r="C90" t="str">
            <v>Galagedara (Kandy)</v>
          </cell>
          <cell r="D90">
            <v>3864667.03</v>
          </cell>
          <cell r="E90">
            <v>2372063.2400000002</v>
          </cell>
          <cell r="F90">
            <v>711887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6948617.2699999996</v>
          </cell>
          <cell r="L90">
            <v>8127</v>
          </cell>
        </row>
        <row r="91">
          <cell r="B91" t="str">
            <v>S272</v>
          </cell>
          <cell r="C91" t="str">
            <v>Galenbindunuwewa</v>
          </cell>
          <cell r="D91">
            <v>4740720.9399999995</v>
          </cell>
          <cell r="E91">
            <v>3040407.3199999994</v>
          </cell>
          <cell r="F91">
            <v>786239</v>
          </cell>
          <cell r="G91">
            <v>16678</v>
          </cell>
          <cell r="H91">
            <v>0</v>
          </cell>
          <cell r="I91">
            <v>0</v>
          </cell>
          <cell r="J91">
            <v>0</v>
          </cell>
          <cell r="K91">
            <v>8584045.2599999979</v>
          </cell>
          <cell r="L91">
            <v>7826</v>
          </cell>
        </row>
        <row r="92">
          <cell r="B92" t="str">
            <v>S282</v>
          </cell>
          <cell r="C92" t="str">
            <v>Galewela</v>
          </cell>
          <cell r="D92">
            <v>1797234.07</v>
          </cell>
          <cell r="E92">
            <v>1535229.4700000004</v>
          </cell>
          <cell r="F92">
            <v>415732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3748195.5400000005</v>
          </cell>
          <cell r="L92">
            <v>4534</v>
          </cell>
        </row>
        <row r="93">
          <cell r="B93" t="str">
            <v>S284</v>
          </cell>
          <cell r="C93" t="str">
            <v>Galewela 2</v>
          </cell>
          <cell r="D93">
            <v>1074434.5599999998</v>
          </cell>
          <cell r="E93">
            <v>693802.44999999984</v>
          </cell>
          <cell r="F93">
            <v>128179</v>
          </cell>
          <cell r="G93">
            <v>433</v>
          </cell>
          <cell r="H93">
            <v>0</v>
          </cell>
          <cell r="I93">
            <v>0</v>
          </cell>
          <cell r="J93">
            <v>0</v>
          </cell>
          <cell r="K93">
            <v>1896849.0099999998</v>
          </cell>
          <cell r="L93">
            <v>2241</v>
          </cell>
        </row>
        <row r="94">
          <cell r="B94" t="str">
            <v>S283</v>
          </cell>
          <cell r="C94" t="str">
            <v>Gallalla</v>
          </cell>
          <cell r="D94">
            <v>1714487.2900000003</v>
          </cell>
          <cell r="E94">
            <v>936379.61</v>
          </cell>
          <cell r="F94">
            <v>241468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2892334.9000000004</v>
          </cell>
          <cell r="L94">
            <v>2879</v>
          </cell>
        </row>
        <row r="95">
          <cell r="B95" t="str">
            <v>S150</v>
          </cell>
          <cell r="C95" t="str">
            <v>Galle 1</v>
          </cell>
          <cell r="D95">
            <v>3258969.6599999992</v>
          </cell>
          <cell r="E95">
            <v>1263385.6900000002</v>
          </cell>
          <cell r="F95">
            <v>436059</v>
          </cell>
          <cell r="G95">
            <v>9011.25</v>
          </cell>
          <cell r="H95">
            <v>0</v>
          </cell>
          <cell r="I95">
            <v>0</v>
          </cell>
          <cell r="J95">
            <v>0</v>
          </cell>
          <cell r="K95">
            <v>4967425.5999999996</v>
          </cell>
          <cell r="L95">
            <v>7266</v>
          </cell>
        </row>
        <row r="96">
          <cell r="B96" t="str">
            <v>S002</v>
          </cell>
          <cell r="C96" t="str">
            <v>Galle Bus-Stand</v>
          </cell>
          <cell r="D96">
            <v>3522509.0199999996</v>
          </cell>
          <cell r="E96">
            <v>2461156.4000000004</v>
          </cell>
          <cell r="F96">
            <v>768787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6752452.4199999999</v>
          </cell>
          <cell r="L96">
            <v>11675</v>
          </cell>
        </row>
        <row r="97">
          <cell r="B97" t="str">
            <v>S273</v>
          </cell>
          <cell r="C97" t="str">
            <v>Gampaha 1</v>
          </cell>
          <cell r="D97">
            <v>6091288.8400000008</v>
          </cell>
          <cell r="E97">
            <v>3717526.2600000002</v>
          </cell>
          <cell r="F97">
            <v>659156.5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10467971.600000001</v>
          </cell>
          <cell r="L97">
            <v>12890</v>
          </cell>
        </row>
        <row r="98">
          <cell r="B98" t="str">
            <v>S275</v>
          </cell>
          <cell r="C98" t="str">
            <v>Gampola</v>
          </cell>
          <cell r="D98">
            <v>4489607.13</v>
          </cell>
          <cell r="E98">
            <v>2216809.61</v>
          </cell>
          <cell r="F98">
            <v>719451.5</v>
          </cell>
          <cell r="G98">
            <v>13194.5</v>
          </cell>
          <cell r="H98">
            <v>0</v>
          </cell>
          <cell r="I98">
            <v>0</v>
          </cell>
          <cell r="J98">
            <v>0</v>
          </cell>
          <cell r="K98">
            <v>7439062.7400000002</v>
          </cell>
          <cell r="L98">
            <v>7965</v>
          </cell>
        </row>
        <row r="99">
          <cell r="B99" t="str">
            <v>S009</v>
          </cell>
          <cell r="C99" t="str">
            <v>Gampola 3</v>
          </cell>
          <cell r="D99">
            <v>4593390.26</v>
          </cell>
          <cell r="E99">
            <v>2420447.37</v>
          </cell>
          <cell r="F99">
            <v>228856</v>
          </cell>
          <cell r="G99">
            <v>1710</v>
          </cell>
          <cell r="H99">
            <v>0</v>
          </cell>
          <cell r="I99">
            <v>0</v>
          </cell>
          <cell r="J99">
            <v>0</v>
          </cell>
          <cell r="K99">
            <v>7244403.6299999999</v>
          </cell>
          <cell r="L99">
            <v>9472</v>
          </cell>
        </row>
        <row r="100">
          <cell r="B100" t="str">
            <v>S276</v>
          </cell>
          <cell r="C100" t="str">
            <v>Ganemulla</v>
          </cell>
          <cell r="D100">
            <v>4540176.1599999992</v>
          </cell>
          <cell r="E100">
            <v>1637811.2900000003</v>
          </cell>
          <cell r="F100">
            <v>554011</v>
          </cell>
          <cell r="G100">
            <v>2900</v>
          </cell>
          <cell r="H100">
            <v>0</v>
          </cell>
          <cell r="I100">
            <v>0</v>
          </cell>
          <cell r="J100">
            <v>0</v>
          </cell>
          <cell r="K100">
            <v>6734898.4499999993</v>
          </cell>
          <cell r="L100">
            <v>7677</v>
          </cell>
        </row>
        <row r="101">
          <cell r="B101" t="str">
            <v>S015</v>
          </cell>
          <cell r="C101" t="str">
            <v>Ganewatte</v>
          </cell>
          <cell r="D101">
            <v>1014977.0099999999</v>
          </cell>
          <cell r="E101">
            <v>807465.11</v>
          </cell>
          <cell r="F101">
            <v>0</v>
          </cell>
          <cell r="G101">
            <v>375</v>
          </cell>
          <cell r="H101">
            <v>0</v>
          </cell>
          <cell r="I101">
            <v>0</v>
          </cell>
          <cell r="J101">
            <v>0</v>
          </cell>
          <cell r="K101">
            <v>1822817.1199999999</v>
          </cell>
          <cell r="L101">
            <v>3289</v>
          </cell>
        </row>
        <row r="102">
          <cell r="B102" t="str">
            <v>S279</v>
          </cell>
          <cell r="C102" t="str">
            <v>Gelioya</v>
          </cell>
          <cell r="D102">
            <v>3261327.22</v>
          </cell>
          <cell r="E102">
            <v>1895776.8499999999</v>
          </cell>
          <cell r="F102">
            <v>236124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5393228.0700000003</v>
          </cell>
          <cell r="L102">
            <v>4306</v>
          </cell>
        </row>
        <row r="103">
          <cell r="B103" t="str">
            <v>S280</v>
          </cell>
          <cell r="C103" t="str">
            <v>Giriulla</v>
          </cell>
          <cell r="D103">
            <v>3534312.0000000005</v>
          </cell>
          <cell r="E103">
            <v>3004681.3699999996</v>
          </cell>
          <cell r="F103">
            <v>0</v>
          </cell>
          <cell r="G103">
            <v>2070</v>
          </cell>
          <cell r="H103">
            <v>0</v>
          </cell>
          <cell r="I103">
            <v>0</v>
          </cell>
          <cell r="J103">
            <v>0</v>
          </cell>
          <cell r="K103">
            <v>6541063.3700000001</v>
          </cell>
          <cell r="L103">
            <v>9869</v>
          </cell>
        </row>
        <row r="104">
          <cell r="B104" t="str">
            <v>S277</v>
          </cell>
          <cell r="C104" t="str">
            <v>Godagama</v>
          </cell>
          <cell r="D104">
            <v>2134124.48</v>
          </cell>
          <cell r="E104">
            <v>1598279.79</v>
          </cell>
          <cell r="F104">
            <v>427213.5</v>
          </cell>
          <cell r="G104">
            <v>8098</v>
          </cell>
          <cell r="H104">
            <v>0</v>
          </cell>
          <cell r="I104">
            <v>0</v>
          </cell>
          <cell r="J104">
            <v>0</v>
          </cell>
          <cell r="K104">
            <v>4167715.77</v>
          </cell>
          <cell r="L104">
            <v>4935</v>
          </cell>
        </row>
        <row r="105">
          <cell r="B105" t="str">
            <v>S278</v>
          </cell>
          <cell r="C105" t="str">
            <v>Godakawela</v>
          </cell>
          <cell r="D105">
            <v>3848844.9899999998</v>
          </cell>
          <cell r="E105">
            <v>1032744.1899999998</v>
          </cell>
          <cell r="F105">
            <v>393461.45</v>
          </cell>
          <cell r="G105">
            <v>2661</v>
          </cell>
          <cell r="H105">
            <v>0</v>
          </cell>
          <cell r="I105">
            <v>0</v>
          </cell>
          <cell r="J105">
            <v>0</v>
          </cell>
          <cell r="K105">
            <v>5277711.63</v>
          </cell>
          <cell r="L105">
            <v>6399</v>
          </cell>
        </row>
        <row r="106">
          <cell r="B106" t="str">
            <v>S281</v>
          </cell>
          <cell r="C106" t="str">
            <v>Gonagaldeniya</v>
          </cell>
          <cell r="D106">
            <v>1378220.7500000002</v>
          </cell>
          <cell r="E106">
            <v>934174.51</v>
          </cell>
          <cell r="F106">
            <v>282526</v>
          </cell>
          <cell r="G106">
            <v>4289</v>
          </cell>
          <cell r="H106">
            <v>0</v>
          </cell>
          <cell r="I106">
            <v>0</v>
          </cell>
          <cell r="J106">
            <v>0</v>
          </cell>
          <cell r="K106">
            <v>2599210.2600000002</v>
          </cell>
          <cell r="L106">
            <v>3487</v>
          </cell>
        </row>
        <row r="107">
          <cell r="B107" t="str">
            <v>S320</v>
          </cell>
          <cell r="C107" t="str">
            <v>Habaraduwa</v>
          </cell>
          <cell r="D107">
            <v>1603314.2600000002</v>
          </cell>
          <cell r="E107">
            <v>1350198.1800000002</v>
          </cell>
          <cell r="F107">
            <v>288366</v>
          </cell>
          <cell r="G107">
            <v>2107</v>
          </cell>
          <cell r="H107">
            <v>0</v>
          </cell>
          <cell r="I107">
            <v>0</v>
          </cell>
          <cell r="J107">
            <v>0</v>
          </cell>
          <cell r="K107">
            <v>3243985.4400000004</v>
          </cell>
          <cell r="L107">
            <v>3453</v>
          </cell>
        </row>
        <row r="108">
          <cell r="B108" t="str">
            <v>S321</v>
          </cell>
          <cell r="C108" t="str">
            <v>Habarakada</v>
          </cell>
          <cell r="D108">
            <v>2820372.3200000008</v>
          </cell>
          <cell r="E108">
            <v>2070261.33</v>
          </cell>
          <cell r="F108">
            <v>559679.52</v>
          </cell>
          <cell r="G108">
            <v>47002.7</v>
          </cell>
          <cell r="H108">
            <v>0</v>
          </cell>
          <cell r="I108">
            <v>0</v>
          </cell>
          <cell r="J108">
            <v>0</v>
          </cell>
          <cell r="K108">
            <v>5497315.8700000001</v>
          </cell>
          <cell r="L108">
            <v>7061</v>
          </cell>
        </row>
        <row r="109">
          <cell r="B109" t="str">
            <v>S341</v>
          </cell>
          <cell r="C109" t="str">
            <v>Habarana</v>
          </cell>
          <cell r="D109">
            <v>1848744.49</v>
          </cell>
          <cell r="E109">
            <v>1402251.4999999998</v>
          </cell>
          <cell r="F109">
            <v>294819</v>
          </cell>
          <cell r="G109">
            <v>7532</v>
          </cell>
          <cell r="H109">
            <v>0</v>
          </cell>
          <cell r="I109">
            <v>0</v>
          </cell>
          <cell r="J109">
            <v>0</v>
          </cell>
          <cell r="K109">
            <v>3553346.9899999998</v>
          </cell>
          <cell r="L109">
            <v>4768</v>
          </cell>
        </row>
        <row r="110">
          <cell r="B110" t="str">
            <v>S342</v>
          </cell>
          <cell r="C110" t="str">
            <v>Haguranketha</v>
          </cell>
          <cell r="D110">
            <v>2293967.44</v>
          </cell>
          <cell r="E110">
            <v>1223167.5</v>
          </cell>
          <cell r="F110">
            <v>342191</v>
          </cell>
          <cell r="G110">
            <v>632</v>
          </cell>
          <cell r="H110">
            <v>0</v>
          </cell>
          <cell r="I110">
            <v>0</v>
          </cell>
          <cell r="J110">
            <v>0</v>
          </cell>
          <cell r="K110">
            <v>3859957.94</v>
          </cell>
          <cell r="L110">
            <v>4918</v>
          </cell>
        </row>
        <row r="111">
          <cell r="B111" t="str">
            <v>S322</v>
          </cell>
          <cell r="C111" t="str">
            <v>Hakmana</v>
          </cell>
          <cell r="D111">
            <v>2689790.4</v>
          </cell>
          <cell r="E111">
            <v>1767044.5200000003</v>
          </cell>
          <cell r="F111">
            <v>529171</v>
          </cell>
          <cell r="G111">
            <v>4952</v>
          </cell>
          <cell r="H111">
            <v>0</v>
          </cell>
          <cell r="I111">
            <v>0</v>
          </cell>
          <cell r="J111">
            <v>0</v>
          </cell>
          <cell r="K111">
            <v>4990957.92</v>
          </cell>
          <cell r="L111">
            <v>8102</v>
          </cell>
        </row>
        <row r="112">
          <cell r="B112" t="str">
            <v>S338</v>
          </cell>
          <cell r="C112" t="str">
            <v>Haliela</v>
          </cell>
          <cell r="D112">
            <v>6613275.2799999993</v>
          </cell>
          <cell r="E112">
            <v>4614358.2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11227633.48</v>
          </cell>
          <cell r="L112">
            <v>10438</v>
          </cell>
        </row>
        <row r="113">
          <cell r="B113" t="str">
            <v>S323</v>
          </cell>
          <cell r="C113" t="str">
            <v>Hambantota</v>
          </cell>
          <cell r="D113">
            <v>5410438.9900000012</v>
          </cell>
          <cell r="E113">
            <v>2866790.649999999</v>
          </cell>
          <cell r="F113">
            <v>1040428</v>
          </cell>
          <cell r="G113">
            <v>9807</v>
          </cell>
          <cell r="H113">
            <v>0</v>
          </cell>
          <cell r="I113">
            <v>0</v>
          </cell>
          <cell r="J113">
            <v>0</v>
          </cell>
          <cell r="K113">
            <v>9327464.6400000006</v>
          </cell>
          <cell r="L113">
            <v>14412</v>
          </cell>
        </row>
        <row r="114">
          <cell r="B114" t="str">
            <v>S324</v>
          </cell>
          <cell r="C114" t="str">
            <v>Hanwella</v>
          </cell>
          <cell r="D114">
            <v>5348101.13</v>
          </cell>
          <cell r="E114">
            <v>5228507.9699999988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10576609.099999998</v>
          </cell>
          <cell r="L114">
            <v>12762</v>
          </cell>
        </row>
        <row r="115">
          <cell r="B115" t="str">
            <v>S325</v>
          </cell>
          <cell r="C115" t="str">
            <v>Hatharaliyadda</v>
          </cell>
          <cell r="D115">
            <v>2982994.8600000003</v>
          </cell>
          <cell r="E115">
            <v>1735217.2700000003</v>
          </cell>
          <cell r="F115">
            <v>475643.52</v>
          </cell>
          <cell r="G115">
            <v>3870.5</v>
          </cell>
          <cell r="H115">
            <v>0</v>
          </cell>
          <cell r="I115">
            <v>0</v>
          </cell>
          <cell r="J115">
            <v>0</v>
          </cell>
          <cell r="K115">
            <v>5197726.1500000004</v>
          </cell>
          <cell r="L115">
            <v>6195</v>
          </cell>
        </row>
        <row r="116">
          <cell r="B116" t="str">
            <v>S326</v>
          </cell>
          <cell r="C116" t="str">
            <v>Hatton</v>
          </cell>
          <cell r="D116">
            <v>2676141.11</v>
          </cell>
          <cell r="E116">
            <v>1486398.5400000003</v>
          </cell>
          <cell r="F116">
            <v>560166.05000000005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4722705.7</v>
          </cell>
          <cell r="L116">
            <v>4842</v>
          </cell>
        </row>
        <row r="117">
          <cell r="B117" t="str">
            <v>S337</v>
          </cell>
          <cell r="C117" t="str">
            <v>Hatton 2</v>
          </cell>
          <cell r="D117">
            <v>7866791.5499999998</v>
          </cell>
          <cell r="E117">
            <v>4542409.8100000005</v>
          </cell>
          <cell r="F117">
            <v>1547805</v>
          </cell>
          <cell r="G117">
            <v>1045</v>
          </cell>
          <cell r="H117">
            <v>0</v>
          </cell>
          <cell r="I117">
            <v>0</v>
          </cell>
          <cell r="J117">
            <v>0</v>
          </cell>
          <cell r="K117">
            <v>13958051.359999999</v>
          </cell>
          <cell r="L117">
            <v>15613</v>
          </cell>
        </row>
        <row r="118">
          <cell r="B118" t="str">
            <v>S339</v>
          </cell>
          <cell r="C118" t="str">
            <v>Hemmathagama</v>
          </cell>
          <cell r="D118">
            <v>4257640.76</v>
          </cell>
          <cell r="E118">
            <v>1539109.45</v>
          </cell>
          <cell r="F118">
            <v>555413.5</v>
          </cell>
          <cell r="G118">
            <v>4271</v>
          </cell>
          <cell r="H118">
            <v>0</v>
          </cell>
          <cell r="I118">
            <v>0</v>
          </cell>
          <cell r="J118">
            <v>0</v>
          </cell>
          <cell r="K118">
            <v>6356434.71</v>
          </cell>
          <cell r="L118">
            <v>8480</v>
          </cell>
        </row>
        <row r="119">
          <cell r="B119" t="str">
            <v>S327</v>
          </cell>
          <cell r="C119" t="str">
            <v>Hettipola</v>
          </cell>
          <cell r="D119">
            <v>1901205.7499999998</v>
          </cell>
          <cell r="E119">
            <v>1681773.6999999997</v>
          </cell>
          <cell r="F119">
            <v>423681.5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4006660.9499999993</v>
          </cell>
          <cell r="L119">
            <v>6752</v>
          </cell>
        </row>
        <row r="120">
          <cell r="B120" t="str">
            <v>S328</v>
          </cell>
          <cell r="C120" t="str">
            <v>Higurakgoda</v>
          </cell>
          <cell r="D120">
            <v>5700611.75</v>
          </cell>
          <cell r="E120">
            <v>2808203</v>
          </cell>
          <cell r="F120">
            <v>675963.25</v>
          </cell>
          <cell r="G120">
            <v>6850</v>
          </cell>
          <cell r="H120">
            <v>0</v>
          </cell>
          <cell r="I120">
            <v>0</v>
          </cell>
          <cell r="J120">
            <v>0</v>
          </cell>
          <cell r="K120">
            <v>9191628</v>
          </cell>
          <cell r="L120">
            <v>8564</v>
          </cell>
        </row>
        <row r="121">
          <cell r="B121" t="str">
            <v>S329</v>
          </cell>
          <cell r="C121" t="str">
            <v>Hikkaduwa</v>
          </cell>
          <cell r="D121">
            <v>5128474.6700000018</v>
          </cell>
          <cell r="E121">
            <v>2449264.9900000002</v>
          </cell>
          <cell r="F121">
            <v>546824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8124563.660000002</v>
          </cell>
          <cell r="L121">
            <v>9915</v>
          </cell>
        </row>
        <row r="122">
          <cell r="B122" t="str">
            <v>S330</v>
          </cell>
          <cell r="C122" t="str">
            <v>Hingurana</v>
          </cell>
          <cell r="D122">
            <v>4543683.67</v>
          </cell>
          <cell r="E122">
            <v>1595225.7800000003</v>
          </cell>
          <cell r="F122">
            <v>486159</v>
          </cell>
          <cell r="G122">
            <v>1100</v>
          </cell>
          <cell r="H122">
            <v>0</v>
          </cell>
          <cell r="I122">
            <v>0</v>
          </cell>
          <cell r="J122">
            <v>0</v>
          </cell>
          <cell r="K122">
            <v>6626168.4500000002</v>
          </cell>
          <cell r="L122">
            <v>9280</v>
          </cell>
        </row>
        <row r="123">
          <cell r="B123" t="str">
            <v>S335</v>
          </cell>
          <cell r="C123" t="str">
            <v>Hiripitiya</v>
          </cell>
          <cell r="D123">
            <v>1832150.9499999997</v>
          </cell>
          <cell r="E123">
            <v>2156034.6800000002</v>
          </cell>
          <cell r="F123">
            <v>0</v>
          </cell>
          <cell r="G123">
            <v>570</v>
          </cell>
          <cell r="H123">
            <v>0</v>
          </cell>
          <cell r="I123">
            <v>0</v>
          </cell>
          <cell r="J123">
            <v>0</v>
          </cell>
          <cell r="K123">
            <v>3988755.63</v>
          </cell>
          <cell r="L123">
            <v>5616</v>
          </cell>
        </row>
        <row r="124">
          <cell r="B124" t="str">
            <v>S331</v>
          </cell>
          <cell r="C124" t="str">
            <v>Hokandara</v>
          </cell>
          <cell r="D124">
            <v>4012666.7499999995</v>
          </cell>
          <cell r="E124">
            <v>2263009.1799999997</v>
          </cell>
          <cell r="F124">
            <v>666066</v>
          </cell>
          <cell r="G124">
            <v>6450</v>
          </cell>
          <cell r="H124">
            <v>0</v>
          </cell>
          <cell r="I124">
            <v>0</v>
          </cell>
          <cell r="J124">
            <v>0</v>
          </cell>
          <cell r="K124">
            <v>6948191.9299999997</v>
          </cell>
          <cell r="L124">
            <v>8844</v>
          </cell>
        </row>
        <row r="125">
          <cell r="B125" t="str">
            <v>S332</v>
          </cell>
          <cell r="C125" t="str">
            <v>Homagama</v>
          </cell>
          <cell r="D125">
            <v>4578407.4399999995</v>
          </cell>
          <cell r="E125">
            <v>2817138.21</v>
          </cell>
          <cell r="F125">
            <v>804880.5</v>
          </cell>
          <cell r="G125">
            <v>5763</v>
          </cell>
          <cell r="H125">
            <v>0</v>
          </cell>
          <cell r="I125">
            <v>0</v>
          </cell>
          <cell r="J125">
            <v>0</v>
          </cell>
          <cell r="K125">
            <v>8206189.1499999994</v>
          </cell>
          <cell r="L125">
            <v>14866</v>
          </cell>
        </row>
        <row r="126">
          <cell r="B126" t="str">
            <v>S336</v>
          </cell>
          <cell r="C126" t="str">
            <v>Horana</v>
          </cell>
          <cell r="D126">
            <v>6066483.7699999986</v>
          </cell>
          <cell r="E126">
            <v>3089368.7600000002</v>
          </cell>
          <cell r="F126">
            <v>676878</v>
          </cell>
          <cell r="G126">
            <v>6181</v>
          </cell>
          <cell r="H126">
            <v>0</v>
          </cell>
          <cell r="I126">
            <v>0</v>
          </cell>
          <cell r="J126">
            <v>0</v>
          </cell>
          <cell r="K126">
            <v>9838911.5299999993</v>
          </cell>
          <cell r="L126">
            <v>12045</v>
          </cell>
        </row>
        <row r="127">
          <cell r="B127" t="str">
            <v>S340</v>
          </cell>
          <cell r="C127" t="str">
            <v>Hungama</v>
          </cell>
          <cell r="D127">
            <v>1785678.38</v>
          </cell>
          <cell r="E127">
            <v>1426097.3100000005</v>
          </cell>
          <cell r="F127">
            <v>449408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3661183.6900000004</v>
          </cell>
          <cell r="L127">
            <v>5819</v>
          </cell>
        </row>
        <row r="128">
          <cell r="B128" t="str">
            <v>S334</v>
          </cell>
          <cell r="C128" t="str">
            <v>Hunupitiya</v>
          </cell>
          <cell r="D128">
            <v>3939650.92</v>
          </cell>
          <cell r="E128">
            <v>1904073.7400000005</v>
          </cell>
          <cell r="F128">
            <v>580957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6424681.6600000001</v>
          </cell>
          <cell r="L128">
            <v>10202</v>
          </cell>
        </row>
        <row r="129">
          <cell r="B129" t="str">
            <v>S380</v>
          </cell>
          <cell r="C129" t="str">
            <v>Ibbagamuwa</v>
          </cell>
          <cell r="D129">
            <v>2506056.4699999997</v>
          </cell>
          <cell r="E129">
            <v>1717602.5300000005</v>
          </cell>
          <cell r="F129">
            <v>448720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4672379</v>
          </cell>
          <cell r="L129">
            <v>5925</v>
          </cell>
        </row>
        <row r="130">
          <cell r="B130" t="str">
            <v>S351</v>
          </cell>
          <cell r="C130" t="str">
            <v xml:space="preserve">Imaduwa </v>
          </cell>
          <cell r="D130">
            <v>2785219.1999999993</v>
          </cell>
          <cell r="E130">
            <v>1276156.3400000001</v>
          </cell>
          <cell r="F130">
            <v>404004</v>
          </cell>
          <cell r="G130">
            <v>1608</v>
          </cell>
          <cell r="H130">
            <v>0</v>
          </cell>
          <cell r="I130">
            <v>0</v>
          </cell>
          <cell r="J130">
            <v>0</v>
          </cell>
          <cell r="K130">
            <v>4466987.5399999991</v>
          </cell>
          <cell r="L130">
            <v>7688</v>
          </cell>
        </row>
        <row r="131">
          <cell r="B131" t="str">
            <v>S013</v>
          </cell>
          <cell r="C131" t="str">
            <v>Ingiriya</v>
          </cell>
          <cell r="D131">
            <v>4179454.3400000003</v>
          </cell>
          <cell r="E131">
            <v>2335524.2399999998</v>
          </cell>
          <cell r="F131">
            <v>380485</v>
          </cell>
          <cell r="G131">
            <v>3399</v>
          </cell>
          <cell r="H131">
            <v>0</v>
          </cell>
          <cell r="I131">
            <v>0</v>
          </cell>
          <cell r="J131">
            <v>0</v>
          </cell>
          <cell r="K131">
            <v>6898862.5800000001</v>
          </cell>
          <cell r="L131">
            <v>6592</v>
          </cell>
        </row>
        <row r="132">
          <cell r="B132" t="str">
            <v>S350</v>
          </cell>
          <cell r="C132" t="str">
            <v>Ja-ela</v>
          </cell>
          <cell r="D132">
            <v>5496973.830000001</v>
          </cell>
          <cell r="E132">
            <v>5821383.1300000008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11318356.960000001</v>
          </cell>
          <cell r="L132">
            <v>12081</v>
          </cell>
        </row>
        <row r="133">
          <cell r="B133" t="str">
            <v>S381</v>
          </cell>
          <cell r="C133" t="str">
            <v>Jaffna</v>
          </cell>
          <cell r="D133">
            <v>3763698.2300000009</v>
          </cell>
          <cell r="E133">
            <v>1506128.25</v>
          </cell>
          <cell r="F133">
            <v>0</v>
          </cell>
          <cell r="G133">
            <v>2115</v>
          </cell>
          <cell r="H133">
            <v>0</v>
          </cell>
          <cell r="I133">
            <v>0</v>
          </cell>
          <cell r="J133">
            <v>0</v>
          </cell>
          <cell r="K133">
            <v>5271941.4800000004</v>
          </cell>
          <cell r="L133">
            <v>7466</v>
          </cell>
        </row>
        <row r="134">
          <cell r="B134" t="str">
            <v>S449</v>
          </cell>
          <cell r="C134" t="str">
            <v>Kabithigolawa</v>
          </cell>
          <cell r="D134">
            <v>5048206.68</v>
          </cell>
          <cell r="E134">
            <v>2776476.5500000003</v>
          </cell>
          <cell r="F134">
            <v>18325</v>
          </cell>
          <cell r="G134">
            <v>7745</v>
          </cell>
          <cell r="H134">
            <v>0</v>
          </cell>
          <cell r="I134">
            <v>0</v>
          </cell>
          <cell r="J134">
            <v>0</v>
          </cell>
          <cell r="K134">
            <v>7850753.2300000004</v>
          </cell>
          <cell r="L134">
            <v>8777</v>
          </cell>
        </row>
        <row r="135">
          <cell r="B135" t="str">
            <v>S410</v>
          </cell>
          <cell r="C135" t="str">
            <v>Kadawatha</v>
          </cell>
          <cell r="D135">
            <v>3946192.36</v>
          </cell>
          <cell r="E135">
            <v>2015450.65</v>
          </cell>
          <cell r="F135">
            <v>623099.5</v>
          </cell>
          <cell r="G135">
            <v>13042</v>
          </cell>
          <cell r="H135">
            <v>0</v>
          </cell>
          <cell r="I135">
            <v>0</v>
          </cell>
          <cell r="J135">
            <v>0</v>
          </cell>
          <cell r="K135">
            <v>6597784.5099999998</v>
          </cell>
          <cell r="L135">
            <v>8220</v>
          </cell>
        </row>
        <row r="136">
          <cell r="B136" t="str">
            <v>S411</v>
          </cell>
          <cell r="C136" t="str">
            <v>Kaduwela</v>
          </cell>
          <cell r="D136">
            <v>4573496.1300000008</v>
          </cell>
          <cell r="E136">
            <v>3422771.7599999993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7996267.8900000006</v>
          </cell>
          <cell r="L136">
            <v>7867</v>
          </cell>
        </row>
        <row r="137">
          <cell r="B137" t="str">
            <v>S465</v>
          </cell>
          <cell r="C137" t="str">
            <v>Kahatagasdigiliya</v>
          </cell>
          <cell r="D137">
            <v>3705422.1900000004</v>
          </cell>
          <cell r="E137">
            <v>2240117.6700000004</v>
          </cell>
          <cell r="F137">
            <v>545283</v>
          </cell>
          <cell r="G137">
            <v>9931</v>
          </cell>
          <cell r="H137">
            <v>0</v>
          </cell>
          <cell r="I137">
            <v>0</v>
          </cell>
          <cell r="J137">
            <v>0</v>
          </cell>
          <cell r="K137">
            <v>6500753.8600000013</v>
          </cell>
          <cell r="L137">
            <v>6388</v>
          </cell>
        </row>
        <row r="138">
          <cell r="B138" t="str">
            <v>S413</v>
          </cell>
          <cell r="C138" t="str">
            <v>Kahawatta</v>
          </cell>
          <cell r="D138">
            <v>2135265.9900000002</v>
          </cell>
          <cell r="E138">
            <v>1277323.93</v>
          </cell>
          <cell r="F138">
            <v>408127.5</v>
          </cell>
          <cell r="G138">
            <v>11234.5</v>
          </cell>
          <cell r="H138">
            <v>0</v>
          </cell>
          <cell r="I138">
            <v>0</v>
          </cell>
          <cell r="J138">
            <v>0</v>
          </cell>
          <cell r="K138">
            <v>3831951.92</v>
          </cell>
          <cell r="L138">
            <v>4907</v>
          </cell>
        </row>
        <row r="139">
          <cell r="B139" t="str">
            <v>S463</v>
          </cell>
          <cell r="C139" t="str">
            <v>Kahawatta 2</v>
          </cell>
          <cell r="D139">
            <v>1531008.0999999999</v>
          </cell>
          <cell r="E139">
            <v>990397.67999999993</v>
          </cell>
          <cell r="F139">
            <v>256018</v>
          </cell>
          <cell r="G139">
            <v>5837</v>
          </cell>
          <cell r="H139">
            <v>0</v>
          </cell>
          <cell r="I139">
            <v>0</v>
          </cell>
          <cell r="J139">
            <v>0</v>
          </cell>
          <cell r="K139">
            <v>2783260.78</v>
          </cell>
          <cell r="L139">
            <v>3653</v>
          </cell>
        </row>
        <row r="140">
          <cell r="B140" t="str">
            <v>S414</v>
          </cell>
          <cell r="C140" t="str">
            <v>Kalawana</v>
          </cell>
          <cell r="D140">
            <v>5411999.29</v>
          </cell>
          <cell r="E140">
            <v>2811044.0199999996</v>
          </cell>
          <cell r="F140">
            <v>821896</v>
          </cell>
          <cell r="G140">
            <v>10826.1</v>
          </cell>
          <cell r="H140">
            <v>0</v>
          </cell>
          <cell r="I140">
            <v>0</v>
          </cell>
          <cell r="J140">
            <v>0</v>
          </cell>
          <cell r="K140">
            <v>9055765.4099999983</v>
          </cell>
          <cell r="L140">
            <v>11060</v>
          </cell>
        </row>
        <row r="141">
          <cell r="B141" t="str">
            <v>S467</v>
          </cell>
          <cell r="C141" t="str">
            <v>Kalegana / Kahaduwawatte</v>
          </cell>
          <cell r="D141">
            <v>1815469.7100000002</v>
          </cell>
          <cell r="E141">
            <v>719358.28</v>
          </cell>
          <cell r="F141">
            <v>151409</v>
          </cell>
          <cell r="G141">
            <v>2323.5</v>
          </cell>
          <cell r="H141">
            <v>0</v>
          </cell>
          <cell r="I141">
            <v>0</v>
          </cell>
          <cell r="J141">
            <v>0</v>
          </cell>
          <cell r="K141">
            <v>2688560.49</v>
          </cell>
          <cell r="L141">
            <v>3762</v>
          </cell>
        </row>
        <row r="142">
          <cell r="B142" t="str">
            <v>S458</v>
          </cell>
          <cell r="C142" t="str">
            <v>Kalmunai</v>
          </cell>
          <cell r="D142">
            <v>2008167.93</v>
          </cell>
          <cell r="E142">
            <v>567140.85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2575308.7799999998</v>
          </cell>
          <cell r="L142">
            <v>2668</v>
          </cell>
        </row>
        <row r="143">
          <cell r="B143" t="str">
            <v>S456</v>
          </cell>
          <cell r="C143" t="str">
            <v>Kalpitiya</v>
          </cell>
          <cell r="D143">
            <v>1356830.79</v>
          </cell>
          <cell r="E143">
            <v>1021681.4399999998</v>
          </cell>
          <cell r="F143">
            <v>230426.5</v>
          </cell>
          <cell r="G143">
            <v>36</v>
          </cell>
          <cell r="H143">
            <v>0</v>
          </cell>
          <cell r="I143">
            <v>0</v>
          </cell>
          <cell r="J143">
            <v>0</v>
          </cell>
          <cell r="K143">
            <v>2608974.73</v>
          </cell>
          <cell r="L143">
            <v>3063</v>
          </cell>
        </row>
        <row r="144">
          <cell r="B144" t="str">
            <v>S451</v>
          </cell>
          <cell r="C144" t="str">
            <v>Kaluthara 2 (Kaluthara North)</v>
          </cell>
          <cell r="D144">
            <v>2969398.0399999996</v>
          </cell>
          <cell r="E144">
            <v>1575549.55</v>
          </cell>
          <cell r="F144">
            <v>442926</v>
          </cell>
          <cell r="G144">
            <v>820</v>
          </cell>
          <cell r="H144">
            <v>0</v>
          </cell>
          <cell r="I144">
            <v>0</v>
          </cell>
          <cell r="J144">
            <v>0</v>
          </cell>
          <cell r="K144">
            <v>4988693.59</v>
          </cell>
          <cell r="L144">
            <v>6263</v>
          </cell>
        </row>
        <row r="145">
          <cell r="B145" t="str">
            <v>S006</v>
          </cell>
          <cell r="C145" t="str">
            <v>Kaluthara South</v>
          </cell>
          <cell r="D145">
            <v>12851667.939999998</v>
          </cell>
          <cell r="E145">
            <v>8006676.2299999995</v>
          </cell>
          <cell r="F145">
            <v>1598330.5</v>
          </cell>
          <cell r="G145">
            <v>4995</v>
          </cell>
          <cell r="H145">
            <v>0</v>
          </cell>
          <cell r="I145">
            <v>0</v>
          </cell>
          <cell r="J145">
            <v>0</v>
          </cell>
          <cell r="K145">
            <v>22461669.669999998</v>
          </cell>
          <cell r="L145">
            <v>21621</v>
          </cell>
        </row>
        <row r="146">
          <cell r="B146" t="str">
            <v>S417</v>
          </cell>
          <cell r="C146" t="str">
            <v>Kamburupitiya</v>
          </cell>
          <cell r="D146">
            <v>4467819.7899999991</v>
          </cell>
          <cell r="E146">
            <v>2798168.8</v>
          </cell>
          <cell r="F146">
            <v>290358</v>
          </cell>
          <cell r="G146">
            <v>828</v>
          </cell>
          <cell r="H146">
            <v>0</v>
          </cell>
          <cell r="I146">
            <v>0</v>
          </cell>
          <cell r="J146">
            <v>0</v>
          </cell>
          <cell r="K146">
            <v>7557174.5899999989</v>
          </cell>
          <cell r="L146">
            <v>9092</v>
          </cell>
        </row>
        <row r="147">
          <cell r="B147" t="str">
            <v>S007</v>
          </cell>
          <cell r="C147" t="str">
            <v>Kandana</v>
          </cell>
          <cell r="D147">
            <v>4045620.6000000006</v>
          </cell>
          <cell r="E147">
            <v>3271678.89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7317299.4900000002</v>
          </cell>
          <cell r="L147">
            <v>8712</v>
          </cell>
        </row>
        <row r="148">
          <cell r="B148" t="str">
            <v>S469</v>
          </cell>
          <cell r="C148" t="str">
            <v>Kandeketiya</v>
          </cell>
          <cell r="D148">
            <v>2246000.3699999996</v>
          </cell>
          <cell r="E148">
            <v>1854826.61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4100826.9799999995</v>
          </cell>
          <cell r="L148">
            <v>4742</v>
          </cell>
        </row>
        <row r="149">
          <cell r="B149" t="str">
            <v>S003</v>
          </cell>
          <cell r="C149" t="str">
            <v>Kandy</v>
          </cell>
          <cell r="D149">
            <v>15289335.849999998</v>
          </cell>
          <cell r="E149">
            <v>10856364.59</v>
          </cell>
          <cell r="F149">
            <v>2338006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28483706.439999998</v>
          </cell>
          <cell r="L149">
            <v>22098</v>
          </cell>
        </row>
        <row r="150">
          <cell r="B150" t="str">
            <v>S409</v>
          </cell>
          <cell r="C150" t="str">
            <v>Kannattota</v>
          </cell>
          <cell r="D150">
            <v>1101586.1200000001</v>
          </cell>
          <cell r="E150">
            <v>701442.19000000006</v>
          </cell>
          <cell r="F150">
            <v>244824.5</v>
          </cell>
          <cell r="G150">
            <v>5836</v>
          </cell>
          <cell r="H150">
            <v>0</v>
          </cell>
          <cell r="I150">
            <v>0</v>
          </cell>
          <cell r="J150">
            <v>0</v>
          </cell>
          <cell r="K150">
            <v>2053688.81</v>
          </cell>
          <cell r="L150">
            <v>2425</v>
          </cell>
        </row>
        <row r="151">
          <cell r="B151" t="str">
            <v>S418</v>
          </cell>
          <cell r="C151" t="str">
            <v>Karapitiya</v>
          </cell>
          <cell r="D151">
            <v>3161216.91</v>
          </cell>
          <cell r="E151">
            <v>1437657.8899999997</v>
          </cell>
          <cell r="F151">
            <v>479887.5</v>
          </cell>
          <cell r="G151">
            <v>5588</v>
          </cell>
          <cell r="H151">
            <v>0</v>
          </cell>
          <cell r="I151">
            <v>0</v>
          </cell>
          <cell r="J151">
            <v>0</v>
          </cell>
          <cell r="K151">
            <v>5084350.3</v>
          </cell>
          <cell r="L151">
            <v>8172</v>
          </cell>
        </row>
        <row r="152">
          <cell r="B152" t="str">
            <v>S460</v>
          </cell>
          <cell r="C152" t="str">
            <v>Karawanalla</v>
          </cell>
          <cell r="D152">
            <v>1625882.1999999997</v>
          </cell>
          <cell r="E152">
            <v>868677.56000000017</v>
          </cell>
          <cell r="F152">
            <v>285733</v>
          </cell>
          <cell r="G152">
            <v>2639.5</v>
          </cell>
          <cell r="H152">
            <v>0</v>
          </cell>
          <cell r="I152">
            <v>0</v>
          </cell>
          <cell r="J152">
            <v>0</v>
          </cell>
          <cell r="K152">
            <v>2782932.26</v>
          </cell>
          <cell r="L152">
            <v>3205</v>
          </cell>
        </row>
        <row r="153">
          <cell r="B153" t="str">
            <v>S419</v>
          </cell>
          <cell r="C153" t="str">
            <v>Kataragama</v>
          </cell>
          <cell r="D153">
            <v>4716176.0199999996</v>
          </cell>
          <cell r="E153">
            <v>2352738.3199999994</v>
          </cell>
          <cell r="F153">
            <v>706516.95</v>
          </cell>
          <cell r="G153">
            <v>8361</v>
          </cell>
          <cell r="H153">
            <v>0</v>
          </cell>
          <cell r="I153">
            <v>0</v>
          </cell>
          <cell r="J153">
            <v>0</v>
          </cell>
          <cell r="K153">
            <v>7783792.2899999991</v>
          </cell>
          <cell r="L153">
            <v>9344</v>
          </cell>
        </row>
        <row r="154">
          <cell r="B154" t="str">
            <v>S459</v>
          </cell>
          <cell r="C154" t="str">
            <v xml:space="preserve">Kaththankudy </v>
          </cell>
          <cell r="D154">
            <v>2121727.2100000004</v>
          </cell>
          <cell r="E154">
            <v>678919.93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2800647.1400000006</v>
          </cell>
          <cell r="L154">
            <v>4804</v>
          </cell>
        </row>
        <row r="155">
          <cell r="B155" t="str">
            <v>S450</v>
          </cell>
          <cell r="C155" t="str">
            <v>Kattuwa</v>
          </cell>
          <cell r="D155">
            <v>2865507.63</v>
          </cell>
          <cell r="E155">
            <v>2489310.1800000002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5354817.8100000005</v>
          </cell>
          <cell r="L155">
            <v>6722</v>
          </cell>
        </row>
        <row r="156">
          <cell r="B156" t="str">
            <v>S022</v>
          </cell>
          <cell r="C156" t="str">
            <v>Katugastota</v>
          </cell>
          <cell r="D156">
            <v>6056033.4100000001</v>
          </cell>
          <cell r="E156">
            <v>3295713.3699999996</v>
          </cell>
          <cell r="F156">
            <v>669270</v>
          </cell>
          <cell r="G156">
            <v>7745</v>
          </cell>
          <cell r="H156">
            <v>0</v>
          </cell>
          <cell r="I156">
            <v>0</v>
          </cell>
          <cell r="J156">
            <v>0</v>
          </cell>
          <cell r="K156">
            <v>10028761.779999999</v>
          </cell>
          <cell r="L156">
            <v>9390</v>
          </cell>
        </row>
        <row r="157">
          <cell r="B157" t="str">
            <v>S420</v>
          </cell>
          <cell r="C157" t="str">
            <v>Katunayake 1</v>
          </cell>
          <cell r="D157">
            <v>2253140.6299999994</v>
          </cell>
          <cell r="E157">
            <v>4001592.9000000013</v>
          </cell>
          <cell r="F157">
            <v>806750.25</v>
          </cell>
          <cell r="G157">
            <v>7042</v>
          </cell>
          <cell r="H157">
            <v>0</v>
          </cell>
          <cell r="I157">
            <v>0</v>
          </cell>
          <cell r="J157">
            <v>0</v>
          </cell>
          <cell r="K157">
            <v>7068525.7800000012</v>
          </cell>
          <cell r="L157">
            <v>9290</v>
          </cell>
        </row>
        <row r="158">
          <cell r="B158" t="str">
            <v>S421</v>
          </cell>
          <cell r="C158" t="str">
            <v>Katunayake 2</v>
          </cell>
          <cell r="D158">
            <v>1689009.47</v>
          </cell>
          <cell r="E158">
            <v>1211715.28</v>
          </cell>
          <cell r="F158">
            <v>336627</v>
          </cell>
          <cell r="G158">
            <v>3303.25</v>
          </cell>
          <cell r="H158">
            <v>0</v>
          </cell>
          <cell r="I158">
            <v>0</v>
          </cell>
          <cell r="J158">
            <v>0</v>
          </cell>
          <cell r="K158">
            <v>3240655</v>
          </cell>
          <cell r="L158">
            <v>4403</v>
          </cell>
        </row>
        <row r="159">
          <cell r="B159" t="str">
            <v>S457</v>
          </cell>
          <cell r="C159" t="str">
            <v>Katuneriya</v>
          </cell>
          <cell r="D159">
            <v>1307148.6500000001</v>
          </cell>
          <cell r="E159">
            <v>624477.77</v>
          </cell>
          <cell r="F159">
            <v>273524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2205150.42</v>
          </cell>
          <cell r="L159">
            <v>3088</v>
          </cell>
        </row>
        <row r="160">
          <cell r="B160" t="str">
            <v>S422</v>
          </cell>
          <cell r="C160" t="str">
            <v>Katupotha</v>
          </cell>
          <cell r="D160">
            <v>1491569.24</v>
          </cell>
          <cell r="E160">
            <v>664971.02</v>
          </cell>
          <cell r="F160">
            <v>216833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2373373.2599999998</v>
          </cell>
          <cell r="L160">
            <v>5001</v>
          </cell>
        </row>
        <row r="161">
          <cell r="B161" t="str">
            <v>S382</v>
          </cell>
          <cell r="C161" t="str">
            <v>Katuwana</v>
          </cell>
          <cell r="D161">
            <v>1174350.1599999997</v>
          </cell>
          <cell r="E161">
            <v>866188.85000000009</v>
          </cell>
          <cell r="F161">
            <v>242790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2283329.0099999998</v>
          </cell>
          <cell r="L161">
            <v>3510</v>
          </cell>
        </row>
        <row r="162">
          <cell r="B162" t="str">
            <v>S423</v>
          </cell>
          <cell r="C162" t="str">
            <v>Katuwawala</v>
          </cell>
          <cell r="D162">
            <v>2806443.0000000005</v>
          </cell>
          <cell r="E162">
            <v>1835966.8299999996</v>
          </cell>
          <cell r="F162">
            <v>466114.5</v>
          </cell>
          <cell r="G162">
            <v>13750</v>
          </cell>
          <cell r="H162">
            <v>0</v>
          </cell>
          <cell r="I162">
            <v>0</v>
          </cell>
          <cell r="J162">
            <v>0</v>
          </cell>
          <cell r="K162">
            <v>5122274.33</v>
          </cell>
          <cell r="L162">
            <v>6855</v>
          </cell>
        </row>
        <row r="163">
          <cell r="B163" t="str">
            <v>S424</v>
          </cell>
          <cell r="C163" t="str">
            <v>Kegalla</v>
          </cell>
          <cell r="D163">
            <v>4023738.870000001</v>
          </cell>
          <cell r="E163">
            <v>2449442.6599999997</v>
          </cell>
          <cell r="F163">
            <v>474223.5</v>
          </cell>
          <cell r="G163">
            <v>9349.14</v>
          </cell>
          <cell r="H163">
            <v>0</v>
          </cell>
          <cell r="I163">
            <v>0</v>
          </cell>
          <cell r="J163">
            <v>0</v>
          </cell>
          <cell r="K163">
            <v>6956754.1700000009</v>
          </cell>
          <cell r="L163">
            <v>7281</v>
          </cell>
        </row>
        <row r="164">
          <cell r="B164" t="str">
            <v>S425</v>
          </cell>
          <cell r="C164" t="str">
            <v>Kekanadura</v>
          </cell>
          <cell r="D164">
            <v>3414423.3499999992</v>
          </cell>
          <cell r="E164">
            <v>2193694.1599999997</v>
          </cell>
          <cell r="F164">
            <v>814394</v>
          </cell>
          <cell r="G164">
            <v>7132</v>
          </cell>
          <cell r="H164">
            <v>0</v>
          </cell>
          <cell r="I164">
            <v>0</v>
          </cell>
          <cell r="J164">
            <v>0</v>
          </cell>
          <cell r="K164">
            <v>6429643.5099999988</v>
          </cell>
          <cell r="L164">
            <v>10395</v>
          </cell>
        </row>
        <row r="165">
          <cell r="B165" t="str">
            <v>S426</v>
          </cell>
          <cell r="C165" t="str">
            <v>Kekirawa</v>
          </cell>
          <cell r="D165">
            <v>4885673.5199999996</v>
          </cell>
          <cell r="E165">
            <v>4123652.47</v>
          </cell>
          <cell r="F165">
            <v>1487990</v>
          </cell>
          <cell r="G165">
            <v>1650</v>
          </cell>
          <cell r="H165">
            <v>0</v>
          </cell>
          <cell r="I165">
            <v>0</v>
          </cell>
          <cell r="J165">
            <v>0</v>
          </cell>
          <cell r="K165">
            <v>10498965.99</v>
          </cell>
          <cell r="L165">
            <v>8255</v>
          </cell>
        </row>
        <row r="166">
          <cell r="B166" t="str">
            <v>S427</v>
          </cell>
          <cell r="C166" t="str">
            <v>Kelaniya</v>
          </cell>
          <cell r="D166">
            <v>5328781.83</v>
          </cell>
          <cell r="E166">
            <v>4073251.6700000009</v>
          </cell>
          <cell r="F166">
            <v>1034869</v>
          </cell>
          <cell r="G166">
            <v>4296</v>
          </cell>
          <cell r="H166">
            <v>0</v>
          </cell>
          <cell r="I166">
            <v>0</v>
          </cell>
          <cell r="J166">
            <v>0</v>
          </cell>
          <cell r="K166">
            <v>10441198.5</v>
          </cell>
          <cell r="L166">
            <v>11408</v>
          </cell>
        </row>
        <row r="167">
          <cell r="B167" t="str">
            <v>S428</v>
          </cell>
          <cell r="C167" t="str">
            <v>Kesbewa</v>
          </cell>
          <cell r="D167">
            <v>3545300.3499999996</v>
          </cell>
          <cell r="E167">
            <v>2436256.85</v>
          </cell>
          <cell r="F167">
            <v>751360.17</v>
          </cell>
          <cell r="G167">
            <v>4518</v>
          </cell>
          <cell r="H167">
            <v>0</v>
          </cell>
          <cell r="I167">
            <v>0</v>
          </cell>
          <cell r="J167">
            <v>0</v>
          </cell>
          <cell r="K167">
            <v>6737435.3699999992</v>
          </cell>
          <cell r="L167">
            <v>8478</v>
          </cell>
        </row>
        <row r="168">
          <cell r="B168" t="str">
            <v>S429</v>
          </cell>
          <cell r="C168" t="str">
            <v>Kilinochchi Mega</v>
          </cell>
          <cell r="D168">
            <v>3265112.1</v>
          </cell>
          <cell r="E168">
            <v>1965621.45</v>
          </cell>
          <cell r="F168">
            <v>378913.5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5609647.0499999998</v>
          </cell>
          <cell r="L168">
            <v>6219</v>
          </cell>
        </row>
        <row r="169">
          <cell r="B169" t="str">
            <v>S455</v>
          </cell>
          <cell r="C169" t="str">
            <v>Kinniya</v>
          </cell>
          <cell r="D169">
            <v>4193815.6300000004</v>
          </cell>
          <cell r="E169">
            <v>1106015.9099999999</v>
          </cell>
          <cell r="F169">
            <v>246755.5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5546587.04</v>
          </cell>
          <cell r="L169">
            <v>7352</v>
          </cell>
        </row>
        <row r="170">
          <cell r="B170" t="str">
            <v>S430</v>
          </cell>
          <cell r="C170" t="str">
            <v>Kiribathgoda</v>
          </cell>
          <cell r="D170">
            <v>4283808.04</v>
          </cell>
          <cell r="E170">
            <v>2457289.3699999996</v>
          </cell>
          <cell r="F170">
            <v>783766.5</v>
          </cell>
          <cell r="G170">
            <v>7815.6</v>
          </cell>
          <cell r="H170">
            <v>0</v>
          </cell>
          <cell r="I170">
            <v>0</v>
          </cell>
          <cell r="J170">
            <v>0</v>
          </cell>
          <cell r="K170">
            <v>7532679.5099999998</v>
          </cell>
          <cell r="L170">
            <v>10088</v>
          </cell>
        </row>
        <row r="171">
          <cell r="B171" t="str">
            <v>S431</v>
          </cell>
          <cell r="C171" t="str">
            <v>Kiriella</v>
          </cell>
          <cell r="D171">
            <v>4612143.3599999994</v>
          </cell>
          <cell r="E171">
            <v>2307730.1000000006</v>
          </cell>
          <cell r="F171">
            <v>726665</v>
          </cell>
          <cell r="G171">
            <v>8208</v>
          </cell>
          <cell r="H171">
            <v>0</v>
          </cell>
          <cell r="I171">
            <v>0</v>
          </cell>
          <cell r="J171">
            <v>0</v>
          </cell>
          <cell r="K171">
            <v>7654746.46</v>
          </cell>
          <cell r="L171">
            <v>10068</v>
          </cell>
        </row>
        <row r="172">
          <cell r="B172" t="str">
            <v>S432</v>
          </cell>
          <cell r="C172" t="str">
            <v>Kirillawala</v>
          </cell>
          <cell r="D172">
            <v>2543388.63</v>
          </cell>
          <cell r="E172">
            <v>1766444.5899999996</v>
          </cell>
          <cell r="F172">
            <v>594631.5</v>
          </cell>
          <cell r="G172">
            <v>6224.9</v>
          </cell>
          <cell r="H172">
            <v>0</v>
          </cell>
          <cell r="I172">
            <v>0</v>
          </cell>
          <cell r="J172">
            <v>0</v>
          </cell>
          <cell r="K172">
            <v>4910689.62</v>
          </cell>
          <cell r="L172">
            <v>5169</v>
          </cell>
        </row>
        <row r="173">
          <cell r="B173" t="str">
            <v>S433</v>
          </cell>
          <cell r="C173" t="str">
            <v>Kirindiwela</v>
          </cell>
          <cell r="D173">
            <v>5996805.9099999992</v>
          </cell>
          <cell r="E173">
            <v>5058210.3600000013</v>
          </cell>
          <cell r="F173">
            <v>0</v>
          </cell>
          <cell r="G173">
            <v>3967</v>
          </cell>
          <cell r="H173">
            <v>0</v>
          </cell>
          <cell r="I173">
            <v>0</v>
          </cell>
          <cell r="J173">
            <v>0</v>
          </cell>
          <cell r="K173">
            <v>11058983.27</v>
          </cell>
          <cell r="L173">
            <v>13373</v>
          </cell>
        </row>
        <row r="174">
          <cell r="B174" t="str">
            <v>S462</v>
          </cell>
          <cell r="C174" t="str">
            <v>Kithulgala</v>
          </cell>
          <cell r="D174">
            <v>2336390.16</v>
          </cell>
          <cell r="E174">
            <v>1250385.3200000003</v>
          </cell>
          <cell r="F174">
            <v>329866</v>
          </cell>
          <cell r="G174">
            <v>3662</v>
          </cell>
          <cell r="H174">
            <v>0</v>
          </cell>
          <cell r="I174">
            <v>0</v>
          </cell>
          <cell r="J174">
            <v>0</v>
          </cell>
          <cell r="K174">
            <v>3920303.4800000004</v>
          </cell>
          <cell r="L174">
            <v>4242</v>
          </cell>
        </row>
        <row r="175">
          <cell r="B175" t="str">
            <v>S468</v>
          </cell>
          <cell r="C175" t="str">
            <v>Kiwlawatte</v>
          </cell>
          <cell r="D175">
            <v>1976554.69</v>
          </cell>
          <cell r="E175">
            <v>1091364.25</v>
          </cell>
          <cell r="F175">
            <v>214924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3282842.94</v>
          </cell>
          <cell r="L175">
            <v>3919</v>
          </cell>
        </row>
        <row r="176">
          <cell r="B176" t="str">
            <v>S434</v>
          </cell>
          <cell r="C176" t="str">
            <v>Kochchikade</v>
          </cell>
          <cell r="D176">
            <v>3001009.7100000004</v>
          </cell>
          <cell r="E176">
            <v>2892634.13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5893643.8399999999</v>
          </cell>
          <cell r="L176">
            <v>7070</v>
          </cell>
        </row>
        <row r="177">
          <cell r="B177" t="str">
            <v>S461</v>
          </cell>
          <cell r="C177" t="str">
            <v>Kockkadicholai</v>
          </cell>
          <cell r="D177">
            <v>1609252.2</v>
          </cell>
          <cell r="E177">
            <v>458934.74</v>
          </cell>
          <cell r="F177">
            <v>73077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2141263.94</v>
          </cell>
          <cell r="L177">
            <v>3683</v>
          </cell>
        </row>
        <row r="178">
          <cell r="B178" t="str">
            <v>S435</v>
          </cell>
          <cell r="C178" t="str">
            <v>Kohuwala</v>
          </cell>
          <cell r="D178">
            <v>1003747.14</v>
          </cell>
          <cell r="E178">
            <v>685310.94000000006</v>
          </cell>
          <cell r="F178">
            <v>177155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1866213.08</v>
          </cell>
          <cell r="L178">
            <v>3377</v>
          </cell>
        </row>
        <row r="179">
          <cell r="B179" t="str">
            <v>S383</v>
          </cell>
          <cell r="C179" t="str">
            <v>Kohuwala 2</v>
          </cell>
          <cell r="D179">
            <v>1889248.7</v>
          </cell>
          <cell r="E179">
            <v>1672740.96</v>
          </cell>
          <cell r="F179">
            <v>373669</v>
          </cell>
          <cell r="G179">
            <v>5903.25</v>
          </cell>
          <cell r="H179">
            <v>0</v>
          </cell>
          <cell r="I179">
            <v>0</v>
          </cell>
          <cell r="J179">
            <v>0</v>
          </cell>
          <cell r="K179">
            <v>3941561.91</v>
          </cell>
          <cell r="L179">
            <v>5975</v>
          </cell>
        </row>
        <row r="180">
          <cell r="B180" t="str">
            <v>S436</v>
          </cell>
          <cell r="C180" t="str">
            <v>Kosgama</v>
          </cell>
          <cell r="D180">
            <v>3120679.5300000007</v>
          </cell>
          <cell r="E180">
            <v>2635912.13</v>
          </cell>
          <cell r="F180">
            <v>814780</v>
          </cell>
          <cell r="G180">
            <v>10172</v>
          </cell>
          <cell r="H180">
            <v>0</v>
          </cell>
          <cell r="I180">
            <v>0</v>
          </cell>
          <cell r="J180">
            <v>0</v>
          </cell>
          <cell r="K180">
            <v>6581543.6600000001</v>
          </cell>
          <cell r="L180">
            <v>8437</v>
          </cell>
        </row>
        <row r="181">
          <cell r="B181" t="str">
            <v>S384</v>
          </cell>
          <cell r="C181" t="str">
            <v>Kosgashandiya</v>
          </cell>
          <cell r="D181">
            <v>2281122.4299999997</v>
          </cell>
          <cell r="E181">
            <v>550432.89</v>
          </cell>
          <cell r="F181">
            <v>180713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3012268.32</v>
          </cell>
          <cell r="L181">
            <v>2184</v>
          </cell>
        </row>
        <row r="182">
          <cell r="B182" t="str">
            <v>S453</v>
          </cell>
          <cell r="C182" t="str">
            <v>Koswaththa</v>
          </cell>
          <cell r="D182">
            <v>1098611.51</v>
          </cell>
          <cell r="E182">
            <v>979570.45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2078181.96</v>
          </cell>
          <cell r="L182">
            <v>4135</v>
          </cell>
        </row>
        <row r="183">
          <cell r="B183" t="str">
            <v>S437</v>
          </cell>
          <cell r="C183" t="str">
            <v>Kotadeniyawa</v>
          </cell>
          <cell r="D183">
            <v>2418911.73</v>
          </cell>
          <cell r="E183">
            <v>1868639.6700000002</v>
          </cell>
          <cell r="F183">
            <v>441217</v>
          </cell>
          <cell r="G183">
            <v>9713.75</v>
          </cell>
          <cell r="H183">
            <v>0</v>
          </cell>
          <cell r="I183">
            <v>0</v>
          </cell>
          <cell r="J183">
            <v>0</v>
          </cell>
          <cell r="K183">
            <v>4738482.1500000004</v>
          </cell>
          <cell r="L183">
            <v>8075</v>
          </cell>
        </row>
        <row r="184">
          <cell r="B184" t="str">
            <v>S446</v>
          </cell>
          <cell r="C184" t="str">
            <v>Kotagala</v>
          </cell>
          <cell r="D184">
            <v>5278574.4400000013</v>
          </cell>
          <cell r="E184">
            <v>4597223.3399999989</v>
          </cell>
          <cell r="F184">
            <v>1164813.25</v>
          </cell>
          <cell r="G184">
            <v>22391.5</v>
          </cell>
          <cell r="H184">
            <v>0</v>
          </cell>
          <cell r="I184">
            <v>0</v>
          </cell>
          <cell r="J184">
            <v>0</v>
          </cell>
          <cell r="K184">
            <v>11063002.530000001</v>
          </cell>
          <cell r="L184">
            <v>10098</v>
          </cell>
        </row>
        <row r="185">
          <cell r="B185" t="str">
            <v>S439</v>
          </cell>
          <cell r="C185" t="str">
            <v>Kotahena</v>
          </cell>
          <cell r="D185">
            <v>3686426.4799999995</v>
          </cell>
          <cell r="E185">
            <v>1597477.6</v>
          </cell>
          <cell r="F185">
            <v>536169.01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5820073.0899999999</v>
          </cell>
          <cell r="L185">
            <v>8799</v>
          </cell>
        </row>
        <row r="186">
          <cell r="B186" t="str">
            <v>S440</v>
          </cell>
          <cell r="C186" t="str">
            <v>Kotapola</v>
          </cell>
          <cell r="D186">
            <v>3001049.11</v>
          </cell>
          <cell r="E186">
            <v>1589127.6300000004</v>
          </cell>
          <cell r="F186">
            <v>447704</v>
          </cell>
          <cell r="G186">
            <v>4799.5</v>
          </cell>
          <cell r="H186">
            <v>0</v>
          </cell>
          <cell r="I186">
            <v>0</v>
          </cell>
          <cell r="J186">
            <v>0</v>
          </cell>
          <cell r="K186">
            <v>5042680.24</v>
          </cell>
          <cell r="L186">
            <v>7721</v>
          </cell>
        </row>
        <row r="187">
          <cell r="B187" t="str">
            <v>S441</v>
          </cell>
          <cell r="C187" t="str">
            <v>Kotiya Kubura</v>
          </cell>
          <cell r="D187">
            <v>2467752.4000000004</v>
          </cell>
          <cell r="E187">
            <v>1409874.6999999997</v>
          </cell>
          <cell r="F187">
            <v>482447.95</v>
          </cell>
          <cell r="G187">
            <v>4710.5</v>
          </cell>
          <cell r="H187">
            <v>0</v>
          </cell>
          <cell r="I187">
            <v>0</v>
          </cell>
          <cell r="J187">
            <v>0</v>
          </cell>
          <cell r="K187">
            <v>4364785.55</v>
          </cell>
          <cell r="L187">
            <v>7425</v>
          </cell>
        </row>
        <row r="188">
          <cell r="B188" t="str">
            <v>S442</v>
          </cell>
          <cell r="C188" t="str">
            <v xml:space="preserve">Kottawa 1 </v>
          </cell>
          <cell r="D188">
            <v>2593853.8400000003</v>
          </cell>
          <cell r="E188">
            <v>1883737.37</v>
          </cell>
          <cell r="F188">
            <v>513192.5</v>
          </cell>
          <cell r="G188">
            <v>207330.33000000002</v>
          </cell>
          <cell r="H188">
            <v>0</v>
          </cell>
          <cell r="I188">
            <v>0</v>
          </cell>
          <cell r="J188">
            <v>0</v>
          </cell>
          <cell r="K188">
            <v>5198114.040000001</v>
          </cell>
          <cell r="L188">
            <v>8767</v>
          </cell>
        </row>
        <row r="189">
          <cell r="B189" t="str">
            <v>S443</v>
          </cell>
          <cell r="C189" t="str">
            <v>Kottawa 2</v>
          </cell>
          <cell r="D189">
            <v>4022988.4299999997</v>
          </cell>
          <cell r="E189">
            <v>2475395.2100000004</v>
          </cell>
          <cell r="F189">
            <v>774591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7272974.6400000006</v>
          </cell>
          <cell r="L189">
            <v>9140</v>
          </cell>
        </row>
        <row r="190">
          <cell r="B190" t="str">
            <v>S444</v>
          </cell>
          <cell r="C190" t="str">
            <v>Kottawa 3</v>
          </cell>
          <cell r="D190">
            <v>3273963.6900000004</v>
          </cell>
          <cell r="E190">
            <v>2342515.37</v>
          </cell>
          <cell r="F190">
            <v>696574.25</v>
          </cell>
          <cell r="G190">
            <v>4872</v>
          </cell>
          <cell r="H190">
            <v>0</v>
          </cell>
          <cell r="I190">
            <v>0</v>
          </cell>
          <cell r="J190">
            <v>0</v>
          </cell>
          <cell r="K190">
            <v>6317925.3100000005</v>
          </cell>
          <cell r="L190">
            <v>8896</v>
          </cell>
        </row>
        <row r="191">
          <cell r="B191" t="str">
            <v>S445</v>
          </cell>
          <cell r="C191" t="str">
            <v>Kuliyapitiya</v>
          </cell>
          <cell r="D191">
            <v>3262500.84</v>
          </cell>
          <cell r="E191">
            <v>1776102.59</v>
          </cell>
          <cell r="F191">
            <v>496070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5534673.4299999997</v>
          </cell>
          <cell r="L191">
            <v>8261</v>
          </cell>
        </row>
        <row r="192">
          <cell r="B192" t="str">
            <v>S454</v>
          </cell>
          <cell r="C192" t="str">
            <v>Kumarakanda</v>
          </cell>
          <cell r="D192">
            <v>1139550.7399999998</v>
          </cell>
          <cell r="E192">
            <v>876698.02</v>
          </cell>
          <cell r="F192">
            <v>235533.98</v>
          </cell>
          <cell r="G192">
            <v>3553</v>
          </cell>
          <cell r="H192">
            <v>0</v>
          </cell>
          <cell r="I192">
            <v>0</v>
          </cell>
          <cell r="J192">
            <v>0</v>
          </cell>
          <cell r="K192">
            <v>2255335.7399999998</v>
          </cell>
          <cell r="L192">
            <v>4246</v>
          </cell>
        </row>
        <row r="193">
          <cell r="B193" t="str">
            <v>S438</v>
          </cell>
          <cell r="C193" t="str">
            <v>Kumbukgate</v>
          </cell>
          <cell r="D193">
            <v>1617640.2200000002</v>
          </cell>
          <cell r="E193">
            <v>1010675.82</v>
          </cell>
          <cell r="F193">
            <v>360743.8</v>
          </cell>
          <cell r="G193">
            <v>916</v>
          </cell>
          <cell r="H193">
            <v>0</v>
          </cell>
          <cell r="I193">
            <v>0</v>
          </cell>
          <cell r="J193">
            <v>0</v>
          </cell>
          <cell r="K193">
            <v>2989975.84</v>
          </cell>
          <cell r="L193">
            <v>4545</v>
          </cell>
        </row>
        <row r="194">
          <cell r="B194" t="str">
            <v>S385</v>
          </cell>
          <cell r="C194" t="str">
            <v>Kundasale</v>
          </cell>
          <cell r="D194">
            <v>3887949.0900000008</v>
          </cell>
          <cell r="E194">
            <v>2253488</v>
          </cell>
          <cell r="F194">
            <v>687953.5</v>
          </cell>
          <cell r="G194">
            <v>8157</v>
          </cell>
          <cell r="H194">
            <v>0</v>
          </cell>
          <cell r="I194">
            <v>0</v>
          </cell>
          <cell r="J194">
            <v>0</v>
          </cell>
          <cell r="K194">
            <v>6837547.5900000008</v>
          </cell>
          <cell r="L194">
            <v>6303</v>
          </cell>
        </row>
        <row r="195">
          <cell r="B195" t="str">
            <v>S379</v>
          </cell>
          <cell r="C195" t="str">
            <v>Kurudugaha Hatapma</v>
          </cell>
          <cell r="D195">
            <v>1312293.1300000001</v>
          </cell>
          <cell r="E195">
            <v>821443.61999999988</v>
          </cell>
          <cell r="F195">
            <v>216626.5</v>
          </cell>
          <cell r="G195">
            <v>5673</v>
          </cell>
          <cell r="H195">
            <v>0</v>
          </cell>
          <cell r="I195">
            <v>0</v>
          </cell>
          <cell r="J195">
            <v>0</v>
          </cell>
          <cell r="K195">
            <v>2356036.25</v>
          </cell>
          <cell r="L195">
            <v>4159</v>
          </cell>
        </row>
        <row r="196">
          <cell r="B196" t="str">
            <v>S448</v>
          </cell>
          <cell r="C196" t="str">
            <v>Kurunduwaththa</v>
          </cell>
          <cell r="D196">
            <v>3181616.81</v>
          </cell>
          <cell r="E196">
            <v>1481769.2199999997</v>
          </cell>
          <cell r="F196">
            <v>208448</v>
          </cell>
          <cell r="G196">
            <v>1190</v>
          </cell>
          <cell r="H196">
            <v>0</v>
          </cell>
          <cell r="I196">
            <v>0</v>
          </cell>
          <cell r="J196">
            <v>0</v>
          </cell>
          <cell r="K196">
            <v>4873024.0299999993</v>
          </cell>
          <cell r="L196">
            <v>6339</v>
          </cell>
        </row>
        <row r="197">
          <cell r="B197" t="str">
            <v>S670</v>
          </cell>
          <cell r="C197" t="str">
            <v>Kurunegala 2</v>
          </cell>
          <cell r="D197">
            <v>2033861.9799999993</v>
          </cell>
          <cell r="E197">
            <v>1813332.7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3847194.6799999992</v>
          </cell>
          <cell r="L197">
            <v>5698</v>
          </cell>
        </row>
        <row r="198">
          <cell r="B198" t="str">
            <v>S466</v>
          </cell>
          <cell r="C198" t="str">
            <v>Kuruwita</v>
          </cell>
          <cell r="D198">
            <v>5887504.6499999994</v>
          </cell>
          <cell r="E198">
            <v>2842865.29</v>
          </cell>
          <cell r="F198">
            <v>815172.2</v>
          </cell>
          <cell r="G198">
            <v>5648</v>
          </cell>
          <cell r="H198">
            <v>0</v>
          </cell>
          <cell r="I198">
            <v>0</v>
          </cell>
          <cell r="J198">
            <v>0</v>
          </cell>
          <cell r="K198">
            <v>9551190.1399999987</v>
          </cell>
          <cell r="L198">
            <v>10667</v>
          </cell>
        </row>
        <row r="199">
          <cell r="B199" t="str">
            <v>S470</v>
          </cell>
          <cell r="C199" t="str">
            <v>Lunugala</v>
          </cell>
          <cell r="D199">
            <v>2793448.6</v>
          </cell>
          <cell r="E199">
            <v>1304928.6300000004</v>
          </cell>
          <cell r="F199">
            <v>436061.02</v>
          </cell>
          <cell r="G199">
            <v>3434</v>
          </cell>
          <cell r="H199">
            <v>0</v>
          </cell>
          <cell r="I199">
            <v>0</v>
          </cell>
          <cell r="J199">
            <v>0</v>
          </cell>
          <cell r="K199">
            <v>4537872.25</v>
          </cell>
          <cell r="L199">
            <v>5510</v>
          </cell>
        </row>
        <row r="200">
          <cell r="B200" t="str">
            <v>S471</v>
          </cell>
          <cell r="C200" t="str">
            <v>Lunugamwehera</v>
          </cell>
          <cell r="D200">
            <v>1745903.4899999998</v>
          </cell>
          <cell r="E200">
            <v>1017774.3399999999</v>
          </cell>
          <cell r="F200">
            <v>282982</v>
          </cell>
          <cell r="G200">
            <v>2723</v>
          </cell>
          <cell r="H200">
            <v>0</v>
          </cell>
          <cell r="I200">
            <v>0</v>
          </cell>
          <cell r="J200">
            <v>0</v>
          </cell>
          <cell r="K200">
            <v>3049382.8299999996</v>
          </cell>
          <cell r="L200">
            <v>4541</v>
          </cell>
        </row>
        <row r="201">
          <cell r="B201" t="str">
            <v>S222</v>
          </cell>
          <cell r="C201" t="str">
            <v>Macullum</v>
          </cell>
          <cell r="D201">
            <v>3056498.8</v>
          </cell>
          <cell r="E201">
            <v>576692.5</v>
          </cell>
          <cell r="F201">
            <v>198455</v>
          </cell>
          <cell r="G201">
            <v>380</v>
          </cell>
          <cell r="H201">
            <v>0</v>
          </cell>
          <cell r="I201">
            <v>0</v>
          </cell>
          <cell r="J201">
            <v>0</v>
          </cell>
          <cell r="K201">
            <v>3832026.3</v>
          </cell>
          <cell r="L201">
            <v>2381</v>
          </cell>
        </row>
        <row r="202">
          <cell r="B202" t="str">
            <v>S500</v>
          </cell>
          <cell r="C202" t="str">
            <v>Madagama</v>
          </cell>
          <cell r="D202">
            <v>3442702.99</v>
          </cell>
          <cell r="E202">
            <v>1769961.09</v>
          </cell>
          <cell r="F202">
            <v>524433</v>
          </cell>
          <cell r="G202">
            <v>6632</v>
          </cell>
          <cell r="H202">
            <v>0</v>
          </cell>
          <cell r="I202">
            <v>0</v>
          </cell>
          <cell r="J202">
            <v>0</v>
          </cell>
          <cell r="K202">
            <v>5743729.0800000001</v>
          </cell>
          <cell r="L202">
            <v>7255</v>
          </cell>
        </row>
        <row r="203">
          <cell r="B203" t="str">
            <v>S501</v>
          </cell>
          <cell r="C203" t="str">
            <v>Madapatha</v>
          </cell>
          <cell r="D203">
            <v>4768930.9900000012</v>
          </cell>
          <cell r="E203">
            <v>3682560.82</v>
          </cell>
          <cell r="F203">
            <v>1006420</v>
          </cell>
          <cell r="G203">
            <v>15732.1</v>
          </cell>
          <cell r="H203">
            <v>0</v>
          </cell>
          <cell r="I203">
            <v>0</v>
          </cell>
          <cell r="J203">
            <v>0</v>
          </cell>
          <cell r="K203">
            <v>9473643.9100000001</v>
          </cell>
          <cell r="L203">
            <v>12474</v>
          </cell>
        </row>
        <row r="204">
          <cell r="B204" t="str">
            <v>S551</v>
          </cell>
          <cell r="C204" t="str">
            <v>Madapatha Express</v>
          </cell>
          <cell r="D204">
            <v>2094143.7299999997</v>
          </cell>
          <cell r="E204">
            <v>1251830.32</v>
          </cell>
          <cell r="F204">
            <v>346026.5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3692000.55</v>
          </cell>
          <cell r="L204">
            <v>4683</v>
          </cell>
        </row>
        <row r="205">
          <cell r="B205" t="str">
            <v>S548</v>
          </cell>
          <cell r="C205" t="str">
            <v>Madawala Bazaar</v>
          </cell>
          <cell r="D205">
            <v>3067202.2199999997</v>
          </cell>
          <cell r="E205">
            <v>1658625.1</v>
          </cell>
          <cell r="F205">
            <v>468102</v>
          </cell>
          <cell r="G205">
            <v>6736</v>
          </cell>
          <cell r="H205">
            <v>0</v>
          </cell>
          <cell r="I205">
            <v>0</v>
          </cell>
          <cell r="J205">
            <v>0</v>
          </cell>
          <cell r="K205">
            <v>5200665.32</v>
          </cell>
          <cell r="L205">
            <v>4978</v>
          </cell>
        </row>
        <row r="206">
          <cell r="B206" t="str">
            <v>S542</v>
          </cell>
          <cell r="C206" t="str">
            <v>Madawala Ulpatha</v>
          </cell>
          <cell r="D206">
            <v>984736.79</v>
          </cell>
          <cell r="E206">
            <v>854240.14</v>
          </cell>
          <cell r="F206">
            <v>180179</v>
          </cell>
          <cell r="G206">
            <v>2975</v>
          </cell>
          <cell r="H206">
            <v>0</v>
          </cell>
          <cell r="I206">
            <v>0</v>
          </cell>
          <cell r="J206">
            <v>0</v>
          </cell>
          <cell r="K206">
            <v>2022130.9300000002</v>
          </cell>
          <cell r="L206">
            <v>1954</v>
          </cell>
        </row>
        <row r="207">
          <cell r="B207" t="str">
            <v>S543</v>
          </cell>
          <cell r="C207" t="str">
            <v>Madu</v>
          </cell>
          <cell r="D207">
            <v>599449.85</v>
          </cell>
          <cell r="E207">
            <v>309851.2</v>
          </cell>
          <cell r="F207">
            <v>105680.5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1014981.55</v>
          </cell>
          <cell r="L207">
            <v>1777</v>
          </cell>
        </row>
        <row r="208">
          <cell r="B208" t="str">
            <v>S555</v>
          </cell>
          <cell r="C208" t="str">
            <v>Madurankuli</v>
          </cell>
          <cell r="D208">
            <v>1549018.51</v>
          </cell>
          <cell r="E208">
            <v>1372373.8</v>
          </cell>
          <cell r="F208">
            <v>349965.28</v>
          </cell>
          <cell r="G208">
            <v>2993</v>
          </cell>
          <cell r="H208">
            <v>0</v>
          </cell>
          <cell r="I208">
            <v>0</v>
          </cell>
          <cell r="J208">
            <v>0</v>
          </cell>
          <cell r="K208">
            <v>3274350.59</v>
          </cell>
          <cell r="L208">
            <v>3700</v>
          </cell>
        </row>
        <row r="209">
          <cell r="B209" t="str">
            <v>S028</v>
          </cell>
          <cell r="C209" t="str">
            <v>Maggona</v>
          </cell>
          <cell r="D209">
            <v>4194932.22</v>
          </cell>
          <cell r="E209">
            <v>2603733.6900000004</v>
          </cell>
          <cell r="F209">
            <v>419374.54</v>
          </cell>
          <cell r="G209">
            <v>3001</v>
          </cell>
          <cell r="H209">
            <v>0</v>
          </cell>
          <cell r="I209">
            <v>0</v>
          </cell>
          <cell r="J209">
            <v>0</v>
          </cell>
          <cell r="K209">
            <v>7221041.4500000002</v>
          </cell>
          <cell r="L209">
            <v>8038</v>
          </cell>
        </row>
        <row r="210">
          <cell r="B210" t="str">
            <v>S505</v>
          </cell>
          <cell r="C210" t="str">
            <v>Maharagama 1</v>
          </cell>
          <cell r="D210">
            <v>3305759.03</v>
          </cell>
          <cell r="E210">
            <v>2244926.7299999995</v>
          </cell>
          <cell r="F210">
            <v>404425</v>
          </cell>
          <cell r="G210">
            <v>2725</v>
          </cell>
          <cell r="H210">
            <v>0</v>
          </cell>
          <cell r="I210">
            <v>0</v>
          </cell>
          <cell r="J210">
            <v>0</v>
          </cell>
          <cell r="K210">
            <v>5957835.7599999998</v>
          </cell>
          <cell r="L210">
            <v>7985</v>
          </cell>
        </row>
        <row r="211">
          <cell r="B211" t="str">
            <v>S506</v>
          </cell>
          <cell r="C211" t="str">
            <v>Maharagama 2</v>
          </cell>
          <cell r="D211">
            <v>4680348.54</v>
          </cell>
          <cell r="E211">
            <v>3278447.6100000003</v>
          </cell>
          <cell r="F211">
            <v>1037995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8996791.1500000004</v>
          </cell>
          <cell r="L211">
            <v>18973</v>
          </cell>
        </row>
        <row r="212">
          <cell r="B212" t="str">
            <v>S473</v>
          </cell>
          <cell r="C212" t="str">
            <v>Mahawaskaduwa</v>
          </cell>
          <cell r="D212">
            <v>1386303.2500000002</v>
          </cell>
          <cell r="E212">
            <v>695795.04000000015</v>
          </cell>
          <cell r="F212">
            <v>138092</v>
          </cell>
          <cell r="G212">
            <v>2404</v>
          </cell>
          <cell r="H212">
            <v>0</v>
          </cell>
          <cell r="I212">
            <v>0</v>
          </cell>
          <cell r="J212">
            <v>0</v>
          </cell>
          <cell r="K212">
            <v>2222594.2900000005</v>
          </cell>
          <cell r="L212">
            <v>3038</v>
          </cell>
        </row>
        <row r="213">
          <cell r="B213" t="str">
            <v>S544</v>
          </cell>
          <cell r="C213" t="str">
            <v>Mahiyanganaya</v>
          </cell>
          <cell r="D213">
            <v>4320159.7699999996</v>
          </cell>
          <cell r="E213">
            <v>1655626.11</v>
          </cell>
          <cell r="F213">
            <v>379173</v>
          </cell>
          <cell r="G213">
            <v>5827</v>
          </cell>
          <cell r="H213">
            <v>0</v>
          </cell>
          <cell r="I213">
            <v>0</v>
          </cell>
          <cell r="J213">
            <v>0</v>
          </cell>
          <cell r="K213">
            <v>6360785.8799999999</v>
          </cell>
          <cell r="L213">
            <v>7953</v>
          </cell>
        </row>
        <row r="214">
          <cell r="B214" t="str">
            <v>S507</v>
          </cell>
          <cell r="C214" t="str">
            <v>Maho</v>
          </cell>
          <cell r="D214">
            <v>3179483.22</v>
          </cell>
          <cell r="E214">
            <v>2458823.8100000005</v>
          </cell>
          <cell r="F214">
            <v>721034</v>
          </cell>
          <cell r="G214">
            <v>23238</v>
          </cell>
          <cell r="H214">
            <v>0</v>
          </cell>
          <cell r="I214">
            <v>0</v>
          </cell>
          <cell r="J214">
            <v>0</v>
          </cell>
          <cell r="K214">
            <v>6382579.0300000012</v>
          </cell>
          <cell r="L214">
            <v>7158</v>
          </cell>
        </row>
        <row r="215">
          <cell r="B215" t="str">
            <v>S508</v>
          </cell>
          <cell r="C215" t="str">
            <v xml:space="preserve">Makandura </v>
          </cell>
          <cell r="D215">
            <v>3168529.78</v>
          </cell>
          <cell r="E215">
            <v>1995671.56</v>
          </cell>
          <cell r="F215">
            <v>509886.66</v>
          </cell>
          <cell r="G215">
            <v>5572</v>
          </cell>
          <cell r="H215">
            <v>0</v>
          </cell>
          <cell r="I215">
            <v>0</v>
          </cell>
          <cell r="J215">
            <v>0</v>
          </cell>
          <cell r="K215">
            <v>5679660</v>
          </cell>
          <cell r="L215">
            <v>9070</v>
          </cell>
        </row>
        <row r="216">
          <cell r="B216" t="str">
            <v>S509</v>
          </cell>
          <cell r="C216" t="str">
            <v>Makola</v>
          </cell>
          <cell r="D216">
            <v>4298330.7300000004</v>
          </cell>
          <cell r="E216">
            <v>2326409.5799999991</v>
          </cell>
          <cell r="F216">
            <v>569382.91999999993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7194123.2299999995</v>
          </cell>
          <cell r="L216">
            <v>11149</v>
          </cell>
        </row>
        <row r="217">
          <cell r="B217" t="str">
            <v>S510</v>
          </cell>
          <cell r="C217" t="str">
            <v>Makubura</v>
          </cell>
          <cell r="D217">
            <v>2580677.08</v>
          </cell>
          <cell r="E217">
            <v>1435142.6700000002</v>
          </cell>
          <cell r="F217">
            <v>387833</v>
          </cell>
          <cell r="G217">
            <v>6443.5</v>
          </cell>
          <cell r="H217">
            <v>0</v>
          </cell>
          <cell r="I217">
            <v>0</v>
          </cell>
          <cell r="J217">
            <v>0</v>
          </cell>
          <cell r="K217">
            <v>4410096.25</v>
          </cell>
          <cell r="L217">
            <v>4833</v>
          </cell>
        </row>
        <row r="218">
          <cell r="B218" t="str">
            <v>S020</v>
          </cell>
          <cell r="C218" t="str">
            <v>Malabe</v>
          </cell>
          <cell r="D218">
            <v>6253408.0300000003</v>
          </cell>
          <cell r="E218">
            <v>5120226.9999999991</v>
          </cell>
          <cell r="F218">
            <v>0</v>
          </cell>
          <cell r="G218">
            <v>14386</v>
          </cell>
          <cell r="H218">
            <v>0</v>
          </cell>
          <cell r="I218">
            <v>0</v>
          </cell>
          <cell r="J218">
            <v>0</v>
          </cell>
          <cell r="K218">
            <v>11388021.029999999</v>
          </cell>
          <cell r="L218">
            <v>13532</v>
          </cell>
        </row>
        <row r="219">
          <cell r="B219" t="str">
            <v>S511</v>
          </cell>
          <cell r="C219" t="str">
            <v>Maligawatte</v>
          </cell>
          <cell r="D219">
            <v>4172156.4400000004</v>
          </cell>
          <cell r="E219">
            <v>2053595.69</v>
          </cell>
          <cell r="F219">
            <v>457147</v>
          </cell>
          <cell r="G219">
            <v>14182</v>
          </cell>
          <cell r="H219">
            <v>0</v>
          </cell>
          <cell r="I219">
            <v>0</v>
          </cell>
          <cell r="J219">
            <v>0</v>
          </cell>
          <cell r="K219">
            <v>6697081.1300000008</v>
          </cell>
          <cell r="L219">
            <v>7574</v>
          </cell>
        </row>
        <row r="220">
          <cell r="B220" t="str">
            <v>S512</v>
          </cell>
          <cell r="C220" t="str">
            <v>Malimboda</v>
          </cell>
          <cell r="D220">
            <v>2676968.3399999994</v>
          </cell>
          <cell r="E220">
            <v>1877157.6400000001</v>
          </cell>
          <cell r="F220">
            <v>579067</v>
          </cell>
          <cell r="G220">
            <v>14881.71</v>
          </cell>
          <cell r="H220">
            <v>0</v>
          </cell>
          <cell r="I220">
            <v>0</v>
          </cell>
          <cell r="J220">
            <v>0</v>
          </cell>
          <cell r="K220">
            <v>5148074.6899999995</v>
          </cell>
          <cell r="L220">
            <v>8182</v>
          </cell>
        </row>
        <row r="221">
          <cell r="B221" t="str">
            <v>S513</v>
          </cell>
          <cell r="C221" t="str">
            <v>Mallawapitiya</v>
          </cell>
          <cell r="D221">
            <v>5711748.9799999995</v>
          </cell>
          <cell r="E221">
            <v>3347200.78</v>
          </cell>
          <cell r="F221">
            <v>875931.6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9934881.3599999994</v>
          </cell>
          <cell r="L221">
            <v>9282</v>
          </cell>
        </row>
        <row r="222">
          <cell r="B222" t="str">
            <v>S514</v>
          </cell>
          <cell r="C222" t="str">
            <v>Mannar</v>
          </cell>
          <cell r="D222">
            <v>1184344.69</v>
          </cell>
          <cell r="E222">
            <v>572646.04999999993</v>
          </cell>
          <cell r="F222">
            <v>105401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1862391.7399999998</v>
          </cell>
          <cell r="L222">
            <v>3244</v>
          </cell>
        </row>
        <row r="223">
          <cell r="B223" t="str">
            <v>S554</v>
          </cell>
          <cell r="C223" t="str">
            <v>Maradagahamula</v>
          </cell>
          <cell r="D223">
            <v>1099889.78</v>
          </cell>
          <cell r="E223">
            <v>851149.28000000014</v>
          </cell>
          <cell r="F223">
            <v>208843.75</v>
          </cell>
          <cell r="G223">
            <v>442</v>
          </cell>
          <cell r="H223">
            <v>0</v>
          </cell>
          <cell r="I223">
            <v>0</v>
          </cell>
          <cell r="J223">
            <v>0</v>
          </cell>
          <cell r="K223">
            <v>2160324.81</v>
          </cell>
          <cell r="L223">
            <v>2255</v>
          </cell>
        </row>
        <row r="224">
          <cell r="B224" t="str">
            <v>S515</v>
          </cell>
          <cell r="C224" t="str">
            <v>Maravila</v>
          </cell>
          <cell r="D224">
            <v>4024103.75</v>
          </cell>
          <cell r="E224">
            <v>3384930.6900000004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7409034.4400000004</v>
          </cell>
          <cell r="L224">
            <v>10690</v>
          </cell>
        </row>
        <row r="225">
          <cell r="B225" t="str">
            <v>S472</v>
          </cell>
          <cell r="C225" t="str">
            <v>Marudamunai</v>
          </cell>
          <cell r="D225">
            <v>552858.85999999987</v>
          </cell>
          <cell r="E225">
            <v>207804.79000000007</v>
          </cell>
          <cell r="F225">
            <v>50858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811521.64999999991</v>
          </cell>
          <cell r="L225">
            <v>1373</v>
          </cell>
        </row>
        <row r="226">
          <cell r="B226" t="str">
            <v>S023</v>
          </cell>
          <cell r="C226" t="str">
            <v>Matale</v>
          </cell>
          <cell r="D226">
            <v>8845839.3299999982</v>
          </cell>
          <cell r="E226">
            <v>5751633.6299999999</v>
          </cell>
          <cell r="F226">
            <v>1122159</v>
          </cell>
          <cell r="G226">
            <v>10640</v>
          </cell>
          <cell r="H226">
            <v>0</v>
          </cell>
          <cell r="I226">
            <v>0</v>
          </cell>
          <cell r="J226">
            <v>0</v>
          </cell>
          <cell r="K226">
            <v>15730271.959999997</v>
          </cell>
          <cell r="L226">
            <v>15109</v>
          </cell>
        </row>
        <row r="227">
          <cell r="B227" t="str">
            <v>S546</v>
          </cell>
          <cell r="C227" t="str">
            <v>Matale 2</v>
          </cell>
          <cell r="D227">
            <v>3727490.29</v>
          </cell>
          <cell r="E227">
            <v>1906697.5500000005</v>
          </cell>
          <cell r="F227">
            <v>502815.5</v>
          </cell>
          <cell r="G227">
            <v>14211.18</v>
          </cell>
          <cell r="H227">
            <v>0</v>
          </cell>
          <cell r="I227">
            <v>0</v>
          </cell>
          <cell r="J227">
            <v>0</v>
          </cell>
          <cell r="K227">
            <v>6151214.5200000005</v>
          </cell>
          <cell r="L227">
            <v>5371</v>
          </cell>
        </row>
        <row r="228">
          <cell r="B228" t="str">
            <v>S516</v>
          </cell>
          <cell r="C228" t="str">
            <v>Matara 1</v>
          </cell>
          <cell r="D228">
            <v>4228946.9800000004</v>
          </cell>
          <cell r="E228">
            <v>1165947.56</v>
          </cell>
          <cell r="F228">
            <v>491845</v>
          </cell>
          <cell r="G228">
            <v>4487.21</v>
          </cell>
          <cell r="H228">
            <v>0</v>
          </cell>
          <cell r="I228">
            <v>0</v>
          </cell>
          <cell r="J228">
            <v>0</v>
          </cell>
          <cell r="K228">
            <v>5891226.7500000009</v>
          </cell>
          <cell r="L228">
            <v>8976</v>
          </cell>
        </row>
        <row r="229">
          <cell r="B229" t="str">
            <v>S517</v>
          </cell>
          <cell r="C229" t="str">
            <v xml:space="preserve">Matara 2 </v>
          </cell>
          <cell r="D229">
            <v>5896591.4699999997</v>
          </cell>
          <cell r="E229">
            <v>2142255.08</v>
          </cell>
          <cell r="F229">
            <v>937435.4</v>
          </cell>
          <cell r="G229">
            <v>11745</v>
          </cell>
          <cell r="H229">
            <v>0</v>
          </cell>
          <cell r="I229">
            <v>0</v>
          </cell>
          <cell r="J229">
            <v>0</v>
          </cell>
          <cell r="K229">
            <v>8988026.9499999993</v>
          </cell>
          <cell r="L229">
            <v>11421</v>
          </cell>
        </row>
        <row r="230">
          <cell r="B230" t="str">
            <v>S541</v>
          </cell>
          <cell r="C230" t="str">
            <v>Mathugama 2</v>
          </cell>
          <cell r="D230">
            <v>5071773.6800000006</v>
          </cell>
          <cell r="E230">
            <v>1662468.3499999999</v>
          </cell>
          <cell r="F230">
            <v>305011</v>
          </cell>
          <cell r="G230">
            <v>7153</v>
          </cell>
          <cell r="H230">
            <v>0</v>
          </cell>
          <cell r="I230">
            <v>0</v>
          </cell>
          <cell r="J230">
            <v>0</v>
          </cell>
          <cell r="K230">
            <v>7046406.0300000003</v>
          </cell>
          <cell r="L230">
            <v>8850</v>
          </cell>
        </row>
        <row r="231">
          <cell r="B231" t="str">
            <v>S519</v>
          </cell>
          <cell r="C231" t="str">
            <v>Mattegoda</v>
          </cell>
          <cell r="D231">
            <v>3339840.3100000005</v>
          </cell>
          <cell r="E231">
            <v>2233648.2400000002</v>
          </cell>
          <cell r="F231">
            <v>630877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6204365.5500000007</v>
          </cell>
          <cell r="L231">
            <v>8034</v>
          </cell>
        </row>
        <row r="232">
          <cell r="B232" t="str">
            <v>S520</v>
          </cell>
          <cell r="C232" t="str">
            <v>Mawanella</v>
          </cell>
          <cell r="D232">
            <v>6551177.9399999995</v>
          </cell>
          <cell r="E232">
            <v>2944144.32</v>
          </cell>
          <cell r="F232">
            <v>856070.5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10351392.76</v>
          </cell>
          <cell r="L232">
            <v>12363</v>
          </cell>
        </row>
        <row r="233">
          <cell r="B233" t="str">
            <v>S521</v>
          </cell>
          <cell r="C233" t="str">
            <v>Mawaramandiya</v>
          </cell>
          <cell r="D233">
            <v>3415147.91</v>
          </cell>
          <cell r="E233">
            <v>1765770.06</v>
          </cell>
          <cell r="F233">
            <v>531878.5</v>
          </cell>
          <cell r="G233">
            <v>4188</v>
          </cell>
          <cell r="H233">
            <v>0</v>
          </cell>
          <cell r="I233">
            <v>0</v>
          </cell>
          <cell r="J233">
            <v>0</v>
          </cell>
          <cell r="K233">
            <v>5716984.4700000007</v>
          </cell>
          <cell r="L233">
            <v>9236</v>
          </cell>
        </row>
        <row r="234">
          <cell r="B234" t="str">
            <v>S539</v>
          </cell>
          <cell r="C234" t="str">
            <v>Mawathagama</v>
          </cell>
          <cell r="D234">
            <v>5229045.2200000007</v>
          </cell>
          <cell r="E234">
            <v>3751212.1299999994</v>
          </cell>
          <cell r="F234">
            <v>1932539.0499999998</v>
          </cell>
          <cell r="G234">
            <v>1060</v>
          </cell>
          <cell r="H234">
            <v>0</v>
          </cell>
          <cell r="I234">
            <v>0</v>
          </cell>
          <cell r="J234">
            <v>0</v>
          </cell>
          <cell r="K234">
            <v>10913856.399999999</v>
          </cell>
          <cell r="L234">
            <v>11144</v>
          </cell>
        </row>
        <row r="235">
          <cell r="B235" t="str">
            <v>S502</v>
          </cell>
          <cell r="C235" t="str">
            <v>Medavachchiya</v>
          </cell>
          <cell r="D235">
            <v>4573856.7100000009</v>
          </cell>
          <cell r="E235">
            <v>2021917.71</v>
          </cell>
          <cell r="F235">
            <v>455648</v>
          </cell>
          <cell r="G235">
            <v>10524</v>
          </cell>
          <cell r="H235">
            <v>0</v>
          </cell>
          <cell r="I235">
            <v>0</v>
          </cell>
          <cell r="J235">
            <v>0</v>
          </cell>
          <cell r="K235">
            <v>7061946.4200000009</v>
          </cell>
          <cell r="L235">
            <v>6427</v>
          </cell>
        </row>
        <row r="236">
          <cell r="B236" t="str">
            <v>S503</v>
          </cell>
          <cell r="C236" t="str">
            <v>Medirigiriya</v>
          </cell>
          <cell r="D236">
            <v>3429110.75</v>
          </cell>
          <cell r="E236">
            <v>2134881</v>
          </cell>
          <cell r="F236">
            <v>549886</v>
          </cell>
          <cell r="G236">
            <v>13224</v>
          </cell>
          <cell r="H236">
            <v>0</v>
          </cell>
          <cell r="I236">
            <v>0</v>
          </cell>
          <cell r="J236">
            <v>0</v>
          </cell>
          <cell r="K236">
            <v>6127101.75</v>
          </cell>
          <cell r="L236">
            <v>5974</v>
          </cell>
        </row>
        <row r="237">
          <cell r="B237" t="str">
            <v>S553</v>
          </cell>
          <cell r="C237" t="str">
            <v>Meegahakiwla</v>
          </cell>
          <cell r="D237">
            <v>3245888.2200000007</v>
          </cell>
          <cell r="E237">
            <v>2390483.1199999996</v>
          </cell>
          <cell r="F237">
            <v>524960.56000000006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6161331.9000000004</v>
          </cell>
          <cell r="L237">
            <v>7112</v>
          </cell>
        </row>
        <row r="238">
          <cell r="B238" t="str">
            <v>S523</v>
          </cell>
          <cell r="C238" t="str">
            <v>Meegoda</v>
          </cell>
          <cell r="D238">
            <v>3130467.11</v>
          </cell>
          <cell r="E238">
            <v>2423732.4300000002</v>
          </cell>
          <cell r="F238">
            <v>682275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6236474.54</v>
          </cell>
          <cell r="L238">
            <v>8841</v>
          </cell>
        </row>
        <row r="239">
          <cell r="B239" t="str">
            <v>S540</v>
          </cell>
          <cell r="C239" t="str">
            <v>Meegoda 2</v>
          </cell>
          <cell r="D239">
            <v>2754676.2399999998</v>
          </cell>
          <cell r="E239">
            <v>1866296.07</v>
          </cell>
          <cell r="F239">
            <v>573619</v>
          </cell>
          <cell r="G239">
            <v>7421</v>
          </cell>
          <cell r="H239">
            <v>0</v>
          </cell>
          <cell r="I239">
            <v>0</v>
          </cell>
          <cell r="J239">
            <v>0</v>
          </cell>
          <cell r="K239">
            <v>5202012.3099999996</v>
          </cell>
          <cell r="L239">
            <v>6139</v>
          </cell>
        </row>
        <row r="240">
          <cell r="B240" t="str">
            <v>S524</v>
          </cell>
          <cell r="C240" t="str">
            <v>Meepe</v>
          </cell>
          <cell r="D240">
            <v>3660941.56</v>
          </cell>
          <cell r="E240">
            <v>2417010.12</v>
          </cell>
          <cell r="F240">
            <v>722040</v>
          </cell>
          <cell r="G240">
            <v>860</v>
          </cell>
          <cell r="H240">
            <v>0</v>
          </cell>
          <cell r="I240">
            <v>0</v>
          </cell>
          <cell r="J240">
            <v>0</v>
          </cell>
          <cell r="K240">
            <v>6800851.6799999997</v>
          </cell>
          <cell r="L240">
            <v>10315</v>
          </cell>
        </row>
        <row r="241">
          <cell r="B241" t="str">
            <v>S527</v>
          </cell>
          <cell r="C241" t="str">
            <v>Meerigama</v>
          </cell>
          <cell r="D241">
            <v>5058608.5599999987</v>
          </cell>
          <cell r="E241">
            <v>3972267.8899999992</v>
          </cell>
          <cell r="F241">
            <v>1117831.5</v>
          </cell>
          <cell r="G241">
            <v>12351</v>
          </cell>
          <cell r="H241">
            <v>0</v>
          </cell>
          <cell r="I241">
            <v>0</v>
          </cell>
          <cell r="J241">
            <v>0</v>
          </cell>
          <cell r="K241">
            <v>10161058.949999997</v>
          </cell>
          <cell r="L241">
            <v>12681</v>
          </cell>
        </row>
        <row r="242">
          <cell r="B242" t="str">
            <v>S525</v>
          </cell>
          <cell r="C242" t="str">
            <v>Menikhinna</v>
          </cell>
          <cell r="D242">
            <v>3439600.0600000005</v>
          </cell>
          <cell r="E242">
            <v>1100137.06</v>
          </cell>
          <cell r="F242">
            <v>401555.7</v>
          </cell>
          <cell r="G242">
            <v>573</v>
          </cell>
          <cell r="H242">
            <v>0</v>
          </cell>
          <cell r="I242">
            <v>0</v>
          </cell>
          <cell r="J242">
            <v>0</v>
          </cell>
          <cell r="K242">
            <v>4941865.8200000012</v>
          </cell>
          <cell r="L242">
            <v>8226</v>
          </cell>
        </row>
        <row r="243">
          <cell r="B243" t="str">
            <v>S526</v>
          </cell>
          <cell r="C243" t="str">
            <v>Middeniya</v>
          </cell>
          <cell r="D243">
            <v>1758604.2500000002</v>
          </cell>
          <cell r="E243">
            <v>1155441.6299999999</v>
          </cell>
          <cell r="F243">
            <v>375373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3289418.88</v>
          </cell>
          <cell r="L243">
            <v>5720</v>
          </cell>
        </row>
        <row r="244">
          <cell r="B244" t="str">
            <v>S529</v>
          </cell>
          <cell r="C244" t="str">
            <v>Mirihana 2</v>
          </cell>
          <cell r="D244">
            <v>3885671.59</v>
          </cell>
          <cell r="E244">
            <v>1944334.8200000003</v>
          </cell>
          <cell r="F244">
            <v>577987</v>
          </cell>
          <cell r="G244">
            <v>8549</v>
          </cell>
          <cell r="H244">
            <v>0</v>
          </cell>
          <cell r="I244">
            <v>0</v>
          </cell>
          <cell r="J244">
            <v>0</v>
          </cell>
          <cell r="K244">
            <v>6416542.4100000001</v>
          </cell>
          <cell r="L244">
            <v>7045</v>
          </cell>
        </row>
        <row r="245">
          <cell r="B245" t="str">
            <v>S550</v>
          </cell>
          <cell r="C245" t="str">
            <v>Molagoda</v>
          </cell>
          <cell r="D245">
            <v>1379739.6900000004</v>
          </cell>
          <cell r="E245">
            <v>891966.54999999993</v>
          </cell>
          <cell r="F245">
            <v>317704.75</v>
          </cell>
          <cell r="G245">
            <v>5416</v>
          </cell>
          <cell r="H245">
            <v>0</v>
          </cell>
          <cell r="I245">
            <v>0</v>
          </cell>
          <cell r="J245">
            <v>0</v>
          </cell>
          <cell r="K245">
            <v>2594826.9900000002</v>
          </cell>
          <cell r="L245">
            <v>3425</v>
          </cell>
        </row>
        <row r="246">
          <cell r="B246" t="str">
            <v>S530</v>
          </cell>
          <cell r="C246" t="str">
            <v>Monaragala 2</v>
          </cell>
          <cell r="D246">
            <v>4385595.620000001</v>
          </cell>
          <cell r="E246">
            <v>2458393.1800000002</v>
          </cell>
          <cell r="F246">
            <v>673590</v>
          </cell>
          <cell r="G246">
            <v>3207</v>
          </cell>
          <cell r="H246">
            <v>0</v>
          </cell>
          <cell r="I246">
            <v>0</v>
          </cell>
          <cell r="J246">
            <v>0</v>
          </cell>
          <cell r="K246">
            <v>7520785.8000000007</v>
          </cell>
          <cell r="L246">
            <v>9764</v>
          </cell>
        </row>
        <row r="247">
          <cell r="B247" t="str">
            <v>S531</v>
          </cell>
          <cell r="C247" t="str">
            <v>Monaragala 3</v>
          </cell>
          <cell r="D247">
            <v>4671040.0000000009</v>
          </cell>
          <cell r="E247">
            <v>2399999.9799999995</v>
          </cell>
          <cell r="F247">
            <v>559391.5</v>
          </cell>
          <cell r="G247">
            <v>8842.6</v>
          </cell>
          <cell r="H247">
            <v>0</v>
          </cell>
          <cell r="I247">
            <v>0</v>
          </cell>
          <cell r="J247">
            <v>0</v>
          </cell>
          <cell r="K247">
            <v>7639274.0800000001</v>
          </cell>
          <cell r="L247">
            <v>8548</v>
          </cell>
        </row>
        <row r="248">
          <cell r="B248" t="str">
            <v>S532</v>
          </cell>
          <cell r="C248" t="str">
            <v>Moranthuduwa</v>
          </cell>
          <cell r="D248">
            <v>3152381.9300000006</v>
          </cell>
          <cell r="E248">
            <v>2141882.7299999995</v>
          </cell>
          <cell r="F248">
            <v>378502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5672766.6600000001</v>
          </cell>
          <cell r="L248">
            <v>6674</v>
          </cell>
        </row>
        <row r="249">
          <cell r="B249" t="str">
            <v>S019</v>
          </cell>
          <cell r="C249" t="str">
            <v>Moratumulla</v>
          </cell>
          <cell r="D249">
            <v>2827629.3699999992</v>
          </cell>
          <cell r="E249">
            <v>1198416.1399999999</v>
          </cell>
          <cell r="F249">
            <v>216511</v>
          </cell>
          <cell r="G249">
            <v>1224</v>
          </cell>
          <cell r="H249">
            <v>0</v>
          </cell>
          <cell r="I249">
            <v>0</v>
          </cell>
          <cell r="J249">
            <v>0</v>
          </cell>
          <cell r="K249">
            <v>4243780.5099999988</v>
          </cell>
          <cell r="L249">
            <v>9815</v>
          </cell>
        </row>
        <row r="250">
          <cell r="B250" t="str">
            <v>S533</v>
          </cell>
          <cell r="C250" t="str">
            <v>Moratuwa</v>
          </cell>
          <cell r="D250">
            <v>2938588.33</v>
          </cell>
          <cell r="E250">
            <v>1439961.5999999996</v>
          </cell>
          <cell r="F250">
            <v>360288.2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4738838.13</v>
          </cell>
          <cell r="L250">
            <v>6470</v>
          </cell>
        </row>
        <row r="251">
          <cell r="B251" t="str">
            <v>S535</v>
          </cell>
          <cell r="C251" t="str">
            <v>Morawaka</v>
          </cell>
          <cell r="D251">
            <v>3495134.6000000006</v>
          </cell>
          <cell r="E251">
            <v>1153126.97</v>
          </cell>
          <cell r="F251">
            <v>388491</v>
          </cell>
          <cell r="G251">
            <v>3349</v>
          </cell>
          <cell r="H251">
            <v>0</v>
          </cell>
          <cell r="I251">
            <v>0</v>
          </cell>
          <cell r="J251">
            <v>0</v>
          </cell>
          <cell r="K251">
            <v>5040101.57</v>
          </cell>
          <cell r="L251">
            <v>6799</v>
          </cell>
        </row>
        <row r="252">
          <cell r="B252" t="str">
            <v>S536</v>
          </cell>
          <cell r="C252" t="str">
            <v>Mt.Lavinia 1</v>
          </cell>
          <cell r="D252">
            <v>2753740.18</v>
          </cell>
          <cell r="E252">
            <v>1039574.65</v>
          </cell>
          <cell r="F252">
            <v>401174.5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4194489.33</v>
          </cell>
          <cell r="L252">
            <v>7091</v>
          </cell>
        </row>
        <row r="253">
          <cell r="B253" t="str">
            <v>S537</v>
          </cell>
          <cell r="C253" t="str">
            <v>Mt.Lavinia 2</v>
          </cell>
          <cell r="D253">
            <v>1755955.2300000007</v>
          </cell>
          <cell r="E253">
            <v>1117140.3</v>
          </cell>
          <cell r="F253">
            <v>392862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3265957.5300000007</v>
          </cell>
          <cell r="L253">
            <v>5967</v>
          </cell>
        </row>
        <row r="254">
          <cell r="B254" t="str">
            <v>S538</v>
          </cell>
          <cell r="C254" t="str">
            <v>Mulleriyawa</v>
          </cell>
          <cell r="D254">
            <v>4305616.5199999996</v>
          </cell>
          <cell r="E254">
            <v>4118669.1399999997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8424285.6600000001</v>
          </cell>
          <cell r="L254">
            <v>7328</v>
          </cell>
        </row>
        <row r="255">
          <cell r="B255" t="str">
            <v>S549</v>
          </cell>
          <cell r="C255" t="str">
            <v>Mulleriyawa 2</v>
          </cell>
          <cell r="D255">
            <v>2715076.1</v>
          </cell>
          <cell r="E255">
            <v>1705361.52</v>
          </cell>
          <cell r="F255">
            <v>519222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4939659.62</v>
          </cell>
          <cell r="L255">
            <v>5004</v>
          </cell>
        </row>
        <row r="256">
          <cell r="B256" t="str">
            <v>S547</v>
          </cell>
          <cell r="C256" t="str">
            <v>Mutur</v>
          </cell>
          <cell r="D256">
            <v>2305964.19</v>
          </cell>
          <cell r="E256">
            <v>997710.94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3303675.13</v>
          </cell>
          <cell r="L256">
            <v>4789</v>
          </cell>
        </row>
        <row r="257">
          <cell r="B257" t="str">
            <v>S567</v>
          </cell>
          <cell r="C257" t="str">
            <v>Nabada</v>
          </cell>
          <cell r="D257">
            <v>1592966.1600000001</v>
          </cell>
          <cell r="E257">
            <v>1017551.86</v>
          </cell>
          <cell r="F257">
            <v>247625</v>
          </cell>
          <cell r="G257">
            <v>4582.25</v>
          </cell>
          <cell r="H257">
            <v>0</v>
          </cell>
          <cell r="I257">
            <v>0</v>
          </cell>
          <cell r="J257">
            <v>0</v>
          </cell>
          <cell r="K257">
            <v>2862725.27</v>
          </cell>
          <cell r="L257">
            <v>3614</v>
          </cell>
        </row>
        <row r="258">
          <cell r="B258" t="str">
            <v>S560</v>
          </cell>
          <cell r="C258" t="str">
            <v>Nagoda</v>
          </cell>
          <cell r="D258">
            <v>3541546.5200000005</v>
          </cell>
          <cell r="E258">
            <v>1420357.2199999997</v>
          </cell>
          <cell r="F258">
            <v>416633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5378536.7400000002</v>
          </cell>
          <cell r="L258">
            <v>7530</v>
          </cell>
        </row>
        <row r="259">
          <cell r="B259" t="str">
            <v>S580</v>
          </cell>
          <cell r="C259" t="str">
            <v>Nagoda - Galle</v>
          </cell>
          <cell r="D259">
            <v>2020412.0599999996</v>
          </cell>
          <cell r="E259">
            <v>923365.76</v>
          </cell>
          <cell r="F259">
            <v>235235</v>
          </cell>
          <cell r="G259">
            <v>530</v>
          </cell>
          <cell r="H259">
            <v>0</v>
          </cell>
          <cell r="I259">
            <v>0</v>
          </cell>
          <cell r="J259">
            <v>0</v>
          </cell>
          <cell r="K259">
            <v>3179542.8199999994</v>
          </cell>
          <cell r="L259">
            <v>4536</v>
          </cell>
        </row>
        <row r="260">
          <cell r="B260" t="str">
            <v>S561</v>
          </cell>
          <cell r="C260" t="str">
            <v>Narahenpita E/C (Not Yet Open)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</row>
        <row r="261">
          <cell r="B261" t="str">
            <v>S562</v>
          </cell>
          <cell r="C261" t="str">
            <v>Narammala</v>
          </cell>
          <cell r="D261">
            <v>3738743.96</v>
          </cell>
          <cell r="E261">
            <v>1746476.7200000002</v>
          </cell>
          <cell r="F261">
            <v>669820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6155040.6799999997</v>
          </cell>
          <cell r="L261">
            <v>9953</v>
          </cell>
        </row>
        <row r="262">
          <cell r="B262" t="str">
            <v>S578</v>
          </cell>
          <cell r="C262" t="str">
            <v>Natpittimunai</v>
          </cell>
          <cell r="D262">
            <v>1145112.1000000001</v>
          </cell>
          <cell r="E262">
            <v>613775.69999999995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1758887.8</v>
          </cell>
          <cell r="L262">
            <v>4220</v>
          </cell>
        </row>
        <row r="263">
          <cell r="B263" t="str">
            <v>S579</v>
          </cell>
          <cell r="C263" t="str">
            <v>Nawagamuwa</v>
          </cell>
          <cell r="D263">
            <v>1756958.9599999997</v>
          </cell>
          <cell r="E263">
            <v>1402202.82</v>
          </cell>
          <cell r="F263">
            <v>353292.5</v>
          </cell>
          <cell r="G263">
            <v>7184.5</v>
          </cell>
          <cell r="H263">
            <v>0</v>
          </cell>
          <cell r="I263">
            <v>0</v>
          </cell>
          <cell r="J263">
            <v>0</v>
          </cell>
          <cell r="K263">
            <v>3519638.78</v>
          </cell>
          <cell r="L263">
            <v>4371</v>
          </cell>
        </row>
        <row r="264">
          <cell r="B264" t="str">
            <v>S563</v>
          </cell>
          <cell r="C264" t="str">
            <v>Nawalapitiya</v>
          </cell>
          <cell r="D264">
            <v>6693472.8900000015</v>
          </cell>
          <cell r="E264">
            <v>3288433.54</v>
          </cell>
          <cell r="F264">
            <v>847363</v>
          </cell>
          <cell r="G264">
            <v>7848</v>
          </cell>
          <cell r="H264">
            <v>0</v>
          </cell>
          <cell r="I264">
            <v>0</v>
          </cell>
          <cell r="J264">
            <v>0</v>
          </cell>
          <cell r="K264">
            <v>10837117.430000002</v>
          </cell>
          <cell r="L264">
            <v>9519</v>
          </cell>
        </row>
        <row r="265">
          <cell r="B265" t="str">
            <v>S565</v>
          </cell>
          <cell r="C265" t="str">
            <v>Negombo 2</v>
          </cell>
          <cell r="D265">
            <v>4419819.959999999</v>
          </cell>
          <cell r="E265">
            <v>3262390.72</v>
          </cell>
          <cell r="F265">
            <v>849163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8531373.6799999997</v>
          </cell>
          <cell r="L265">
            <v>11228</v>
          </cell>
        </row>
        <row r="266">
          <cell r="B266" t="str">
            <v>S008</v>
          </cell>
          <cell r="C266" t="str">
            <v>Negris</v>
          </cell>
          <cell r="D266">
            <v>1162821.7300000002</v>
          </cell>
          <cell r="E266">
            <v>1580790.65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2743612.38</v>
          </cell>
          <cell r="L266">
            <v>6572</v>
          </cell>
        </row>
        <row r="267">
          <cell r="B267" t="str">
            <v>S575</v>
          </cell>
          <cell r="C267" t="str">
            <v>Nelukulam</v>
          </cell>
          <cell r="D267">
            <v>2381879.4</v>
          </cell>
          <cell r="E267">
            <v>1036810.5999999996</v>
          </cell>
          <cell r="F267">
            <v>298609</v>
          </cell>
          <cell r="G267">
            <v>1007</v>
          </cell>
          <cell r="H267">
            <v>0</v>
          </cell>
          <cell r="I267">
            <v>0</v>
          </cell>
          <cell r="J267">
            <v>0</v>
          </cell>
          <cell r="K267">
            <v>3718305.9999999995</v>
          </cell>
          <cell r="L267">
            <v>5061</v>
          </cell>
        </row>
        <row r="268">
          <cell r="B268" t="str">
            <v>S566</v>
          </cell>
          <cell r="C268" t="str">
            <v>Neluwa</v>
          </cell>
          <cell r="D268">
            <v>4917336.28</v>
          </cell>
          <cell r="E268">
            <v>2545338.0199999996</v>
          </cell>
          <cell r="F268">
            <v>777032</v>
          </cell>
          <cell r="G268">
            <v>6989.5</v>
          </cell>
          <cell r="H268">
            <v>0</v>
          </cell>
          <cell r="I268">
            <v>0</v>
          </cell>
          <cell r="J268">
            <v>0</v>
          </cell>
          <cell r="K268">
            <v>8246695.7999999998</v>
          </cell>
          <cell r="L268">
            <v>11964</v>
          </cell>
        </row>
        <row r="269">
          <cell r="B269" t="str">
            <v>S568</v>
          </cell>
          <cell r="C269" t="str">
            <v>Nikaweratiya</v>
          </cell>
          <cell r="D269">
            <v>2365821.4300000002</v>
          </cell>
          <cell r="E269">
            <v>1707004.0599999998</v>
          </cell>
          <cell r="F269">
            <v>484203</v>
          </cell>
          <cell r="G269">
            <v>2020</v>
          </cell>
          <cell r="H269">
            <v>0</v>
          </cell>
          <cell r="I269">
            <v>0</v>
          </cell>
          <cell r="J269">
            <v>0</v>
          </cell>
          <cell r="K269">
            <v>4559048.49</v>
          </cell>
          <cell r="L269">
            <v>4973</v>
          </cell>
        </row>
        <row r="270">
          <cell r="B270" t="str">
            <v>S576</v>
          </cell>
          <cell r="C270" t="str">
            <v>Nildandahinna</v>
          </cell>
          <cell r="D270">
            <v>2087744.0500000003</v>
          </cell>
          <cell r="E270">
            <v>1494553.63</v>
          </cell>
          <cell r="F270">
            <v>380204.5</v>
          </cell>
          <cell r="G270">
            <v>5154</v>
          </cell>
          <cell r="H270">
            <v>0</v>
          </cell>
          <cell r="I270">
            <v>0</v>
          </cell>
          <cell r="J270">
            <v>0</v>
          </cell>
          <cell r="K270">
            <v>3967656.18</v>
          </cell>
          <cell r="L270">
            <v>4498</v>
          </cell>
        </row>
        <row r="271">
          <cell r="B271" t="str">
            <v>S569</v>
          </cell>
          <cell r="C271" t="str">
            <v>Nindawur</v>
          </cell>
          <cell r="D271">
            <v>2090956.72</v>
          </cell>
          <cell r="E271">
            <v>658190.14000000013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2749146.8600000003</v>
          </cell>
          <cell r="L271">
            <v>4793</v>
          </cell>
        </row>
        <row r="272">
          <cell r="B272" t="str">
            <v>S570</v>
          </cell>
          <cell r="C272" t="str">
            <v>Nittambuwa</v>
          </cell>
          <cell r="D272">
            <v>2361545.52</v>
          </cell>
          <cell r="E272">
            <v>1684430.0500000003</v>
          </cell>
          <cell r="F272">
            <v>380571</v>
          </cell>
          <cell r="G272">
            <v>5437</v>
          </cell>
          <cell r="H272">
            <v>0</v>
          </cell>
          <cell r="I272">
            <v>0</v>
          </cell>
          <cell r="J272">
            <v>0</v>
          </cell>
          <cell r="K272">
            <v>4431983.57</v>
          </cell>
          <cell r="L272">
            <v>4750</v>
          </cell>
        </row>
        <row r="273">
          <cell r="B273" t="str">
            <v>S571</v>
          </cell>
          <cell r="C273" t="str">
            <v>Nivithigala</v>
          </cell>
          <cell r="D273">
            <v>3634934.1400000006</v>
          </cell>
          <cell r="E273">
            <v>1373932.5300000003</v>
          </cell>
          <cell r="F273">
            <v>523358.5</v>
          </cell>
          <cell r="G273">
            <v>2674</v>
          </cell>
          <cell r="H273">
            <v>0</v>
          </cell>
          <cell r="I273">
            <v>0</v>
          </cell>
          <cell r="J273">
            <v>0</v>
          </cell>
          <cell r="K273">
            <v>5534899.1700000009</v>
          </cell>
          <cell r="L273">
            <v>9164</v>
          </cell>
        </row>
        <row r="274">
          <cell r="B274" t="str">
            <v>S572</v>
          </cell>
          <cell r="C274" t="str">
            <v>Nochchiyagama</v>
          </cell>
          <cell r="D274">
            <v>3418265.6500000008</v>
          </cell>
          <cell r="E274">
            <v>2380159.8600000003</v>
          </cell>
          <cell r="F274">
            <v>668140</v>
          </cell>
          <cell r="G274">
            <v>4597.8500000000004</v>
          </cell>
          <cell r="H274">
            <v>0</v>
          </cell>
          <cell r="I274">
            <v>0</v>
          </cell>
          <cell r="J274">
            <v>0</v>
          </cell>
          <cell r="K274">
            <v>6471163.3600000013</v>
          </cell>
          <cell r="L274">
            <v>5730</v>
          </cell>
        </row>
        <row r="275">
          <cell r="B275" t="str">
            <v>S573</v>
          </cell>
          <cell r="C275" t="str">
            <v>Nuwaraeliya</v>
          </cell>
          <cell r="D275">
            <v>8141144.5699999975</v>
          </cell>
          <cell r="E275">
            <v>5519575.0500000007</v>
          </cell>
          <cell r="F275">
            <v>1455333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15116052.619999997</v>
          </cell>
          <cell r="L275">
            <v>14535</v>
          </cell>
        </row>
        <row r="276">
          <cell r="B276" t="str">
            <v>S610</v>
          </cell>
          <cell r="C276" t="str">
            <v>Okkampitiya</v>
          </cell>
          <cell r="D276">
            <v>1149566.48</v>
          </cell>
          <cell r="E276">
            <v>872516.64999999967</v>
          </cell>
          <cell r="F276">
            <v>211324.25</v>
          </cell>
          <cell r="G276">
            <v>2073</v>
          </cell>
          <cell r="H276">
            <v>0</v>
          </cell>
          <cell r="I276">
            <v>0</v>
          </cell>
          <cell r="J276">
            <v>0</v>
          </cell>
          <cell r="K276">
            <v>2235480.38</v>
          </cell>
          <cell r="L276">
            <v>3365</v>
          </cell>
        </row>
        <row r="277">
          <cell r="B277" t="str">
            <v>S677</v>
          </cell>
          <cell r="C277" t="str">
            <v>Paddirippu / Kalawanchikudi</v>
          </cell>
          <cell r="D277">
            <v>2022563.12</v>
          </cell>
          <cell r="E277">
            <v>951352.3600000001</v>
          </cell>
          <cell r="F277">
            <v>419784.7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3393700.1800000006</v>
          </cell>
          <cell r="L277">
            <v>4843</v>
          </cell>
        </row>
        <row r="278">
          <cell r="B278" t="str">
            <v>S640</v>
          </cell>
          <cell r="C278" t="str">
            <v>Padukka</v>
          </cell>
          <cell r="D278">
            <v>6142644.8199999994</v>
          </cell>
          <cell r="E278">
            <v>3667337.74</v>
          </cell>
          <cell r="F278">
            <v>921786</v>
          </cell>
          <cell r="G278">
            <v>814.7</v>
          </cell>
          <cell r="H278">
            <v>0</v>
          </cell>
          <cell r="I278">
            <v>0</v>
          </cell>
          <cell r="J278">
            <v>0</v>
          </cell>
          <cell r="K278">
            <v>10732583.259999998</v>
          </cell>
          <cell r="L278">
            <v>11653</v>
          </cell>
        </row>
        <row r="279">
          <cell r="B279" t="str">
            <v>S641</v>
          </cell>
          <cell r="C279" t="str">
            <v>Pallebedda</v>
          </cell>
          <cell r="D279">
            <v>2168984.84</v>
          </cell>
          <cell r="E279">
            <v>1255619.1300000001</v>
          </cell>
          <cell r="F279">
            <v>396114.14</v>
          </cell>
          <cell r="G279">
            <v>1271</v>
          </cell>
          <cell r="H279">
            <v>0</v>
          </cell>
          <cell r="I279">
            <v>0</v>
          </cell>
          <cell r="J279">
            <v>0</v>
          </cell>
          <cell r="K279">
            <v>3821989.11</v>
          </cell>
          <cell r="L279">
            <v>5974</v>
          </cell>
        </row>
        <row r="280">
          <cell r="B280" t="str">
            <v>S642</v>
          </cell>
          <cell r="C280" t="str">
            <v>Panadura 1</v>
          </cell>
          <cell r="D280">
            <v>3519491.6599999988</v>
          </cell>
          <cell r="E280">
            <v>1513903.9000000001</v>
          </cell>
          <cell r="F280">
            <v>389359.55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5422755.1099999985</v>
          </cell>
          <cell r="L280">
            <v>7844</v>
          </cell>
        </row>
        <row r="281">
          <cell r="B281" t="str">
            <v>S643</v>
          </cell>
          <cell r="C281" t="str">
            <v>Panadura 2</v>
          </cell>
          <cell r="D281">
            <v>3620780.1999999993</v>
          </cell>
          <cell r="E281">
            <v>1363667.7599999995</v>
          </cell>
          <cell r="F281">
            <v>500456</v>
          </cell>
          <cell r="G281">
            <v>547</v>
          </cell>
          <cell r="H281">
            <v>0</v>
          </cell>
          <cell r="I281">
            <v>0</v>
          </cell>
          <cell r="J281">
            <v>0</v>
          </cell>
          <cell r="K281">
            <v>5485450.959999999</v>
          </cell>
          <cell r="L281">
            <v>11832</v>
          </cell>
        </row>
        <row r="282">
          <cell r="B282" t="str">
            <v>S666</v>
          </cell>
          <cell r="C282" t="str">
            <v>Panadura 3</v>
          </cell>
          <cell r="D282">
            <v>3125419.1999999997</v>
          </cell>
          <cell r="E282">
            <v>1776291.2700000003</v>
          </cell>
          <cell r="F282">
            <v>407933.85</v>
          </cell>
          <cell r="G282">
            <v>3922</v>
          </cell>
          <cell r="H282">
            <v>0</v>
          </cell>
          <cell r="I282">
            <v>0</v>
          </cell>
          <cell r="J282">
            <v>0</v>
          </cell>
          <cell r="K282">
            <v>5313566.3199999994</v>
          </cell>
          <cell r="L282">
            <v>7981</v>
          </cell>
        </row>
        <row r="283">
          <cell r="B283" t="str">
            <v>S669</v>
          </cell>
          <cell r="C283" t="str">
            <v>Panadura 4</v>
          </cell>
          <cell r="D283">
            <v>2604793.1500000004</v>
          </cell>
          <cell r="E283">
            <v>2652980.1399999997</v>
          </cell>
          <cell r="F283">
            <v>375647</v>
          </cell>
          <cell r="G283">
            <v>11586.1</v>
          </cell>
          <cell r="H283">
            <v>0</v>
          </cell>
          <cell r="I283">
            <v>0</v>
          </cell>
          <cell r="J283">
            <v>0</v>
          </cell>
          <cell r="K283">
            <v>5645006.3899999997</v>
          </cell>
          <cell r="L283">
            <v>9543</v>
          </cell>
        </row>
        <row r="284">
          <cell r="B284" t="str">
            <v>S635</v>
          </cell>
          <cell r="C284" t="str">
            <v>Panagoda</v>
          </cell>
          <cell r="D284">
            <v>1420984.7100000004</v>
          </cell>
          <cell r="E284">
            <v>1012197.0099999999</v>
          </cell>
          <cell r="F284">
            <v>274396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2707577.72</v>
          </cell>
          <cell r="L284">
            <v>3709</v>
          </cell>
        </row>
        <row r="285">
          <cell r="B285" t="str">
            <v>S634</v>
          </cell>
          <cell r="C285" t="str">
            <v>Pandiruppu</v>
          </cell>
          <cell r="D285">
            <v>1313431.77</v>
          </cell>
          <cell r="E285">
            <v>538205.25</v>
          </cell>
          <cell r="F285">
            <v>117444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1969081.02</v>
          </cell>
          <cell r="L285">
            <v>3284</v>
          </cell>
        </row>
        <row r="286">
          <cell r="B286" t="str">
            <v>S644</v>
          </cell>
          <cell r="C286" t="str">
            <v>Pannala</v>
          </cell>
          <cell r="D286">
            <v>3438256.1</v>
          </cell>
          <cell r="E286">
            <v>2374253.9900000002</v>
          </cell>
          <cell r="F286">
            <v>631386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6443896.0899999999</v>
          </cell>
          <cell r="L286">
            <v>8076</v>
          </cell>
        </row>
        <row r="287">
          <cell r="B287" t="str">
            <v>S673</v>
          </cell>
          <cell r="C287" t="str">
            <v>Pannipitiya 2</v>
          </cell>
          <cell r="D287">
            <v>3341419.2299999995</v>
          </cell>
          <cell r="E287">
            <v>2958704.8700000006</v>
          </cell>
          <cell r="F287">
            <v>9296</v>
          </cell>
          <cell r="G287">
            <v>1518</v>
          </cell>
          <cell r="H287">
            <v>0</v>
          </cell>
          <cell r="I287">
            <v>0</v>
          </cell>
          <cell r="J287">
            <v>0</v>
          </cell>
          <cell r="K287">
            <v>6310938.0999999996</v>
          </cell>
          <cell r="L287">
            <v>8496</v>
          </cell>
        </row>
        <row r="288">
          <cell r="B288" t="str">
            <v>S639</v>
          </cell>
          <cell r="C288" t="str">
            <v>Pannipitiya 3</v>
          </cell>
          <cell r="D288">
            <v>1650816.5399999993</v>
          </cell>
          <cell r="E288">
            <v>830314.25</v>
          </cell>
          <cell r="F288">
            <v>251002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2732132.7899999991</v>
          </cell>
          <cell r="L288">
            <v>4791</v>
          </cell>
        </row>
        <row r="289">
          <cell r="B289" t="str">
            <v>S646</v>
          </cell>
          <cell r="C289" t="str">
            <v>Passara</v>
          </cell>
          <cell r="D289">
            <v>6305143.169999999</v>
          </cell>
          <cell r="E289">
            <v>3632861.1100000008</v>
          </cell>
          <cell r="F289">
            <v>1179563.1000000001</v>
          </cell>
          <cell r="G289">
            <v>38723.5</v>
          </cell>
          <cell r="H289">
            <v>0</v>
          </cell>
          <cell r="I289">
            <v>0</v>
          </cell>
          <cell r="J289">
            <v>0</v>
          </cell>
          <cell r="K289">
            <v>11156290.879999999</v>
          </cell>
          <cell r="L289">
            <v>12324</v>
          </cell>
        </row>
        <row r="290">
          <cell r="B290" t="str">
            <v>S647</v>
          </cell>
          <cell r="C290" t="str">
            <v>Pasyala</v>
          </cell>
          <cell r="D290">
            <v>2793994.9900000012</v>
          </cell>
          <cell r="E290">
            <v>1913386.82</v>
          </cell>
          <cell r="F290">
            <v>546806.5</v>
          </cell>
          <cell r="G290">
            <v>9279</v>
          </cell>
          <cell r="H290">
            <v>0</v>
          </cell>
          <cell r="I290">
            <v>0</v>
          </cell>
          <cell r="J290">
            <v>0</v>
          </cell>
          <cell r="K290">
            <v>5263467.3100000015</v>
          </cell>
          <cell r="L290">
            <v>7248</v>
          </cell>
        </row>
        <row r="291">
          <cell r="B291" t="str">
            <v>S633</v>
          </cell>
          <cell r="C291" t="str">
            <v>Payagala</v>
          </cell>
          <cell r="D291">
            <v>2619503.88</v>
          </cell>
          <cell r="E291">
            <v>1444634.5200000005</v>
          </cell>
          <cell r="F291">
            <v>309374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4373512.4000000004</v>
          </cell>
          <cell r="L291">
            <v>4826</v>
          </cell>
        </row>
        <row r="292">
          <cell r="B292" t="str">
            <v>S648</v>
          </cell>
          <cell r="C292" t="str">
            <v>Pelmadulla</v>
          </cell>
          <cell r="D292">
            <v>2869276.6300000004</v>
          </cell>
          <cell r="E292">
            <v>1444250.2399999998</v>
          </cell>
          <cell r="F292">
            <v>392167</v>
          </cell>
          <cell r="G292">
            <v>6756</v>
          </cell>
          <cell r="H292">
            <v>0</v>
          </cell>
          <cell r="I292">
            <v>0</v>
          </cell>
          <cell r="J292">
            <v>0</v>
          </cell>
          <cell r="K292">
            <v>4712449.87</v>
          </cell>
          <cell r="L292">
            <v>5441</v>
          </cell>
        </row>
        <row r="293">
          <cell r="B293" t="str">
            <v>S636</v>
          </cell>
          <cell r="C293" t="str">
            <v>Pelwaththa</v>
          </cell>
          <cell r="D293">
            <v>756114.45</v>
          </cell>
          <cell r="E293">
            <v>446262.07999999996</v>
          </cell>
          <cell r="F293">
            <v>137818</v>
          </cell>
          <cell r="G293">
            <v>2001.5</v>
          </cell>
          <cell r="H293">
            <v>0</v>
          </cell>
          <cell r="I293">
            <v>0</v>
          </cell>
          <cell r="J293">
            <v>0</v>
          </cell>
          <cell r="K293">
            <v>1342196.0299999998</v>
          </cell>
          <cell r="L293">
            <v>2206</v>
          </cell>
        </row>
        <row r="294">
          <cell r="B294" t="str">
            <v>S649</v>
          </cell>
          <cell r="C294" t="str">
            <v>Peradeniya</v>
          </cell>
          <cell r="D294">
            <v>3871640.79</v>
          </cell>
          <cell r="E294">
            <v>2132440.8200000003</v>
          </cell>
          <cell r="F294">
            <v>461705</v>
          </cell>
          <cell r="G294">
            <v>1849.5</v>
          </cell>
          <cell r="H294">
            <v>0</v>
          </cell>
          <cell r="I294">
            <v>0</v>
          </cell>
          <cell r="J294">
            <v>0</v>
          </cell>
          <cell r="K294">
            <v>6467636.1100000003</v>
          </cell>
          <cell r="L294">
            <v>7431</v>
          </cell>
        </row>
        <row r="295">
          <cell r="B295" t="str">
            <v>S676</v>
          </cell>
          <cell r="C295" t="str">
            <v>Pesala</v>
          </cell>
          <cell r="D295">
            <v>2346367.4700000002</v>
          </cell>
          <cell r="E295">
            <v>491310.5</v>
          </cell>
          <cell r="F295">
            <v>181420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3019097.97</v>
          </cell>
          <cell r="L295">
            <v>4640</v>
          </cell>
        </row>
        <row r="296">
          <cell r="B296" t="str">
            <v>S667</v>
          </cell>
          <cell r="C296" t="str">
            <v>Piduruwella</v>
          </cell>
          <cell r="D296">
            <v>2138570.7399999998</v>
          </cell>
          <cell r="E296">
            <v>1673085.0599999998</v>
          </cell>
          <cell r="F296">
            <v>0</v>
          </cell>
          <cell r="G296">
            <v>1055</v>
          </cell>
          <cell r="H296">
            <v>0</v>
          </cell>
          <cell r="I296">
            <v>0</v>
          </cell>
          <cell r="J296">
            <v>0</v>
          </cell>
          <cell r="K296">
            <v>3812710.8</v>
          </cell>
          <cell r="L296">
            <v>5349</v>
          </cell>
        </row>
        <row r="297">
          <cell r="B297" t="str">
            <v>S650</v>
          </cell>
          <cell r="C297" t="str">
            <v>Pilimathalawa</v>
          </cell>
          <cell r="D297">
            <v>8197231.6300000008</v>
          </cell>
          <cell r="E297">
            <v>3411284.37</v>
          </cell>
          <cell r="F297">
            <v>1298929.55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12907445.550000001</v>
          </cell>
          <cell r="L297">
            <v>13691</v>
          </cell>
        </row>
        <row r="298">
          <cell r="B298" t="str">
            <v>S651</v>
          </cell>
          <cell r="C298" t="str">
            <v>Piliyandala 1</v>
          </cell>
          <cell r="D298">
            <v>4994828.88</v>
          </cell>
          <cell r="E298">
            <v>3631164.0599999996</v>
          </cell>
          <cell r="F298">
            <v>674828</v>
          </cell>
          <cell r="G298">
            <v>2763</v>
          </cell>
          <cell r="H298">
            <v>0</v>
          </cell>
          <cell r="I298">
            <v>0</v>
          </cell>
          <cell r="J298">
            <v>0</v>
          </cell>
          <cell r="K298">
            <v>9303583.9399999995</v>
          </cell>
          <cell r="L298">
            <v>9710</v>
          </cell>
        </row>
        <row r="299">
          <cell r="B299" t="str">
            <v>S652</v>
          </cell>
          <cell r="C299" t="str">
            <v>Piliyandala 2</v>
          </cell>
          <cell r="D299">
            <v>3669057.3599999994</v>
          </cell>
          <cell r="E299">
            <v>2063052.5500000003</v>
          </cell>
          <cell r="F299">
            <v>650576</v>
          </cell>
          <cell r="G299">
            <v>4431</v>
          </cell>
          <cell r="H299">
            <v>0</v>
          </cell>
          <cell r="I299">
            <v>0</v>
          </cell>
          <cell r="J299">
            <v>0</v>
          </cell>
          <cell r="K299">
            <v>6387116.9100000001</v>
          </cell>
          <cell r="L299">
            <v>7884</v>
          </cell>
        </row>
        <row r="300">
          <cell r="B300" t="str">
            <v>S653</v>
          </cell>
          <cell r="C300" t="str">
            <v>Pinnaduwa</v>
          </cell>
          <cell r="D300">
            <v>2535819.4900000007</v>
          </cell>
          <cell r="E300">
            <v>3891144.08</v>
          </cell>
          <cell r="F300">
            <v>283780</v>
          </cell>
          <cell r="G300">
            <v>1050</v>
          </cell>
          <cell r="H300">
            <v>0</v>
          </cell>
          <cell r="I300">
            <v>0</v>
          </cell>
          <cell r="J300">
            <v>0</v>
          </cell>
          <cell r="K300">
            <v>6711793.5700000003</v>
          </cell>
          <cell r="L300">
            <v>8453</v>
          </cell>
        </row>
        <row r="301">
          <cell r="B301" t="str">
            <v>S679</v>
          </cell>
          <cell r="C301" t="str">
            <v>Pitabeddara</v>
          </cell>
          <cell r="D301">
            <v>1833498.1300000001</v>
          </cell>
          <cell r="E301">
            <v>1148367.8399999999</v>
          </cell>
          <cell r="F301">
            <v>275019</v>
          </cell>
          <cell r="G301">
            <v>1458.75</v>
          </cell>
          <cell r="H301">
            <v>0</v>
          </cell>
          <cell r="I301">
            <v>0</v>
          </cell>
          <cell r="J301">
            <v>0</v>
          </cell>
          <cell r="K301">
            <v>3258343.7199999997</v>
          </cell>
          <cell r="L301">
            <v>4702</v>
          </cell>
        </row>
        <row r="302">
          <cell r="B302" t="str">
            <v>S674</v>
          </cell>
          <cell r="C302" t="str">
            <v>Pitakotte</v>
          </cell>
          <cell r="D302">
            <v>5534085.919999999</v>
          </cell>
          <cell r="E302">
            <v>3704290.7399999998</v>
          </cell>
          <cell r="F302">
            <v>692413</v>
          </cell>
          <cell r="G302">
            <v>9320</v>
          </cell>
          <cell r="H302">
            <v>0</v>
          </cell>
          <cell r="I302">
            <v>0</v>
          </cell>
          <cell r="J302">
            <v>0</v>
          </cell>
          <cell r="K302">
            <v>9940109.6599999983</v>
          </cell>
          <cell r="L302">
            <v>13010</v>
          </cell>
        </row>
        <row r="303">
          <cell r="B303" t="str">
            <v>S654</v>
          </cell>
          <cell r="C303" t="str">
            <v>Pitigala</v>
          </cell>
          <cell r="D303">
            <v>1711545.9299999997</v>
          </cell>
          <cell r="E303">
            <v>543656.29999999993</v>
          </cell>
          <cell r="F303">
            <v>207490</v>
          </cell>
          <cell r="G303">
            <v>822</v>
          </cell>
          <cell r="H303">
            <v>0</v>
          </cell>
          <cell r="I303">
            <v>0</v>
          </cell>
          <cell r="J303">
            <v>0</v>
          </cell>
          <cell r="K303">
            <v>2463514.2299999995</v>
          </cell>
          <cell r="L303">
            <v>4939</v>
          </cell>
        </row>
        <row r="304">
          <cell r="B304" t="str">
            <v>S655</v>
          </cell>
          <cell r="C304" t="str">
            <v>Pitipana</v>
          </cell>
          <cell r="D304">
            <v>2657881.86</v>
          </cell>
          <cell r="E304">
            <v>1395315.6600000001</v>
          </cell>
          <cell r="F304">
            <v>381787</v>
          </cell>
          <cell r="G304">
            <v>8443</v>
          </cell>
          <cell r="H304">
            <v>0</v>
          </cell>
          <cell r="I304">
            <v>0</v>
          </cell>
          <cell r="J304">
            <v>0</v>
          </cell>
          <cell r="K304">
            <v>4443427.5199999996</v>
          </cell>
          <cell r="L304">
            <v>6529</v>
          </cell>
        </row>
        <row r="305">
          <cell r="B305" t="str">
            <v>S637</v>
          </cell>
          <cell r="C305" t="str">
            <v>Poddala</v>
          </cell>
          <cell r="D305">
            <v>1097198.8500000001</v>
          </cell>
          <cell r="E305">
            <v>483831.80000000005</v>
          </cell>
          <cell r="F305">
            <v>114110.55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1695141.2000000002</v>
          </cell>
          <cell r="L305">
            <v>2555</v>
          </cell>
        </row>
        <row r="306">
          <cell r="B306" t="str">
            <v>S656</v>
          </cell>
          <cell r="C306" t="str">
            <v>Pointpeduru</v>
          </cell>
          <cell r="D306">
            <v>4204978.4800000004</v>
          </cell>
          <cell r="E306">
            <v>853010.48</v>
          </cell>
          <cell r="F306">
            <v>207389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5265377.9600000009</v>
          </cell>
          <cell r="L306">
            <v>7513</v>
          </cell>
        </row>
        <row r="307">
          <cell r="B307" t="str">
            <v>S658</v>
          </cell>
          <cell r="C307" t="str">
            <v>Polgahawela</v>
          </cell>
          <cell r="D307">
            <v>3561609.46</v>
          </cell>
          <cell r="E307">
            <v>2690886.6</v>
          </cell>
          <cell r="F307">
            <v>911446.25</v>
          </cell>
          <cell r="G307">
            <v>2776.25</v>
          </cell>
          <cell r="H307">
            <v>0</v>
          </cell>
          <cell r="I307">
            <v>0</v>
          </cell>
          <cell r="J307">
            <v>0</v>
          </cell>
          <cell r="K307">
            <v>7166718.5600000005</v>
          </cell>
          <cell r="L307">
            <v>9333</v>
          </cell>
        </row>
        <row r="308">
          <cell r="B308" t="str">
            <v>S672</v>
          </cell>
          <cell r="C308" t="str">
            <v>Polgahawela 2</v>
          </cell>
          <cell r="D308">
            <v>3852310.79</v>
          </cell>
          <cell r="E308">
            <v>3599162.61</v>
          </cell>
          <cell r="F308">
            <v>0</v>
          </cell>
          <cell r="G308">
            <v>5804.5</v>
          </cell>
          <cell r="H308">
            <v>0</v>
          </cell>
          <cell r="I308">
            <v>0</v>
          </cell>
          <cell r="J308">
            <v>0</v>
          </cell>
          <cell r="K308">
            <v>7457277.9000000004</v>
          </cell>
          <cell r="L308">
            <v>8547</v>
          </cell>
        </row>
        <row r="309">
          <cell r="B309" t="str">
            <v>S552</v>
          </cell>
          <cell r="C309" t="str">
            <v>Polgasowita</v>
          </cell>
          <cell r="D309">
            <v>1231049.03</v>
          </cell>
          <cell r="E309">
            <v>952917.58000000019</v>
          </cell>
          <cell r="F309">
            <v>243621</v>
          </cell>
          <cell r="G309">
            <v>1502</v>
          </cell>
          <cell r="H309">
            <v>0</v>
          </cell>
          <cell r="I309">
            <v>0</v>
          </cell>
          <cell r="J309">
            <v>0</v>
          </cell>
          <cell r="K309">
            <v>2429089.6100000003</v>
          </cell>
          <cell r="L309">
            <v>3402</v>
          </cell>
        </row>
        <row r="310">
          <cell r="B310" t="str">
            <v>S659</v>
          </cell>
          <cell r="C310" t="str">
            <v>Polonnaruwa 1</v>
          </cell>
          <cell r="D310">
            <v>2686745.15</v>
          </cell>
          <cell r="E310">
            <v>1665014.55</v>
          </cell>
          <cell r="F310">
            <v>472763.85</v>
          </cell>
          <cell r="G310">
            <v>1259.0999999999999</v>
          </cell>
          <cell r="H310">
            <v>0</v>
          </cell>
          <cell r="I310">
            <v>0</v>
          </cell>
          <cell r="J310">
            <v>0</v>
          </cell>
          <cell r="K310">
            <v>4825782.6499999994</v>
          </cell>
          <cell r="L310">
            <v>5007</v>
          </cell>
        </row>
        <row r="311">
          <cell r="B311" t="str">
            <v>S660</v>
          </cell>
          <cell r="C311" t="str">
            <v>Polonnaruwa 2</v>
          </cell>
          <cell r="D311">
            <v>4847431.2999999989</v>
          </cell>
          <cell r="E311">
            <v>3064740.5</v>
          </cell>
          <cell r="F311">
            <v>884583</v>
          </cell>
          <cell r="G311">
            <v>11557.5</v>
          </cell>
          <cell r="H311">
            <v>0</v>
          </cell>
          <cell r="I311">
            <v>0</v>
          </cell>
          <cell r="J311">
            <v>0</v>
          </cell>
          <cell r="K311">
            <v>8808312.2999999989</v>
          </cell>
          <cell r="L311">
            <v>8879</v>
          </cell>
        </row>
        <row r="312">
          <cell r="B312" t="str">
            <v>S671</v>
          </cell>
          <cell r="C312" t="str">
            <v>Polpithigama</v>
          </cell>
          <cell r="D312">
            <v>1836699.2</v>
          </cell>
          <cell r="E312">
            <v>2177163.6900000004</v>
          </cell>
          <cell r="F312">
            <v>0</v>
          </cell>
          <cell r="G312">
            <v>8112.88</v>
          </cell>
          <cell r="H312">
            <v>0</v>
          </cell>
          <cell r="I312">
            <v>0</v>
          </cell>
          <cell r="J312">
            <v>0</v>
          </cell>
          <cell r="K312">
            <v>4021975.7700000005</v>
          </cell>
          <cell r="L312">
            <v>5696</v>
          </cell>
        </row>
        <row r="313">
          <cell r="B313" t="str">
            <v>S638</v>
          </cell>
          <cell r="C313" t="str">
            <v>Polwaga Colany</v>
          </cell>
          <cell r="D313">
            <v>2077958.54</v>
          </cell>
          <cell r="E313">
            <v>1111921.1700000002</v>
          </cell>
          <cell r="F313">
            <v>172345</v>
          </cell>
          <cell r="G313">
            <v>2546</v>
          </cell>
          <cell r="H313">
            <v>0</v>
          </cell>
          <cell r="I313">
            <v>0</v>
          </cell>
          <cell r="J313">
            <v>0</v>
          </cell>
          <cell r="K313">
            <v>3364770.71</v>
          </cell>
          <cell r="L313">
            <v>3983</v>
          </cell>
        </row>
        <row r="314">
          <cell r="B314" t="str">
            <v>S675</v>
          </cell>
          <cell r="C314" t="str">
            <v>Poojapitiya</v>
          </cell>
          <cell r="D314">
            <v>4559053.5100000007</v>
          </cell>
          <cell r="E314">
            <v>2394906.3399999994</v>
          </cell>
          <cell r="F314">
            <v>393137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7347096.8499999996</v>
          </cell>
          <cell r="L314">
            <v>9500</v>
          </cell>
        </row>
        <row r="315">
          <cell r="B315" t="str">
            <v>S668</v>
          </cell>
          <cell r="C315" t="str">
            <v>Pothupitiya</v>
          </cell>
          <cell r="D315">
            <v>1617188.8099999996</v>
          </cell>
          <cell r="E315">
            <v>728614.8</v>
          </cell>
          <cell r="F315">
            <v>201325</v>
          </cell>
          <cell r="G315">
            <v>4293</v>
          </cell>
          <cell r="H315">
            <v>0</v>
          </cell>
          <cell r="I315">
            <v>0</v>
          </cell>
          <cell r="J315">
            <v>0</v>
          </cell>
          <cell r="K315">
            <v>2551421.6099999994</v>
          </cell>
          <cell r="L315">
            <v>4164</v>
          </cell>
        </row>
        <row r="316">
          <cell r="B316" t="str">
            <v>S678</v>
          </cell>
          <cell r="C316" t="str">
            <v>Pothuvil</v>
          </cell>
          <cell r="D316">
            <v>1929636.9</v>
          </cell>
          <cell r="E316">
            <v>763368.98</v>
          </cell>
          <cell r="F316">
            <v>118415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2811420.88</v>
          </cell>
          <cell r="L316">
            <v>3713</v>
          </cell>
        </row>
        <row r="317">
          <cell r="B317" t="str">
            <v>S662</v>
          </cell>
          <cell r="C317" t="str">
            <v>Pugoda</v>
          </cell>
          <cell r="D317">
            <v>3968894.1099999989</v>
          </cell>
          <cell r="E317">
            <v>2359639.7999999998</v>
          </cell>
          <cell r="F317">
            <v>795580</v>
          </cell>
          <cell r="G317">
            <v>7786.6</v>
          </cell>
          <cell r="H317">
            <v>0</v>
          </cell>
          <cell r="I317">
            <v>0</v>
          </cell>
          <cell r="J317">
            <v>0</v>
          </cell>
          <cell r="K317">
            <v>7131900.5099999979</v>
          </cell>
          <cell r="L317">
            <v>8914</v>
          </cell>
        </row>
        <row r="318">
          <cell r="B318" t="str">
            <v>S661</v>
          </cell>
          <cell r="C318" t="str">
            <v>Pundaluoya</v>
          </cell>
          <cell r="D318">
            <v>4965422.6400000006</v>
          </cell>
          <cell r="E318">
            <v>2735457.2899999996</v>
          </cell>
          <cell r="F318">
            <v>716613</v>
          </cell>
          <cell r="G318">
            <v>24113</v>
          </cell>
          <cell r="H318">
            <v>0</v>
          </cell>
          <cell r="I318">
            <v>0</v>
          </cell>
          <cell r="J318">
            <v>0</v>
          </cell>
          <cell r="K318">
            <v>8441605.9299999997</v>
          </cell>
          <cell r="L318">
            <v>8503</v>
          </cell>
        </row>
        <row r="319">
          <cell r="B319" t="str">
            <v>S663</v>
          </cell>
          <cell r="C319" t="str">
            <v>Pussellawa</v>
          </cell>
          <cell r="D319">
            <v>5135716.7599999988</v>
          </cell>
          <cell r="E319">
            <v>3679554.9499999993</v>
          </cell>
          <cell r="F319">
            <v>801313.5</v>
          </cell>
          <cell r="G319">
            <v>9092.5</v>
          </cell>
          <cell r="H319">
            <v>0</v>
          </cell>
          <cell r="I319">
            <v>0</v>
          </cell>
          <cell r="J319">
            <v>0</v>
          </cell>
          <cell r="K319">
            <v>9625677.7099999972</v>
          </cell>
          <cell r="L319">
            <v>7516</v>
          </cell>
        </row>
        <row r="320">
          <cell r="B320" t="str">
            <v>S664</v>
          </cell>
          <cell r="C320" t="str">
            <v>Puttalam</v>
          </cell>
          <cell r="D320">
            <v>4962682.6099999994</v>
          </cell>
          <cell r="E320">
            <v>3298201.6199999996</v>
          </cell>
          <cell r="F320">
            <v>1275247.6299999999</v>
          </cell>
          <cell r="G320">
            <v>19829.2</v>
          </cell>
          <cell r="H320">
            <v>0</v>
          </cell>
          <cell r="I320">
            <v>0</v>
          </cell>
          <cell r="J320">
            <v>0</v>
          </cell>
          <cell r="K320">
            <v>9555961.0599999987</v>
          </cell>
          <cell r="L320">
            <v>9783</v>
          </cell>
        </row>
        <row r="321">
          <cell r="B321" t="str">
            <v>S665</v>
          </cell>
          <cell r="C321" t="str">
            <v>Puwakpitiya</v>
          </cell>
          <cell r="D321">
            <v>3215562.2400000007</v>
          </cell>
          <cell r="E321">
            <v>2084432.4899999995</v>
          </cell>
          <cell r="F321">
            <v>593454</v>
          </cell>
          <cell r="G321">
            <v>10989.5</v>
          </cell>
          <cell r="H321">
            <v>0</v>
          </cell>
          <cell r="I321">
            <v>0</v>
          </cell>
          <cell r="J321">
            <v>0</v>
          </cell>
          <cell r="K321">
            <v>5904438.2300000004</v>
          </cell>
          <cell r="L321">
            <v>6644</v>
          </cell>
        </row>
        <row r="322">
          <cell r="B322" t="str">
            <v>S680</v>
          </cell>
          <cell r="C322" t="str">
            <v>Raddolugama</v>
          </cell>
          <cell r="D322">
            <v>3707447.3100000005</v>
          </cell>
          <cell r="E322">
            <v>2967348.67</v>
          </cell>
          <cell r="F322">
            <v>947341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7622136.9800000004</v>
          </cell>
          <cell r="L322">
            <v>12006</v>
          </cell>
        </row>
        <row r="323">
          <cell r="B323" t="str">
            <v>S681</v>
          </cell>
          <cell r="C323" t="str">
            <v>Ragala</v>
          </cell>
          <cell r="D323">
            <v>4081206.47</v>
          </cell>
          <cell r="E323">
            <v>2842100</v>
          </cell>
          <cell r="F323">
            <v>761400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7684706.4700000007</v>
          </cell>
          <cell r="L323">
            <v>7301</v>
          </cell>
        </row>
        <row r="324">
          <cell r="B324" t="str">
            <v>S682</v>
          </cell>
          <cell r="C324" t="str">
            <v>Ragama</v>
          </cell>
          <cell r="D324">
            <v>3780917.2999999993</v>
          </cell>
          <cell r="E324">
            <v>1358978.4399999997</v>
          </cell>
          <cell r="F324">
            <v>762609.69</v>
          </cell>
          <cell r="G324">
            <v>23809</v>
          </cell>
          <cell r="H324">
            <v>0</v>
          </cell>
          <cell r="I324">
            <v>0</v>
          </cell>
          <cell r="J324">
            <v>0</v>
          </cell>
          <cell r="K324">
            <v>5926314.4299999997</v>
          </cell>
          <cell r="L324">
            <v>8847</v>
          </cell>
        </row>
        <row r="325">
          <cell r="B325" t="str">
            <v>S690</v>
          </cell>
          <cell r="C325" t="str">
            <v>Raigama</v>
          </cell>
          <cell r="D325">
            <v>3261337.9699999997</v>
          </cell>
          <cell r="E325">
            <v>1833940.1199999996</v>
          </cell>
          <cell r="F325">
            <v>516756.55</v>
          </cell>
          <cell r="G325">
            <v>1851</v>
          </cell>
          <cell r="H325">
            <v>0</v>
          </cell>
          <cell r="I325">
            <v>0</v>
          </cell>
          <cell r="J325">
            <v>0</v>
          </cell>
          <cell r="K325">
            <v>5613885.6399999997</v>
          </cell>
          <cell r="L325">
            <v>6795</v>
          </cell>
        </row>
        <row r="326">
          <cell r="B326" t="str">
            <v>S683</v>
          </cell>
          <cell r="C326" t="str">
            <v>Rakwana</v>
          </cell>
          <cell r="D326">
            <v>2234208.83</v>
          </cell>
          <cell r="E326">
            <v>1276861.3400000003</v>
          </cell>
          <cell r="F326">
            <v>283048.5</v>
          </cell>
          <cell r="G326">
            <v>4856</v>
          </cell>
          <cell r="H326">
            <v>0</v>
          </cell>
          <cell r="I326">
            <v>0</v>
          </cell>
          <cell r="J326">
            <v>0</v>
          </cell>
          <cell r="K326">
            <v>3798974.6700000004</v>
          </cell>
          <cell r="L326">
            <v>5347</v>
          </cell>
        </row>
        <row r="327">
          <cell r="B327" t="str">
            <v>S691</v>
          </cell>
          <cell r="C327" t="str">
            <v>Ranmuthugala</v>
          </cell>
          <cell r="D327">
            <v>3091824.9199999995</v>
          </cell>
          <cell r="E327">
            <v>1867008.6500000001</v>
          </cell>
          <cell r="F327">
            <v>51820.3</v>
          </cell>
          <cell r="G327">
            <v>3193</v>
          </cell>
          <cell r="H327">
            <v>0</v>
          </cell>
          <cell r="I327">
            <v>0</v>
          </cell>
          <cell r="J327">
            <v>0</v>
          </cell>
          <cell r="K327">
            <v>5013846.8699999992</v>
          </cell>
          <cell r="L327">
            <v>6165</v>
          </cell>
        </row>
        <row r="328">
          <cell r="B328" t="str">
            <v>S699</v>
          </cell>
          <cell r="C328" t="str">
            <v>Ranna</v>
          </cell>
          <cell r="D328">
            <v>2930682.2700000005</v>
          </cell>
          <cell r="E328">
            <v>2408942.6600000006</v>
          </cell>
          <cell r="F328">
            <v>720925</v>
          </cell>
          <cell r="G328">
            <v>6513</v>
          </cell>
          <cell r="H328">
            <v>0</v>
          </cell>
          <cell r="I328">
            <v>0</v>
          </cell>
          <cell r="J328">
            <v>0</v>
          </cell>
          <cell r="K328">
            <v>6067062.9300000016</v>
          </cell>
          <cell r="L328">
            <v>9162</v>
          </cell>
        </row>
        <row r="329">
          <cell r="B329" t="str">
            <v>S693</v>
          </cell>
          <cell r="C329" t="str">
            <v>Rathgama</v>
          </cell>
          <cell r="D329">
            <v>2193396.0200000005</v>
          </cell>
          <cell r="E329">
            <v>2465253.3400000003</v>
          </cell>
          <cell r="F329">
            <v>257660</v>
          </cell>
          <cell r="G329">
            <v>1557</v>
          </cell>
          <cell r="H329">
            <v>0</v>
          </cell>
          <cell r="I329">
            <v>0</v>
          </cell>
          <cell r="J329">
            <v>0</v>
          </cell>
          <cell r="K329">
            <v>4917866.3600000013</v>
          </cell>
          <cell r="L329">
            <v>6140</v>
          </cell>
        </row>
        <row r="330">
          <cell r="B330" t="str">
            <v>S686</v>
          </cell>
          <cell r="C330" t="str">
            <v>Rathmalana 1</v>
          </cell>
          <cell r="D330">
            <v>3884567.4299999997</v>
          </cell>
          <cell r="E330">
            <v>2718977.1000000006</v>
          </cell>
          <cell r="F330">
            <v>443166</v>
          </cell>
          <cell r="G330">
            <v>5335</v>
          </cell>
          <cell r="H330">
            <v>0</v>
          </cell>
          <cell r="I330">
            <v>0</v>
          </cell>
          <cell r="J330">
            <v>0</v>
          </cell>
          <cell r="K330">
            <v>7052045.5300000003</v>
          </cell>
          <cell r="L330">
            <v>9787</v>
          </cell>
        </row>
        <row r="331">
          <cell r="B331" t="str">
            <v>S004</v>
          </cell>
          <cell r="C331" t="str">
            <v>Rathmalana Mega</v>
          </cell>
          <cell r="D331">
            <v>4204510.74</v>
          </cell>
          <cell r="E331">
            <v>5949887.1400000015</v>
          </cell>
          <cell r="F331">
            <v>810915.94</v>
          </cell>
          <cell r="G331">
            <v>26231</v>
          </cell>
          <cell r="H331">
            <v>0</v>
          </cell>
          <cell r="I331">
            <v>0</v>
          </cell>
          <cell r="J331">
            <v>0</v>
          </cell>
          <cell r="K331">
            <v>10991544.820000002</v>
          </cell>
          <cell r="L331">
            <v>12460</v>
          </cell>
        </row>
        <row r="332">
          <cell r="B332" t="str">
            <v>S021</v>
          </cell>
          <cell r="C332" t="str">
            <v>Rathnapura 1</v>
          </cell>
          <cell r="D332">
            <v>5736212.7200000007</v>
          </cell>
          <cell r="E332">
            <v>3394239.9</v>
          </cell>
          <cell r="F332">
            <v>753199</v>
          </cell>
          <cell r="G332">
            <v>3868</v>
          </cell>
          <cell r="H332">
            <v>0</v>
          </cell>
          <cell r="I332">
            <v>0</v>
          </cell>
          <cell r="J332">
            <v>0</v>
          </cell>
          <cell r="K332">
            <v>9887519.620000001</v>
          </cell>
          <cell r="L332">
            <v>8264</v>
          </cell>
        </row>
        <row r="333">
          <cell r="B333" t="str">
            <v>S687</v>
          </cell>
          <cell r="C333" t="str">
            <v>Rathnapura 2</v>
          </cell>
          <cell r="D333">
            <v>5412509.5300000012</v>
          </cell>
          <cell r="E333">
            <v>2653490.9999999995</v>
          </cell>
          <cell r="F333">
            <v>674043.74</v>
          </cell>
          <cell r="G333">
            <v>2460</v>
          </cell>
          <cell r="H333">
            <v>0</v>
          </cell>
          <cell r="I333">
            <v>0</v>
          </cell>
          <cell r="J333">
            <v>0</v>
          </cell>
          <cell r="K333">
            <v>8742504.2700000014</v>
          </cell>
          <cell r="L333">
            <v>12190</v>
          </cell>
        </row>
        <row r="334">
          <cell r="B334" t="str">
            <v>S689</v>
          </cell>
          <cell r="C334" t="str">
            <v>Rathnapura 3</v>
          </cell>
          <cell r="D334">
            <v>8269268.6300000018</v>
          </cell>
          <cell r="E334">
            <v>4622601.6400000006</v>
          </cell>
          <cell r="F334">
            <v>588195</v>
          </cell>
          <cell r="G334">
            <v>6542</v>
          </cell>
          <cell r="H334">
            <v>0</v>
          </cell>
          <cell r="I334">
            <v>0</v>
          </cell>
          <cell r="J334">
            <v>0</v>
          </cell>
          <cell r="K334">
            <v>13486607.270000003</v>
          </cell>
          <cell r="L334">
            <v>14792</v>
          </cell>
        </row>
        <row r="335">
          <cell r="B335" t="str">
            <v>S684</v>
          </cell>
          <cell r="C335" t="str">
            <v>Rikillagaskada</v>
          </cell>
          <cell r="D335">
            <v>2068451.9300000004</v>
          </cell>
          <cell r="E335">
            <v>1093283</v>
          </cell>
          <cell r="F335">
            <v>300162.40000000002</v>
          </cell>
          <cell r="G335">
            <v>3377</v>
          </cell>
          <cell r="H335">
            <v>0</v>
          </cell>
          <cell r="I335">
            <v>0</v>
          </cell>
          <cell r="J335">
            <v>0</v>
          </cell>
          <cell r="K335">
            <v>3465274.3300000005</v>
          </cell>
          <cell r="L335">
            <v>2966</v>
          </cell>
        </row>
        <row r="336">
          <cell r="B336" t="str">
            <v>S688</v>
          </cell>
          <cell r="C336" t="str">
            <v>Ruwanwella</v>
          </cell>
          <cell r="D336">
            <v>5749079.1300000008</v>
          </cell>
          <cell r="E336">
            <v>3258193.0199999996</v>
          </cell>
          <cell r="F336">
            <v>985407</v>
          </cell>
          <cell r="G336">
            <v>9107.75</v>
          </cell>
          <cell r="H336">
            <v>0</v>
          </cell>
          <cell r="I336">
            <v>0</v>
          </cell>
          <cell r="J336">
            <v>0</v>
          </cell>
          <cell r="K336">
            <v>10001786.9</v>
          </cell>
          <cell r="L336">
            <v>9491</v>
          </cell>
        </row>
        <row r="337">
          <cell r="B337" t="str">
            <v>S718</v>
          </cell>
          <cell r="C337" t="str">
            <v>Sainthamarudu</v>
          </cell>
          <cell r="D337">
            <v>2321014.7199999997</v>
          </cell>
          <cell r="E337">
            <v>474323.50000000012</v>
          </cell>
          <cell r="F337">
            <v>159494.9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2954833.1199999996</v>
          </cell>
          <cell r="L337">
            <v>3971</v>
          </cell>
        </row>
        <row r="338">
          <cell r="B338" t="str">
            <v>S710</v>
          </cell>
          <cell r="C338" t="str">
            <v>Samanthurai</v>
          </cell>
          <cell r="D338">
            <v>4092872.1000000006</v>
          </cell>
          <cell r="E338">
            <v>624415.41</v>
          </cell>
          <cell r="F338">
            <v>185513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4902800.5100000007</v>
          </cell>
          <cell r="L338">
            <v>6777</v>
          </cell>
        </row>
        <row r="339">
          <cell r="B339" t="str">
            <v>S711</v>
          </cell>
          <cell r="C339" t="str">
            <v>Seeduwa 1</v>
          </cell>
          <cell r="D339">
            <v>2021493.1</v>
          </cell>
          <cell r="E339">
            <v>1354477.49</v>
          </cell>
          <cell r="F339">
            <v>382049</v>
          </cell>
          <cell r="G339">
            <v>5770</v>
          </cell>
          <cell r="H339">
            <v>0</v>
          </cell>
          <cell r="I339">
            <v>0</v>
          </cell>
          <cell r="J339">
            <v>0</v>
          </cell>
          <cell r="K339">
            <v>3763789.59</v>
          </cell>
          <cell r="L339">
            <v>6078</v>
          </cell>
        </row>
        <row r="340">
          <cell r="B340" t="str">
            <v>S717</v>
          </cell>
          <cell r="C340" t="str">
            <v>Seeduwa 2</v>
          </cell>
          <cell r="D340">
            <v>2506684.37</v>
          </cell>
          <cell r="E340">
            <v>2865644.9299999992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5372329.2999999989</v>
          </cell>
          <cell r="L340">
            <v>5264</v>
          </cell>
        </row>
        <row r="341">
          <cell r="B341" t="str">
            <v>S712</v>
          </cell>
          <cell r="C341" t="str">
            <v>Sethseripaya</v>
          </cell>
          <cell r="D341">
            <v>493642.10000000003</v>
          </cell>
          <cell r="E341">
            <v>834649.52</v>
          </cell>
          <cell r="F341">
            <v>438154.35</v>
          </cell>
          <cell r="G341">
            <v>1759</v>
          </cell>
          <cell r="H341">
            <v>0</v>
          </cell>
          <cell r="I341">
            <v>0</v>
          </cell>
          <cell r="J341">
            <v>0</v>
          </cell>
          <cell r="K341">
            <v>1768204.9700000002</v>
          </cell>
          <cell r="L341">
            <v>7276</v>
          </cell>
        </row>
        <row r="342">
          <cell r="B342" t="str">
            <v>S722</v>
          </cell>
          <cell r="C342" t="str">
            <v>Sewanapitiya</v>
          </cell>
          <cell r="D342">
            <v>2675950.4000000004</v>
          </cell>
          <cell r="E342">
            <v>1848543.78</v>
          </cell>
          <cell r="F342">
            <v>435708</v>
          </cell>
          <cell r="G342">
            <v>1811</v>
          </cell>
          <cell r="H342">
            <v>0</v>
          </cell>
          <cell r="I342">
            <v>0</v>
          </cell>
          <cell r="J342">
            <v>0</v>
          </cell>
          <cell r="K342">
            <v>4962013.1800000006</v>
          </cell>
          <cell r="L342">
            <v>5816</v>
          </cell>
        </row>
        <row r="343">
          <cell r="B343" t="str">
            <v>S720</v>
          </cell>
          <cell r="C343" t="str">
            <v>Siddamulla</v>
          </cell>
          <cell r="D343">
            <v>1277395.21</v>
          </cell>
          <cell r="E343">
            <v>963648.98000000021</v>
          </cell>
          <cell r="F343">
            <v>221992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2463036.1900000004</v>
          </cell>
          <cell r="L343">
            <v>3171</v>
          </cell>
        </row>
        <row r="344">
          <cell r="B344" t="str">
            <v>S714</v>
          </cell>
          <cell r="C344" t="str">
            <v>Siyabalanduwa</v>
          </cell>
          <cell r="D344">
            <v>5093182.71</v>
          </cell>
          <cell r="E344">
            <v>2381825.1700000004</v>
          </cell>
          <cell r="F344">
            <v>581359</v>
          </cell>
          <cell r="G344">
            <v>8316</v>
          </cell>
          <cell r="H344">
            <v>0</v>
          </cell>
          <cell r="I344">
            <v>0</v>
          </cell>
          <cell r="J344">
            <v>0</v>
          </cell>
          <cell r="K344">
            <v>8064682.8800000008</v>
          </cell>
          <cell r="L344">
            <v>10883</v>
          </cell>
        </row>
        <row r="345">
          <cell r="B345" t="str">
            <v>S715</v>
          </cell>
          <cell r="C345" t="str">
            <v>Siyabalape</v>
          </cell>
          <cell r="D345">
            <v>3638462.1599999992</v>
          </cell>
          <cell r="E345">
            <v>2836084.93</v>
          </cell>
          <cell r="F345">
            <v>477962.5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6952509.5899999999</v>
          </cell>
          <cell r="L345">
            <v>6203</v>
          </cell>
        </row>
        <row r="346">
          <cell r="B346" t="str">
            <v>S716</v>
          </cell>
          <cell r="C346" t="str">
            <v>Sooriyawewa</v>
          </cell>
          <cell r="D346">
            <v>2405725.36</v>
          </cell>
          <cell r="E346">
            <v>1436043.2499999995</v>
          </cell>
          <cell r="F346">
            <v>377720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4219488.6099999994</v>
          </cell>
          <cell r="L346">
            <v>5983</v>
          </cell>
        </row>
        <row r="347">
          <cell r="B347" t="str">
            <v>S760</v>
          </cell>
          <cell r="C347" t="str">
            <v>Tangalle</v>
          </cell>
          <cell r="D347">
            <v>3094711.42</v>
          </cell>
          <cell r="E347">
            <v>1525911.9</v>
          </cell>
          <cell r="F347">
            <v>548676</v>
          </cell>
          <cell r="G347">
            <v>2420</v>
          </cell>
          <cell r="H347">
            <v>0</v>
          </cell>
          <cell r="I347">
            <v>0</v>
          </cell>
          <cell r="J347">
            <v>0</v>
          </cell>
          <cell r="K347">
            <v>5171719.32</v>
          </cell>
          <cell r="L347">
            <v>8946</v>
          </cell>
        </row>
        <row r="348">
          <cell r="B348" t="str">
            <v>S771</v>
          </cell>
          <cell r="C348" t="str">
            <v>Thalawa</v>
          </cell>
          <cell r="D348">
            <v>3292342.51</v>
          </cell>
          <cell r="E348">
            <v>2473704.2400000002</v>
          </cell>
          <cell r="F348">
            <v>677342</v>
          </cell>
          <cell r="G348">
            <v>5069</v>
          </cell>
          <cell r="H348">
            <v>0</v>
          </cell>
          <cell r="I348">
            <v>0</v>
          </cell>
          <cell r="J348">
            <v>0</v>
          </cell>
          <cell r="K348">
            <v>6448457.75</v>
          </cell>
          <cell r="L348">
            <v>7414</v>
          </cell>
        </row>
        <row r="349">
          <cell r="B349" t="str">
            <v>S761</v>
          </cell>
          <cell r="C349" t="str">
            <v>Thalawakale</v>
          </cell>
          <cell r="D349">
            <v>4990884.1700000009</v>
          </cell>
          <cell r="E349">
            <v>4367168.24</v>
          </cell>
          <cell r="F349">
            <v>928092</v>
          </cell>
          <cell r="G349">
            <v>4184</v>
          </cell>
          <cell r="H349">
            <v>0</v>
          </cell>
          <cell r="I349">
            <v>0</v>
          </cell>
          <cell r="J349">
            <v>0</v>
          </cell>
          <cell r="K349">
            <v>10290328.41</v>
          </cell>
          <cell r="L349">
            <v>6953</v>
          </cell>
        </row>
        <row r="350">
          <cell r="B350" t="str">
            <v>S762</v>
          </cell>
          <cell r="C350" t="str">
            <v>Thalawathugoda</v>
          </cell>
          <cell r="D350">
            <v>5163354.830000001</v>
          </cell>
          <cell r="E350">
            <v>3444826.4299999992</v>
          </cell>
          <cell r="F350">
            <v>863331</v>
          </cell>
          <cell r="G350">
            <v>8160</v>
          </cell>
          <cell r="H350">
            <v>0</v>
          </cell>
          <cell r="I350">
            <v>0</v>
          </cell>
          <cell r="J350">
            <v>0</v>
          </cell>
          <cell r="K350">
            <v>9479672.2599999998</v>
          </cell>
          <cell r="L350">
            <v>9313</v>
          </cell>
        </row>
        <row r="351">
          <cell r="B351" t="str">
            <v>S763</v>
          </cell>
          <cell r="C351" t="str">
            <v>Thalduwa</v>
          </cell>
          <cell r="D351">
            <v>2627090.9099999997</v>
          </cell>
          <cell r="E351">
            <v>1836686.1099999996</v>
          </cell>
          <cell r="F351">
            <v>602053.30000000005</v>
          </cell>
          <cell r="G351">
            <v>10029</v>
          </cell>
          <cell r="H351">
            <v>0</v>
          </cell>
          <cell r="I351">
            <v>0</v>
          </cell>
          <cell r="J351">
            <v>0</v>
          </cell>
          <cell r="K351">
            <v>5075859.3199999994</v>
          </cell>
          <cell r="L351">
            <v>5885</v>
          </cell>
        </row>
        <row r="352">
          <cell r="B352" t="str">
            <v>S764</v>
          </cell>
          <cell r="C352" t="str">
            <v>Thalgaswala</v>
          </cell>
          <cell r="D352">
            <v>2589785.9699999997</v>
          </cell>
          <cell r="E352">
            <v>1056155.31</v>
          </cell>
          <cell r="F352">
            <v>290454</v>
          </cell>
          <cell r="G352">
            <v>440</v>
          </cell>
          <cell r="H352">
            <v>0</v>
          </cell>
          <cell r="I352">
            <v>0</v>
          </cell>
          <cell r="J352">
            <v>0</v>
          </cell>
          <cell r="K352">
            <v>3936835.28</v>
          </cell>
          <cell r="L352">
            <v>6405</v>
          </cell>
        </row>
        <row r="353">
          <cell r="B353" t="str">
            <v>S765</v>
          </cell>
          <cell r="C353" t="str">
            <v>Thambuthegama</v>
          </cell>
          <cell r="D353">
            <v>6336653</v>
          </cell>
          <cell r="E353">
            <v>3572665.68</v>
          </cell>
          <cell r="F353">
            <v>1064050</v>
          </cell>
          <cell r="G353">
            <v>16510</v>
          </cell>
          <cell r="H353">
            <v>0</v>
          </cell>
          <cell r="I353">
            <v>0</v>
          </cell>
          <cell r="J353">
            <v>0</v>
          </cell>
          <cell r="K353">
            <v>10989878.68</v>
          </cell>
          <cell r="L353">
            <v>10297</v>
          </cell>
        </row>
        <row r="354">
          <cell r="B354" t="str">
            <v>S766</v>
          </cell>
          <cell r="C354" t="str">
            <v>Thanamalwila</v>
          </cell>
          <cell r="D354">
            <v>2576356.5099999998</v>
          </cell>
          <cell r="E354">
            <v>1587390.09</v>
          </cell>
          <cell r="F354">
            <v>386062</v>
          </cell>
          <cell r="G354">
            <v>7667</v>
          </cell>
          <cell r="H354">
            <v>0</v>
          </cell>
          <cell r="I354">
            <v>0</v>
          </cell>
          <cell r="J354">
            <v>0</v>
          </cell>
          <cell r="K354">
            <v>4557475.5999999996</v>
          </cell>
          <cell r="L354">
            <v>5686</v>
          </cell>
        </row>
        <row r="355">
          <cell r="B355" t="str">
            <v>S774</v>
          </cell>
          <cell r="C355" t="str">
            <v>Thelijjawila</v>
          </cell>
          <cell r="D355">
            <v>1976407.6400000001</v>
          </cell>
          <cell r="E355">
            <v>981350.3600000001</v>
          </cell>
          <cell r="F355">
            <v>343559</v>
          </cell>
          <cell r="G355">
            <v>3196</v>
          </cell>
          <cell r="H355">
            <v>0</v>
          </cell>
          <cell r="I355">
            <v>0</v>
          </cell>
          <cell r="J355">
            <v>0</v>
          </cell>
          <cell r="K355">
            <v>3304513</v>
          </cell>
          <cell r="L355">
            <v>5183</v>
          </cell>
        </row>
        <row r="356">
          <cell r="B356" t="str">
            <v>S770</v>
          </cell>
          <cell r="C356" t="str">
            <v>Thelwatta</v>
          </cell>
          <cell r="D356">
            <v>2963188.49</v>
          </cell>
          <cell r="E356">
            <v>2726379.51</v>
          </cell>
          <cell r="F356">
            <v>31315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5720883</v>
          </cell>
          <cell r="L356">
            <v>5307</v>
          </cell>
        </row>
        <row r="357">
          <cell r="B357" t="str">
            <v>S767</v>
          </cell>
          <cell r="C357" t="str">
            <v>Thennekumbura</v>
          </cell>
          <cell r="D357">
            <v>3355722.92</v>
          </cell>
          <cell r="E357">
            <v>1603045.58</v>
          </cell>
          <cell r="F357">
            <v>395722.5</v>
          </cell>
          <cell r="G357">
            <v>2962</v>
          </cell>
          <cell r="H357">
            <v>0</v>
          </cell>
          <cell r="I357">
            <v>0</v>
          </cell>
          <cell r="J357">
            <v>0</v>
          </cell>
          <cell r="K357">
            <v>5357453</v>
          </cell>
          <cell r="L357">
            <v>6918</v>
          </cell>
        </row>
        <row r="358">
          <cell r="B358" t="str">
            <v>S773</v>
          </cell>
          <cell r="C358" t="str">
            <v>Thihagoda</v>
          </cell>
          <cell r="D358">
            <v>1976929.1400000001</v>
          </cell>
          <cell r="E358">
            <v>967043.78</v>
          </cell>
          <cell r="F358">
            <v>338392</v>
          </cell>
          <cell r="G358">
            <v>1960.5</v>
          </cell>
          <cell r="H358">
            <v>0</v>
          </cell>
          <cell r="I358">
            <v>0</v>
          </cell>
          <cell r="J358">
            <v>0</v>
          </cell>
          <cell r="K358">
            <v>3284325.42</v>
          </cell>
          <cell r="L358">
            <v>4742</v>
          </cell>
        </row>
        <row r="359">
          <cell r="B359" t="str">
            <v>S768</v>
          </cell>
          <cell r="C359" t="str">
            <v>Thirikkowil</v>
          </cell>
          <cell r="D359">
            <v>2018466.5399999998</v>
          </cell>
          <cell r="E359">
            <v>722445.6</v>
          </cell>
          <cell r="F359">
            <v>192831.25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2933743.3899999997</v>
          </cell>
          <cell r="L359">
            <v>5415</v>
          </cell>
        </row>
        <row r="360">
          <cell r="B360" t="str">
            <v>S772</v>
          </cell>
          <cell r="C360" t="str">
            <v>Thunkama</v>
          </cell>
          <cell r="D360">
            <v>672593.92000000004</v>
          </cell>
          <cell r="E360">
            <v>464623.95</v>
          </cell>
          <cell r="F360">
            <v>143089</v>
          </cell>
          <cell r="G360">
            <v>260</v>
          </cell>
          <cell r="H360">
            <v>0</v>
          </cell>
          <cell r="I360">
            <v>0</v>
          </cell>
          <cell r="J360">
            <v>0</v>
          </cell>
          <cell r="K360">
            <v>1280566.8700000001</v>
          </cell>
          <cell r="L360">
            <v>2409</v>
          </cell>
        </row>
        <row r="361">
          <cell r="B361" t="str">
            <v>S769</v>
          </cell>
          <cell r="C361" t="str">
            <v>Tissamaharame</v>
          </cell>
          <cell r="D361">
            <v>5419644.4500000002</v>
          </cell>
          <cell r="E361">
            <v>4345072.91</v>
          </cell>
          <cell r="F361">
            <v>1481996</v>
          </cell>
          <cell r="G361">
            <v>1867</v>
          </cell>
          <cell r="H361">
            <v>0</v>
          </cell>
          <cell r="I361">
            <v>0</v>
          </cell>
          <cell r="J361">
            <v>0</v>
          </cell>
          <cell r="K361">
            <v>11248580.359999999</v>
          </cell>
          <cell r="L361">
            <v>14631</v>
          </cell>
        </row>
        <row r="362">
          <cell r="B362" t="str">
            <v>S016</v>
          </cell>
          <cell r="C362" t="str">
            <v>Trincomalee</v>
          </cell>
          <cell r="D362">
            <v>6424599.8299999991</v>
          </cell>
          <cell r="E362">
            <v>2777967.1999999997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9202567.0299999993</v>
          </cell>
          <cell r="L362">
            <v>9025</v>
          </cell>
        </row>
        <row r="363">
          <cell r="B363" t="str">
            <v>S795</v>
          </cell>
          <cell r="C363" t="str">
            <v>Udawalawa</v>
          </cell>
          <cell r="D363">
            <v>1643483.48</v>
          </cell>
          <cell r="E363">
            <v>1745804.68</v>
          </cell>
          <cell r="F363">
            <v>447238.5</v>
          </cell>
          <cell r="G363">
            <v>2114.5</v>
          </cell>
          <cell r="H363">
            <v>0</v>
          </cell>
          <cell r="I363">
            <v>0</v>
          </cell>
          <cell r="J363">
            <v>0</v>
          </cell>
          <cell r="K363">
            <v>3838641.16</v>
          </cell>
          <cell r="L363">
            <v>4567</v>
          </cell>
        </row>
        <row r="364">
          <cell r="B364" t="str">
            <v>S790</v>
          </cell>
          <cell r="C364" t="str">
            <v>Udugama</v>
          </cell>
          <cell r="D364">
            <v>2811332.57</v>
          </cell>
          <cell r="E364">
            <v>1519419.8099999996</v>
          </cell>
          <cell r="F364">
            <v>357069.5</v>
          </cell>
          <cell r="G364">
            <v>3447.2</v>
          </cell>
          <cell r="H364">
            <v>0</v>
          </cell>
          <cell r="I364">
            <v>0</v>
          </cell>
          <cell r="J364">
            <v>0</v>
          </cell>
          <cell r="K364">
            <v>4691269.0799999991</v>
          </cell>
          <cell r="L364">
            <v>5976</v>
          </cell>
        </row>
        <row r="365">
          <cell r="B365" t="str">
            <v>S791</v>
          </cell>
          <cell r="C365" t="str">
            <v>Uduwana</v>
          </cell>
          <cell r="D365">
            <v>2832687.8000000003</v>
          </cell>
          <cell r="E365">
            <v>1483255.08</v>
          </cell>
          <cell r="F365">
            <v>446533</v>
          </cell>
          <cell r="G365">
            <v>9840.5</v>
          </cell>
          <cell r="H365">
            <v>0</v>
          </cell>
          <cell r="I365">
            <v>0</v>
          </cell>
          <cell r="J365">
            <v>0</v>
          </cell>
          <cell r="K365">
            <v>4772316.3800000008</v>
          </cell>
          <cell r="L365">
            <v>6799</v>
          </cell>
        </row>
        <row r="366">
          <cell r="B366" t="str">
            <v>S792</v>
          </cell>
          <cell r="C366" t="str">
            <v>Uhana</v>
          </cell>
          <cell r="D366">
            <v>3990451.91</v>
          </cell>
          <cell r="E366">
            <v>1768155.9800000002</v>
          </cell>
          <cell r="F366">
            <v>503807</v>
          </cell>
          <cell r="G366">
            <v>3470</v>
          </cell>
          <cell r="H366">
            <v>0</v>
          </cell>
          <cell r="I366">
            <v>0</v>
          </cell>
          <cell r="J366">
            <v>0</v>
          </cell>
          <cell r="K366">
            <v>6265884.8900000006</v>
          </cell>
          <cell r="L366">
            <v>7576</v>
          </cell>
        </row>
        <row r="367">
          <cell r="B367" t="str">
            <v>S793</v>
          </cell>
          <cell r="C367" t="str">
            <v>Uragasmanhandiya</v>
          </cell>
          <cell r="D367">
            <v>3351004.4499999997</v>
          </cell>
          <cell r="E367">
            <v>1982764.2899999998</v>
          </cell>
          <cell r="F367">
            <v>523149</v>
          </cell>
          <cell r="G367">
            <v>4880</v>
          </cell>
          <cell r="H367">
            <v>0</v>
          </cell>
          <cell r="I367">
            <v>0</v>
          </cell>
          <cell r="J367">
            <v>0</v>
          </cell>
          <cell r="K367">
            <v>5861797.7399999993</v>
          </cell>
          <cell r="L367">
            <v>8210</v>
          </cell>
        </row>
        <row r="368">
          <cell r="B368" t="str">
            <v>S796</v>
          </cell>
          <cell r="C368" t="str">
            <v>Urapola 1</v>
          </cell>
          <cell r="D368">
            <v>1278754.03</v>
          </cell>
          <cell r="E368">
            <v>854738.9</v>
          </cell>
          <cell r="F368">
            <v>230727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2364219.9300000002</v>
          </cell>
          <cell r="L368">
            <v>3170</v>
          </cell>
        </row>
        <row r="369">
          <cell r="B369" t="str">
            <v>S794</v>
          </cell>
          <cell r="C369" t="str">
            <v>Urubokka</v>
          </cell>
          <cell r="D369">
            <v>2333673.9399999995</v>
          </cell>
          <cell r="E369">
            <v>1607700.5400000003</v>
          </cell>
          <cell r="F369">
            <v>741303</v>
          </cell>
          <cell r="G369">
            <v>5882</v>
          </cell>
          <cell r="H369">
            <v>0</v>
          </cell>
          <cell r="I369">
            <v>0</v>
          </cell>
          <cell r="J369">
            <v>0</v>
          </cell>
          <cell r="K369">
            <v>4688559.4799999995</v>
          </cell>
          <cell r="L369">
            <v>6840</v>
          </cell>
        </row>
        <row r="370">
          <cell r="B370" t="str">
            <v>S823</v>
          </cell>
          <cell r="C370" t="str">
            <v>Varipathanchennai</v>
          </cell>
          <cell r="D370">
            <v>2189232.7100000004</v>
          </cell>
          <cell r="E370">
            <v>645723.56999999995</v>
          </cell>
          <cell r="F370">
            <v>179123</v>
          </cell>
          <cell r="G370">
            <v>913</v>
          </cell>
          <cell r="H370">
            <v>0</v>
          </cell>
          <cell r="I370">
            <v>0</v>
          </cell>
          <cell r="J370">
            <v>0</v>
          </cell>
          <cell r="K370">
            <v>3014992.2800000003</v>
          </cell>
          <cell r="L370">
            <v>4210</v>
          </cell>
        </row>
        <row r="371">
          <cell r="B371" t="str">
            <v>S821</v>
          </cell>
          <cell r="C371" t="str">
            <v>Vavuniya</v>
          </cell>
          <cell r="D371">
            <v>8867804.459999999</v>
          </cell>
          <cell r="E371">
            <v>2508473.9300000002</v>
          </cell>
          <cell r="F371">
            <v>996429.51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12372707.899999999</v>
          </cell>
          <cell r="L371">
            <v>13208</v>
          </cell>
        </row>
        <row r="372">
          <cell r="B372" t="str">
            <v>S822</v>
          </cell>
          <cell r="C372" t="str">
            <v>Veyangoda 1</v>
          </cell>
          <cell r="D372">
            <v>3372605.97</v>
          </cell>
          <cell r="E372">
            <v>2031265.8299999998</v>
          </cell>
          <cell r="F372">
            <v>610250.75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6014122.5499999998</v>
          </cell>
          <cell r="L372">
            <v>8373</v>
          </cell>
        </row>
        <row r="373">
          <cell r="B373" t="str">
            <v>S010</v>
          </cell>
          <cell r="C373" t="str">
            <v>Veyangoda 2</v>
          </cell>
          <cell r="D373">
            <v>3078302.2299999991</v>
          </cell>
          <cell r="E373">
            <v>3454781.9899999993</v>
          </cell>
          <cell r="F373">
            <v>0</v>
          </cell>
          <cell r="G373">
            <v>6495.5</v>
          </cell>
          <cell r="H373">
            <v>0</v>
          </cell>
          <cell r="I373">
            <v>0</v>
          </cell>
          <cell r="J373">
            <v>0</v>
          </cell>
          <cell r="K373">
            <v>6539579.7199999988</v>
          </cell>
          <cell r="L373">
            <v>7904</v>
          </cell>
        </row>
        <row r="374">
          <cell r="B374" t="str">
            <v>S888</v>
          </cell>
          <cell r="C374" t="str">
            <v>Vilachchiya</v>
          </cell>
          <cell r="D374">
            <v>2421047.65</v>
          </cell>
          <cell r="E374">
            <v>971923.19999999984</v>
          </cell>
          <cell r="F374">
            <v>185658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3578628.8499999996</v>
          </cell>
          <cell r="L374">
            <v>3712</v>
          </cell>
        </row>
        <row r="375">
          <cell r="B375" t="str">
            <v>S870</v>
          </cell>
          <cell r="C375" t="str">
            <v>Wadduwa</v>
          </cell>
          <cell r="D375">
            <v>4287039.92</v>
          </cell>
          <cell r="E375">
            <v>2525713.23</v>
          </cell>
          <cell r="F375">
            <v>632779</v>
          </cell>
          <cell r="G375">
            <v>14857</v>
          </cell>
          <cell r="H375">
            <v>0</v>
          </cell>
          <cell r="I375">
            <v>0</v>
          </cell>
          <cell r="J375">
            <v>0</v>
          </cell>
          <cell r="K375">
            <v>7460389.1500000004</v>
          </cell>
          <cell r="L375">
            <v>10130</v>
          </cell>
        </row>
        <row r="376">
          <cell r="B376" t="str">
            <v>S871</v>
          </cell>
          <cell r="C376" t="str">
            <v>Waga</v>
          </cell>
          <cell r="D376">
            <v>2527504.3899999997</v>
          </cell>
          <cell r="E376">
            <v>1232024.1099999996</v>
          </cell>
          <cell r="F376">
            <v>385758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4145286.4999999991</v>
          </cell>
          <cell r="L376">
            <v>7033</v>
          </cell>
        </row>
        <row r="377">
          <cell r="B377" t="str">
            <v>S892</v>
          </cell>
          <cell r="C377" t="str">
            <v>Walana</v>
          </cell>
          <cell r="D377">
            <v>3758616.3699999992</v>
          </cell>
          <cell r="E377">
            <v>2285169.2999999998</v>
          </cell>
          <cell r="F377">
            <v>454560</v>
          </cell>
          <cell r="G377">
            <v>2048</v>
          </cell>
          <cell r="H377">
            <v>0</v>
          </cell>
          <cell r="I377">
            <v>0</v>
          </cell>
          <cell r="J377">
            <v>0</v>
          </cell>
          <cell r="K377">
            <v>6500393.669999999</v>
          </cell>
          <cell r="L377">
            <v>8972</v>
          </cell>
        </row>
        <row r="378">
          <cell r="B378" t="str">
            <v>S872</v>
          </cell>
          <cell r="C378" t="str">
            <v>Walapane</v>
          </cell>
          <cell r="D378">
            <v>2952752.4600000004</v>
          </cell>
          <cell r="E378">
            <v>2318975.35</v>
          </cell>
          <cell r="F378">
            <v>731158.2</v>
          </cell>
          <cell r="G378">
            <v>23157.5</v>
          </cell>
          <cell r="H378">
            <v>0</v>
          </cell>
          <cell r="I378">
            <v>0</v>
          </cell>
          <cell r="J378">
            <v>0</v>
          </cell>
          <cell r="K378">
            <v>6026043.5100000007</v>
          </cell>
          <cell r="L378">
            <v>7148</v>
          </cell>
        </row>
        <row r="379">
          <cell r="B379" t="str">
            <v>S873</v>
          </cell>
          <cell r="C379" t="str">
            <v>Walasmulla</v>
          </cell>
          <cell r="D379">
            <v>4571368.3599999994</v>
          </cell>
          <cell r="E379">
            <v>2844860.0900000003</v>
          </cell>
          <cell r="F379">
            <v>794013.5</v>
          </cell>
          <cell r="G379">
            <v>6821</v>
          </cell>
          <cell r="H379">
            <v>0</v>
          </cell>
          <cell r="I379">
            <v>0</v>
          </cell>
          <cell r="J379">
            <v>0</v>
          </cell>
          <cell r="K379">
            <v>8217062.9499999993</v>
          </cell>
          <cell r="L379">
            <v>12367</v>
          </cell>
        </row>
        <row r="380">
          <cell r="B380" t="str">
            <v>S894</v>
          </cell>
          <cell r="C380" t="str">
            <v>Wanathawilluwa</v>
          </cell>
          <cell r="D380">
            <v>794105.19000000006</v>
          </cell>
          <cell r="E380">
            <v>518387.28999999992</v>
          </cell>
          <cell r="F380">
            <v>135570</v>
          </cell>
          <cell r="G380">
            <v>1014</v>
          </cell>
          <cell r="H380">
            <v>0</v>
          </cell>
          <cell r="I380">
            <v>0</v>
          </cell>
          <cell r="J380">
            <v>0</v>
          </cell>
          <cell r="K380">
            <v>1449076.48</v>
          </cell>
          <cell r="L380">
            <v>2057</v>
          </cell>
        </row>
        <row r="381">
          <cell r="B381" t="str">
            <v>S874</v>
          </cell>
          <cell r="C381" t="str">
            <v>Warakapola</v>
          </cell>
          <cell r="D381">
            <v>5639859.4700000007</v>
          </cell>
          <cell r="E381">
            <v>3236114.9000000004</v>
          </cell>
          <cell r="F381">
            <v>879816.25</v>
          </cell>
          <cell r="G381">
            <v>13892</v>
          </cell>
          <cell r="H381">
            <v>0</v>
          </cell>
          <cell r="I381">
            <v>0</v>
          </cell>
          <cell r="J381">
            <v>0</v>
          </cell>
          <cell r="K381">
            <v>9769682.620000001</v>
          </cell>
          <cell r="L381">
            <v>10843</v>
          </cell>
        </row>
        <row r="382">
          <cell r="B382" t="str">
            <v>S875</v>
          </cell>
          <cell r="C382" t="str">
            <v>Wariyapola</v>
          </cell>
          <cell r="D382">
            <v>4153845.0199999996</v>
          </cell>
          <cell r="E382">
            <v>3714075.9700000007</v>
          </cell>
          <cell r="F382">
            <v>938367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8806287.9900000002</v>
          </cell>
          <cell r="L382">
            <v>11614</v>
          </cell>
        </row>
        <row r="383">
          <cell r="B383" t="str">
            <v>S876</v>
          </cell>
          <cell r="C383" t="str">
            <v>Wathupitiwala</v>
          </cell>
          <cell r="D383">
            <v>4075407.8</v>
          </cell>
          <cell r="E383">
            <v>2363945</v>
          </cell>
          <cell r="F383">
            <v>639560</v>
          </cell>
          <cell r="G383">
            <v>12059</v>
          </cell>
          <cell r="H383">
            <v>0</v>
          </cell>
          <cell r="I383">
            <v>0</v>
          </cell>
          <cell r="J383">
            <v>0</v>
          </cell>
          <cell r="K383">
            <v>7090971.7999999998</v>
          </cell>
          <cell r="L383">
            <v>6979</v>
          </cell>
        </row>
        <row r="384">
          <cell r="B384" t="str">
            <v>S889</v>
          </cell>
          <cell r="C384" t="str">
            <v>Wealioya</v>
          </cell>
          <cell r="D384">
            <v>1252747.32</v>
          </cell>
          <cell r="E384">
            <v>787240.49000000011</v>
          </cell>
          <cell r="F384">
            <v>203979</v>
          </cell>
          <cell r="G384">
            <v>2835</v>
          </cell>
          <cell r="H384">
            <v>0</v>
          </cell>
          <cell r="I384">
            <v>0</v>
          </cell>
          <cell r="J384">
            <v>0</v>
          </cell>
          <cell r="K384">
            <v>2246801.81</v>
          </cell>
          <cell r="L384">
            <v>2928</v>
          </cell>
        </row>
        <row r="385">
          <cell r="B385" t="str">
            <v>S895</v>
          </cell>
          <cell r="C385" t="str">
            <v>Weeraketiya</v>
          </cell>
          <cell r="D385">
            <v>1941552.7</v>
          </cell>
          <cell r="E385">
            <v>1199348.77</v>
          </cell>
          <cell r="F385">
            <v>364335</v>
          </cell>
          <cell r="G385">
            <v>2168</v>
          </cell>
          <cell r="H385">
            <v>0</v>
          </cell>
          <cell r="I385">
            <v>0</v>
          </cell>
          <cell r="J385">
            <v>0</v>
          </cell>
          <cell r="K385">
            <v>3507404.4699999997</v>
          </cell>
          <cell r="L385">
            <v>5775</v>
          </cell>
        </row>
        <row r="386">
          <cell r="B386" t="str">
            <v>S012</v>
          </cell>
          <cell r="C386" t="str">
            <v>Wehara</v>
          </cell>
          <cell r="D386">
            <v>4093227.5300000003</v>
          </cell>
          <cell r="E386">
            <v>3444123.02</v>
          </cell>
          <cell r="F386">
            <v>565</v>
          </cell>
          <cell r="G386">
            <v>11282</v>
          </cell>
          <cell r="H386">
            <v>0</v>
          </cell>
          <cell r="I386">
            <v>0</v>
          </cell>
          <cell r="J386">
            <v>0</v>
          </cell>
          <cell r="K386">
            <v>7549197.5500000007</v>
          </cell>
          <cell r="L386">
            <v>7958</v>
          </cell>
        </row>
        <row r="387">
          <cell r="B387" t="str">
            <v>S896</v>
          </cell>
          <cell r="C387" t="str">
            <v>Weligalla</v>
          </cell>
          <cell r="D387">
            <v>3527721.79</v>
          </cell>
          <cell r="E387">
            <v>2137941.7999999993</v>
          </cell>
          <cell r="F387">
            <v>665096.41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6330760</v>
          </cell>
          <cell r="L387">
            <v>6891</v>
          </cell>
        </row>
        <row r="388">
          <cell r="B388" t="str">
            <v>S877</v>
          </cell>
          <cell r="C388" t="str">
            <v>Weligama</v>
          </cell>
          <cell r="D388">
            <v>6918655.46</v>
          </cell>
          <cell r="E388">
            <v>2408795.5700000003</v>
          </cell>
          <cell r="F388">
            <v>930423</v>
          </cell>
          <cell r="G388">
            <v>4913</v>
          </cell>
          <cell r="H388">
            <v>0</v>
          </cell>
          <cell r="I388">
            <v>0</v>
          </cell>
          <cell r="J388">
            <v>0</v>
          </cell>
          <cell r="K388">
            <v>10262787.030000001</v>
          </cell>
          <cell r="L388">
            <v>14904</v>
          </cell>
        </row>
        <row r="389">
          <cell r="B389" t="str">
            <v>S879</v>
          </cell>
          <cell r="C389" t="str">
            <v>Welikanda</v>
          </cell>
          <cell r="D389">
            <v>5944418.0439999998</v>
          </cell>
          <cell r="E389">
            <v>3327496.6099999994</v>
          </cell>
          <cell r="F389">
            <v>649622</v>
          </cell>
          <cell r="G389">
            <v>8371</v>
          </cell>
          <cell r="H389">
            <v>0</v>
          </cell>
          <cell r="I389">
            <v>0</v>
          </cell>
          <cell r="J389">
            <v>0</v>
          </cell>
          <cell r="K389">
            <v>9929907.6539999992</v>
          </cell>
          <cell r="L389">
            <v>10870</v>
          </cell>
        </row>
        <row r="390">
          <cell r="B390" t="str">
            <v>S880</v>
          </cell>
          <cell r="C390" t="str">
            <v>Welimada</v>
          </cell>
          <cell r="D390">
            <v>5970132.8199999994</v>
          </cell>
          <cell r="E390">
            <v>3161216.7800000003</v>
          </cell>
          <cell r="F390">
            <v>1142492</v>
          </cell>
          <cell r="G390">
            <v>8080.2</v>
          </cell>
          <cell r="H390">
            <v>0</v>
          </cell>
          <cell r="I390">
            <v>0</v>
          </cell>
          <cell r="J390">
            <v>0</v>
          </cell>
          <cell r="K390">
            <v>10281921.799999999</v>
          </cell>
          <cell r="L390">
            <v>12312</v>
          </cell>
        </row>
        <row r="391">
          <cell r="B391" t="str">
            <v>S881</v>
          </cell>
          <cell r="C391" t="str">
            <v>Welipillewa</v>
          </cell>
          <cell r="D391">
            <v>2487853.3800000004</v>
          </cell>
          <cell r="E391">
            <v>1259609.2200000002</v>
          </cell>
          <cell r="F391">
            <v>409304.5</v>
          </cell>
          <cell r="G391">
            <v>385</v>
          </cell>
          <cell r="H391">
            <v>0</v>
          </cell>
          <cell r="I391">
            <v>0</v>
          </cell>
          <cell r="J391">
            <v>0</v>
          </cell>
          <cell r="K391">
            <v>4157152.1000000006</v>
          </cell>
          <cell r="L391">
            <v>5767</v>
          </cell>
        </row>
        <row r="392">
          <cell r="B392" t="str">
            <v>S893</v>
          </cell>
          <cell r="C392" t="str">
            <v>Welisara Mega</v>
          </cell>
          <cell r="D392">
            <v>9537894.2699999977</v>
          </cell>
          <cell r="E392">
            <v>10687704.17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20225598.439999998</v>
          </cell>
          <cell r="L392">
            <v>18091</v>
          </cell>
        </row>
        <row r="393">
          <cell r="B393" t="str">
            <v>S882</v>
          </cell>
          <cell r="C393" t="str">
            <v>Weliweriya</v>
          </cell>
          <cell r="D393">
            <v>3173567.35</v>
          </cell>
          <cell r="E393">
            <v>1936619.6099999996</v>
          </cell>
          <cell r="F393">
            <v>572681</v>
          </cell>
          <cell r="G393">
            <v>6633</v>
          </cell>
          <cell r="H393">
            <v>0</v>
          </cell>
          <cell r="I393">
            <v>0</v>
          </cell>
          <cell r="J393">
            <v>0</v>
          </cell>
          <cell r="K393">
            <v>5689500.96</v>
          </cell>
          <cell r="L393">
            <v>9062</v>
          </cell>
        </row>
        <row r="394">
          <cell r="B394" t="str">
            <v>S883</v>
          </cell>
          <cell r="C394" t="str">
            <v>Wellampitiya</v>
          </cell>
          <cell r="D394">
            <v>2661392.5699999998</v>
          </cell>
          <cell r="E394">
            <v>1498846.73</v>
          </cell>
          <cell r="F394">
            <v>468294</v>
          </cell>
          <cell r="G394">
            <v>5708.4</v>
          </cell>
          <cell r="H394">
            <v>0</v>
          </cell>
          <cell r="I394">
            <v>0</v>
          </cell>
          <cell r="J394">
            <v>0</v>
          </cell>
          <cell r="K394">
            <v>4634241.7</v>
          </cell>
          <cell r="L394">
            <v>6904</v>
          </cell>
        </row>
        <row r="395">
          <cell r="B395" t="str">
            <v>S890</v>
          </cell>
          <cell r="C395" t="str">
            <v>Wellawa</v>
          </cell>
          <cell r="D395">
            <v>2188848.15</v>
          </cell>
          <cell r="E395">
            <v>2711541.95</v>
          </cell>
          <cell r="F395">
            <v>0</v>
          </cell>
          <cell r="G395">
            <v>780</v>
          </cell>
          <cell r="H395">
            <v>0</v>
          </cell>
          <cell r="I395">
            <v>0</v>
          </cell>
          <cell r="J395">
            <v>0</v>
          </cell>
          <cell r="K395">
            <v>4901170.0999999996</v>
          </cell>
          <cell r="L395">
            <v>7037</v>
          </cell>
        </row>
        <row r="396">
          <cell r="B396" t="str">
            <v>S885</v>
          </cell>
          <cell r="C396" t="str">
            <v>Wellawaya 2</v>
          </cell>
          <cell r="D396">
            <v>2499735</v>
          </cell>
          <cell r="E396">
            <v>1022354.3499999999</v>
          </cell>
          <cell r="F396">
            <v>330736</v>
          </cell>
          <cell r="G396">
            <v>8350</v>
          </cell>
          <cell r="H396">
            <v>0</v>
          </cell>
          <cell r="I396">
            <v>0</v>
          </cell>
          <cell r="J396">
            <v>0</v>
          </cell>
          <cell r="K396">
            <v>3861175.3499999996</v>
          </cell>
          <cell r="L396">
            <v>5279</v>
          </cell>
        </row>
        <row r="397">
          <cell r="B397" t="str">
            <v>S886</v>
          </cell>
          <cell r="C397" t="str">
            <v>Wellawaya 3</v>
          </cell>
          <cell r="D397">
            <v>6093124.2300000014</v>
          </cell>
          <cell r="E397">
            <v>3580115.0500000003</v>
          </cell>
          <cell r="F397">
            <v>1052868</v>
          </cell>
          <cell r="G397">
            <v>15956.1</v>
          </cell>
          <cell r="H397">
            <v>0</v>
          </cell>
          <cell r="I397">
            <v>0</v>
          </cell>
          <cell r="J397">
            <v>0</v>
          </cell>
          <cell r="K397">
            <v>10742063.380000001</v>
          </cell>
          <cell r="L397">
            <v>12746</v>
          </cell>
        </row>
        <row r="398">
          <cell r="B398" t="str">
            <v>S930</v>
          </cell>
          <cell r="C398" t="str">
            <v>Yakkala</v>
          </cell>
          <cell r="D398">
            <v>5136257.4999999991</v>
          </cell>
          <cell r="E398">
            <v>2661414.17</v>
          </cell>
          <cell r="F398">
            <v>1277293.4100000001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9074965.0799999982</v>
          </cell>
          <cell r="L398">
            <v>10103</v>
          </cell>
        </row>
        <row r="399">
          <cell r="B399" t="str">
            <v>S933</v>
          </cell>
          <cell r="C399" t="str">
            <v xml:space="preserve">Yakkala 2 </v>
          </cell>
          <cell r="D399">
            <v>2917765.3600000003</v>
          </cell>
          <cell r="E399">
            <v>2132126.3199999998</v>
          </cell>
          <cell r="F399">
            <v>650878</v>
          </cell>
          <cell r="G399">
            <v>9354</v>
          </cell>
          <cell r="H399">
            <v>0</v>
          </cell>
          <cell r="I399">
            <v>0</v>
          </cell>
          <cell r="J399">
            <v>0</v>
          </cell>
          <cell r="K399">
            <v>5710123.6799999997</v>
          </cell>
          <cell r="L399">
            <v>6397</v>
          </cell>
        </row>
        <row r="400">
          <cell r="B400" t="str">
            <v>S014</v>
          </cell>
          <cell r="C400" t="str">
            <v>Yanthampalawa</v>
          </cell>
          <cell r="D400">
            <v>3336322.55</v>
          </cell>
          <cell r="E400">
            <v>2647141.75</v>
          </cell>
          <cell r="F400">
            <v>0</v>
          </cell>
          <cell r="G400">
            <v>1550</v>
          </cell>
          <cell r="H400">
            <v>0</v>
          </cell>
          <cell r="I400">
            <v>0</v>
          </cell>
          <cell r="J400">
            <v>0</v>
          </cell>
          <cell r="K400">
            <v>5985014.2999999998</v>
          </cell>
          <cell r="L400">
            <v>8534</v>
          </cell>
        </row>
        <row r="401">
          <cell r="B401" t="str">
            <v>S932</v>
          </cell>
          <cell r="C401" t="str">
            <v>Yatiyana</v>
          </cell>
          <cell r="D401">
            <v>1923191.2999999998</v>
          </cell>
          <cell r="E401">
            <v>1721849.97</v>
          </cell>
          <cell r="F401">
            <v>514568</v>
          </cell>
          <cell r="G401">
            <v>3972</v>
          </cell>
          <cell r="H401">
            <v>0</v>
          </cell>
          <cell r="I401">
            <v>0</v>
          </cell>
          <cell r="J401">
            <v>0</v>
          </cell>
          <cell r="K401">
            <v>4163581.2699999996</v>
          </cell>
          <cell r="L401">
            <v>6038</v>
          </cell>
        </row>
        <row r="402">
          <cell r="B402" t="str">
            <v>S931</v>
          </cell>
          <cell r="C402" t="str">
            <v>Yatiyanthota</v>
          </cell>
          <cell r="D402">
            <v>2635000.67</v>
          </cell>
          <cell r="E402">
            <v>1585564.74</v>
          </cell>
          <cell r="F402">
            <v>569258</v>
          </cell>
          <cell r="G402">
            <v>7505</v>
          </cell>
          <cell r="H402">
            <v>0</v>
          </cell>
          <cell r="I402">
            <v>0</v>
          </cell>
          <cell r="J402">
            <v>0</v>
          </cell>
          <cell r="K402">
            <v>4797328.41</v>
          </cell>
          <cell r="L402">
            <v>6208</v>
          </cell>
        </row>
        <row r="403">
          <cell r="B403">
            <v>0</v>
          </cell>
          <cell r="C403">
            <v>0</v>
          </cell>
          <cell r="D403">
            <v>1371981719.9740012</v>
          </cell>
          <cell r="E403">
            <v>850249992.94999969</v>
          </cell>
          <cell r="F403">
            <v>188989974.12000006</v>
          </cell>
          <cell r="G403">
            <v>2162666.4700000002</v>
          </cell>
          <cell r="H403">
            <v>0</v>
          </cell>
          <cell r="I403">
            <v>0</v>
          </cell>
          <cell r="J403">
            <v>0</v>
          </cell>
          <cell r="K403">
            <v>2413384353.5140004</v>
          </cell>
          <cell r="L403">
            <v>2997313</v>
          </cell>
        </row>
        <row r="404">
          <cell r="B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2997313</v>
          </cell>
        </row>
        <row r="405">
          <cell r="B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</row>
        <row r="406">
          <cell r="B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</row>
        <row r="407"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</row>
        <row r="408"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</row>
        <row r="409">
          <cell r="L409">
            <v>0</v>
          </cell>
        </row>
        <row r="410">
          <cell r="L410">
            <v>0</v>
          </cell>
        </row>
        <row r="411">
          <cell r="L411">
            <v>0</v>
          </cell>
        </row>
        <row r="412">
          <cell r="L412">
            <v>0</v>
          </cell>
        </row>
        <row r="413">
          <cell r="L413">
            <v>0</v>
          </cell>
        </row>
        <row r="414">
          <cell r="L414">
            <v>0</v>
          </cell>
        </row>
        <row r="415">
          <cell r="L415">
            <v>0</v>
          </cell>
        </row>
        <row r="416">
          <cell r="L416">
            <v>0</v>
          </cell>
        </row>
        <row r="417">
          <cell r="L417">
            <v>0</v>
          </cell>
        </row>
        <row r="418">
          <cell r="L418">
            <v>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tables/table1.xml><?xml version="1.0" encoding="utf-8"?>
<table xmlns="http://schemas.openxmlformats.org/spreadsheetml/2006/main" id="2" name="Table1" displayName="Table1" ref="B8:E9" totalsRowShown="0" headerRowDxfId="21" headerRowBorderDxfId="20" tableBorderDxfId="19" totalsRowBorderDxfId="18">
  <tableColumns count="4">
    <tableColumn id="1" name="Actual" dataDxfId="17"/>
    <tableColumn id="2" name="Budget" dataDxfId="16"/>
    <tableColumn id="3" name="Variance " dataDxfId="15"/>
    <tableColumn id="4" name="%" dataDxf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e12" displayName="Table12" ref="A1:H2" totalsRowShown="0" headerRowDxfId="13" dataDxfId="11" headerRowBorderDxfId="12" tableBorderDxfId="10" totalsRowBorderDxfId="9">
  <tableColumns count="8">
    <tableColumn id="1" name="Serial No" dataDxfId="8"/>
    <tableColumn id="2" name="Invoice Date" dataDxfId="7"/>
    <tableColumn id="3" name="Tax Invoice No" dataDxfId="6"/>
    <tableColumn id="4" name="Purchaser's TIN" dataDxfId="5"/>
    <tableColumn id="5" name="Name of the Purchaser" dataDxfId="4"/>
    <tableColumn id="6" name="Description" dataDxfId="3"/>
    <tableColumn id="7" name="Value of supply" dataDxfId="2"/>
    <tableColumn id="8" name="VAT Amount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.xml"/><Relationship Id="rId5" Type="http://schemas.openxmlformats.org/officeDocument/2006/relationships/image" Target="../media/image7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package" Target="../embeddings/Microsoft_Excel_Worksheet1.xls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Microsoft_Excel_97-2003_Worksheet1.xls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D9"/>
  <sheetViews>
    <sheetView workbookViewId="0">
      <selection activeCell="D9" sqref="D9"/>
    </sheetView>
  </sheetViews>
  <sheetFormatPr defaultRowHeight="15"/>
  <cols>
    <col min="3" max="6" width="11.5703125" customWidth="1"/>
  </cols>
  <sheetData>
    <row r="6" spans="3:4" ht="31.5">
      <c r="C6" s="113"/>
      <c r="D6" s="114" t="s">
        <v>260</v>
      </c>
    </row>
    <row r="7" spans="3:4" ht="47.25">
      <c r="C7" s="114" t="s">
        <v>261</v>
      </c>
      <c r="D7" s="115">
        <v>5</v>
      </c>
    </row>
    <row r="8" spans="3:4" ht="47.25">
      <c r="C8" s="114" t="s">
        <v>262</v>
      </c>
      <c r="D8" s="115">
        <v>24</v>
      </c>
    </row>
    <row r="9" spans="3:4" ht="31.5">
      <c r="C9" s="114" t="s">
        <v>263</v>
      </c>
      <c r="D9" s="115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A8" sqref="A8"/>
    </sheetView>
  </sheetViews>
  <sheetFormatPr defaultRowHeight="15"/>
  <cols>
    <col min="1" max="1" width="19.42578125" bestFit="1" customWidth="1"/>
    <col min="2" max="2" width="22.140625" customWidth="1"/>
    <col min="3" max="3" width="17.28515625" bestFit="1" customWidth="1"/>
    <col min="4" max="4" width="23.7109375" customWidth="1"/>
    <col min="5" max="5" width="6.42578125" customWidth="1"/>
  </cols>
  <sheetData>
    <row r="1" spans="1:10">
      <c r="A1" s="1" t="s">
        <v>7</v>
      </c>
    </row>
    <row r="2" spans="1:10">
      <c r="A2" t="s">
        <v>15</v>
      </c>
    </row>
    <row r="3" spans="1:10">
      <c r="A3" t="s">
        <v>16</v>
      </c>
    </row>
    <row r="4" spans="1:10">
      <c r="A4" t="s">
        <v>17</v>
      </c>
    </row>
    <row r="5" spans="1:10">
      <c r="A5" t="s">
        <v>95</v>
      </c>
    </row>
    <row r="6" spans="1:10" ht="21">
      <c r="A6" s="249" t="s">
        <v>14</v>
      </c>
      <c r="B6" s="249"/>
      <c r="C6" s="249"/>
      <c r="D6" s="249"/>
      <c r="E6" s="249"/>
      <c r="F6" s="249"/>
      <c r="G6" s="249"/>
      <c r="H6" s="249"/>
      <c r="I6" s="249"/>
      <c r="J6" s="249"/>
    </row>
    <row r="7" spans="1:10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>
      <c r="A8" s="3" t="s">
        <v>10</v>
      </c>
      <c r="B8" s="3" t="s">
        <v>11</v>
      </c>
      <c r="C8" s="3" t="s">
        <v>12</v>
      </c>
      <c r="D8" s="3" t="s">
        <v>13</v>
      </c>
    </row>
    <row r="9" spans="1:10">
      <c r="A9" s="4"/>
      <c r="B9" s="4"/>
      <c r="C9" s="4"/>
      <c r="D9" s="4"/>
    </row>
    <row r="10" spans="1:10">
      <c r="A10" s="4"/>
      <c r="B10" s="4"/>
      <c r="C10" s="4"/>
      <c r="D10" s="4"/>
    </row>
    <row r="11" spans="1:10">
      <c r="A11" s="4"/>
      <c r="B11" s="4"/>
      <c r="C11" s="4"/>
      <c r="D11" s="4"/>
    </row>
    <row r="12" spans="1:10">
      <c r="A12" s="4"/>
      <c r="B12" s="4"/>
      <c r="C12" s="4"/>
      <c r="D12" s="4"/>
    </row>
  </sheetData>
  <mergeCells count="1">
    <mergeCell ref="A6:J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5"/>
  <cols>
    <col min="1" max="1" width="18" bestFit="1" customWidth="1"/>
    <col min="2" max="3" width="11" customWidth="1"/>
    <col min="4" max="4" width="20.42578125" bestFit="1" customWidth="1"/>
    <col min="5" max="5" width="11" customWidth="1"/>
  </cols>
  <sheetData>
    <row r="1" spans="1:5">
      <c r="A1" s="1" t="s">
        <v>7</v>
      </c>
    </row>
    <row r="2" spans="1:5">
      <c r="A2" t="s">
        <v>56</v>
      </c>
    </row>
    <row r="3" spans="1:5">
      <c r="A3" t="s">
        <v>16</v>
      </c>
      <c r="C3" t="s">
        <v>8</v>
      </c>
      <c r="D3" t="s">
        <v>9</v>
      </c>
    </row>
    <row r="4" spans="1:5">
      <c r="A4" t="s">
        <v>17</v>
      </c>
    </row>
    <row r="7" spans="1:5">
      <c r="B7" s="250" t="s">
        <v>44</v>
      </c>
      <c r="C7" s="250"/>
      <c r="D7" s="250"/>
      <c r="E7" s="250"/>
    </row>
    <row r="8" spans="1:5">
      <c r="A8" s="7"/>
      <c r="B8" s="8" t="s">
        <v>45</v>
      </c>
      <c r="C8" s="9" t="s">
        <v>46</v>
      </c>
      <c r="D8" s="9" t="s">
        <v>47</v>
      </c>
      <c r="E8" s="10" t="s">
        <v>48</v>
      </c>
    </row>
    <row r="9" spans="1:5">
      <c r="A9" s="5" t="s">
        <v>49</v>
      </c>
      <c r="B9" s="5"/>
      <c r="C9" s="5"/>
      <c r="D9" s="5"/>
      <c r="E9" s="5"/>
    </row>
    <row r="10" spans="1:5">
      <c r="A10" s="5" t="s">
        <v>50</v>
      </c>
      <c r="B10" s="5"/>
      <c r="C10" s="5"/>
      <c r="D10" s="5"/>
      <c r="E10" s="5"/>
    </row>
    <row r="11" spans="1:5">
      <c r="A11" s="5" t="s">
        <v>51</v>
      </c>
      <c r="B11" s="5"/>
      <c r="C11" s="5"/>
      <c r="D11" s="5"/>
      <c r="E11" s="5"/>
    </row>
    <row r="12" spans="1:5">
      <c r="A12" s="5" t="s">
        <v>52</v>
      </c>
      <c r="B12" s="5"/>
      <c r="C12" s="5"/>
      <c r="D12" s="5"/>
      <c r="E12" s="5"/>
    </row>
    <row r="13" spans="1:5">
      <c r="A13" s="5" t="s">
        <v>53</v>
      </c>
      <c r="B13" s="5"/>
      <c r="C13" s="5"/>
      <c r="D13" s="5"/>
      <c r="E13" s="5"/>
    </row>
    <row r="14" spans="1:5">
      <c r="A14" s="5" t="s">
        <v>54</v>
      </c>
      <c r="B14" s="5"/>
      <c r="C14" s="5"/>
      <c r="D14" s="5"/>
      <c r="E14" s="5"/>
    </row>
    <row r="15" spans="1:5">
      <c r="A15" s="5" t="s">
        <v>55</v>
      </c>
      <c r="B15" s="5"/>
      <c r="C15" s="5"/>
      <c r="D15" s="5"/>
      <c r="E15" s="5"/>
    </row>
  </sheetData>
  <mergeCells count="1">
    <mergeCell ref="B7:E7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I15" sqref="I15"/>
    </sheetView>
  </sheetViews>
  <sheetFormatPr defaultRowHeight="15"/>
  <cols>
    <col min="1" max="1" width="27.85546875" bestFit="1" customWidth="1"/>
  </cols>
  <sheetData>
    <row r="1" spans="1:5">
      <c r="A1" s="1" t="s">
        <v>7</v>
      </c>
    </row>
    <row r="2" spans="1:5">
      <c r="A2" t="s">
        <v>56</v>
      </c>
    </row>
    <row r="3" spans="1:5">
      <c r="A3" t="s">
        <v>58</v>
      </c>
    </row>
    <row r="4" spans="1:5">
      <c r="A4" t="s">
        <v>16</v>
      </c>
      <c r="C4" t="s">
        <v>8</v>
      </c>
      <c r="D4" t="s">
        <v>9</v>
      </c>
    </row>
    <row r="5" spans="1:5">
      <c r="A5" t="s">
        <v>17</v>
      </c>
    </row>
    <row r="7" spans="1:5">
      <c r="A7" s="250" t="s">
        <v>59</v>
      </c>
      <c r="B7" s="250"/>
      <c r="C7" s="250"/>
      <c r="D7" s="250"/>
      <c r="E7" s="250"/>
    </row>
    <row r="8" spans="1:5">
      <c r="B8" s="11" t="s">
        <v>45</v>
      </c>
      <c r="C8" s="11" t="s">
        <v>46</v>
      </c>
      <c r="D8" s="11" t="s">
        <v>60</v>
      </c>
      <c r="E8" s="11" t="s">
        <v>48</v>
      </c>
    </row>
    <row r="9" spans="1:5">
      <c r="A9" s="12" t="s">
        <v>61</v>
      </c>
      <c r="B9" s="5"/>
      <c r="C9" s="5"/>
      <c r="D9" s="5"/>
      <c r="E9" s="5"/>
    </row>
    <row r="10" spans="1:5">
      <c r="A10" s="5" t="s">
        <v>63</v>
      </c>
      <c r="B10" s="5"/>
      <c r="C10" s="5"/>
      <c r="D10" s="5"/>
      <c r="E10" s="5"/>
    </row>
    <row r="11" spans="1:5">
      <c r="A11" s="5" t="s">
        <v>64</v>
      </c>
      <c r="B11" s="5"/>
      <c r="C11" s="5"/>
      <c r="D11" s="5"/>
      <c r="E11" s="5"/>
    </row>
    <row r="12" spans="1:5">
      <c r="A12" s="5" t="s">
        <v>65</v>
      </c>
      <c r="B12" s="5"/>
      <c r="C12" s="5"/>
      <c r="D12" s="5"/>
      <c r="E12" s="5"/>
    </row>
    <row r="13" spans="1:5">
      <c r="A13" s="5" t="s">
        <v>66</v>
      </c>
      <c r="B13" s="5"/>
      <c r="C13" s="5"/>
      <c r="D13" s="5"/>
      <c r="E13" s="5"/>
    </row>
    <row r="14" spans="1:5">
      <c r="B14" s="5"/>
      <c r="C14" s="5"/>
      <c r="D14" s="5"/>
      <c r="E14" s="5"/>
    </row>
    <row r="15" spans="1:5">
      <c r="A15" s="12" t="s">
        <v>62</v>
      </c>
      <c r="B15" s="5"/>
      <c r="C15" s="5"/>
      <c r="D15" s="5"/>
      <c r="E15" s="5"/>
    </row>
    <row r="16" spans="1:5">
      <c r="A16" s="6" t="s">
        <v>67</v>
      </c>
      <c r="B16" s="5"/>
      <c r="C16" s="5"/>
      <c r="D16" s="5"/>
      <c r="E16" s="5"/>
    </row>
    <row r="17" spans="1:5">
      <c r="A17" s="6" t="s">
        <v>68</v>
      </c>
      <c r="B17" s="5"/>
      <c r="C17" s="5"/>
      <c r="D17" s="5"/>
      <c r="E17" s="5"/>
    </row>
    <row r="18" spans="1:5">
      <c r="A18" s="6" t="s">
        <v>69</v>
      </c>
      <c r="B18" s="5"/>
      <c r="C18" s="5"/>
      <c r="D18" s="5"/>
      <c r="E18" s="5"/>
    </row>
    <row r="19" spans="1:5">
      <c r="A19" s="6" t="s">
        <v>70</v>
      </c>
      <c r="B19" s="5"/>
      <c r="C19" s="5"/>
      <c r="D19" s="5"/>
      <c r="E19" s="5"/>
    </row>
    <row r="20" spans="1:5">
      <c r="A20" s="6" t="s">
        <v>71</v>
      </c>
      <c r="B20" s="5"/>
      <c r="C20" s="5"/>
      <c r="D20" s="5"/>
      <c r="E20" s="5"/>
    </row>
  </sheetData>
  <mergeCells count="1">
    <mergeCell ref="A7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0" sqref="D10"/>
    </sheetView>
  </sheetViews>
  <sheetFormatPr defaultRowHeight="15"/>
  <cols>
    <col min="1" max="1" width="19.28515625" bestFit="1" customWidth="1"/>
    <col min="2" max="4" width="20" customWidth="1"/>
  </cols>
  <sheetData>
    <row r="1" spans="1:6">
      <c r="A1" s="1" t="s">
        <v>7</v>
      </c>
    </row>
    <row r="2" spans="1:6">
      <c r="A2" s="14" t="s">
        <v>86</v>
      </c>
      <c r="B2" t="s">
        <v>87</v>
      </c>
      <c r="C2" t="s">
        <v>88</v>
      </c>
    </row>
    <row r="3" spans="1:6">
      <c r="A3" s="14" t="s">
        <v>89</v>
      </c>
      <c r="B3" t="s">
        <v>87</v>
      </c>
      <c r="C3" t="s">
        <v>88</v>
      </c>
    </row>
    <row r="4" spans="1:6">
      <c r="A4" t="s">
        <v>90</v>
      </c>
    </row>
    <row r="5" spans="1:6">
      <c r="A5" t="s">
        <v>17</v>
      </c>
    </row>
    <row r="6" spans="1:6">
      <c r="C6" s="1" t="s">
        <v>91</v>
      </c>
    </row>
    <row r="7" spans="1:6">
      <c r="C7" s="1"/>
    </row>
    <row r="8" spans="1:6">
      <c r="A8" s="16" t="s">
        <v>92</v>
      </c>
      <c r="B8" s="16" t="s">
        <v>93</v>
      </c>
      <c r="C8" s="16" t="s">
        <v>23</v>
      </c>
      <c r="D8" s="16" t="s">
        <v>24</v>
      </c>
      <c r="F8" s="15"/>
    </row>
    <row r="9" spans="1:6">
      <c r="A9" s="15" t="s">
        <v>20</v>
      </c>
      <c r="B9" s="17"/>
      <c r="C9" s="17"/>
      <c r="D9" s="17"/>
      <c r="F9" s="15"/>
    </row>
    <row r="10" spans="1:6">
      <c r="A10" s="18"/>
      <c r="B10" s="18"/>
      <c r="C10" s="18"/>
      <c r="D10" s="18"/>
      <c r="F10" s="15"/>
    </row>
    <row r="11" spans="1:6">
      <c r="A11" s="19"/>
      <c r="B11" s="19"/>
      <c r="C11" s="19"/>
      <c r="D11" s="19"/>
      <c r="F11" s="15"/>
    </row>
    <row r="12" spans="1:6">
      <c r="A12" s="15" t="s">
        <v>21</v>
      </c>
      <c r="B12" s="17"/>
      <c r="C12" s="17"/>
      <c r="D12" s="17"/>
    </row>
    <row r="13" spans="1:6">
      <c r="A13" s="18"/>
      <c r="B13" s="18"/>
      <c r="C13" s="18"/>
      <c r="D13" s="18"/>
    </row>
    <row r="14" spans="1:6">
      <c r="A14" s="19"/>
      <c r="B14" s="19"/>
      <c r="C14" s="19"/>
      <c r="D14" s="19"/>
    </row>
    <row r="15" spans="1:6">
      <c r="A15" s="15" t="s">
        <v>22</v>
      </c>
      <c r="B15" s="17"/>
      <c r="C15" s="17"/>
      <c r="D15" s="17"/>
    </row>
    <row r="16" spans="1:6">
      <c r="A16" s="18"/>
      <c r="B16" s="18"/>
      <c r="C16" s="18"/>
      <c r="D16" s="18"/>
    </row>
    <row r="17" spans="1:4">
      <c r="A17" s="19"/>
      <c r="B17" s="19"/>
      <c r="C17" s="19"/>
      <c r="D17" s="19"/>
    </row>
    <row r="18" spans="1:4">
      <c r="A18" s="15" t="s">
        <v>94</v>
      </c>
      <c r="B18" s="17"/>
      <c r="C18" s="17"/>
      <c r="D18" s="17"/>
    </row>
    <row r="19" spans="1:4">
      <c r="A19" s="18"/>
      <c r="B19" s="18"/>
      <c r="C19" s="18"/>
      <c r="D19" s="18"/>
    </row>
    <row r="20" spans="1:4">
      <c r="A20" s="19"/>
      <c r="B20" s="19"/>
      <c r="C20" s="19"/>
      <c r="D20" s="1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/>
  </sheetViews>
  <sheetFormatPr defaultColWidth="12" defaultRowHeight="15"/>
  <cols>
    <col min="1" max="1" width="21.42578125" customWidth="1"/>
    <col min="2" max="3" width="41.42578125" customWidth="1"/>
  </cols>
  <sheetData>
    <row r="2" spans="1:3">
      <c r="A2" s="250" t="s">
        <v>98</v>
      </c>
      <c r="B2" s="250"/>
      <c r="C2" s="250"/>
    </row>
    <row r="3" spans="1:3">
      <c r="C3" s="1"/>
    </row>
    <row r="4" spans="1:3">
      <c r="A4" s="1" t="s">
        <v>86</v>
      </c>
      <c r="B4" s="1" t="s">
        <v>87</v>
      </c>
      <c r="C4" s="1" t="s">
        <v>88</v>
      </c>
    </row>
    <row r="5" spans="1:3">
      <c r="A5" s="1" t="s">
        <v>17</v>
      </c>
      <c r="B5" s="1"/>
      <c r="C5" s="1"/>
    </row>
    <row r="6" spans="1:3">
      <c r="A6" s="1" t="s">
        <v>89</v>
      </c>
      <c r="B6" s="1" t="s">
        <v>87</v>
      </c>
      <c r="C6" s="1" t="s">
        <v>88</v>
      </c>
    </row>
    <row r="7" spans="1:3">
      <c r="A7" s="16" t="s">
        <v>95</v>
      </c>
      <c r="B7" s="16" t="s">
        <v>23</v>
      </c>
      <c r="C7" s="16" t="s">
        <v>24</v>
      </c>
    </row>
    <row r="8" spans="1:3">
      <c r="A8" s="15"/>
      <c r="B8" s="17"/>
      <c r="C8" s="17"/>
    </row>
    <row r="9" spans="1:3">
      <c r="A9" s="18" t="s">
        <v>96</v>
      </c>
      <c r="B9" s="18"/>
      <c r="C9" s="18"/>
    </row>
    <row r="10" spans="1:3">
      <c r="A10" s="18" t="s">
        <v>97</v>
      </c>
      <c r="B10" s="18"/>
      <c r="C10" s="18"/>
    </row>
    <row r="11" spans="1:3">
      <c r="A11" s="18" t="s">
        <v>25</v>
      </c>
      <c r="B11" s="18"/>
      <c r="C11" s="18"/>
    </row>
    <row r="12" spans="1:3">
      <c r="A12" s="19"/>
      <c r="B12" s="19"/>
      <c r="C12" s="19"/>
    </row>
  </sheetData>
  <mergeCells count="1">
    <mergeCell ref="A2:C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workbookViewId="0">
      <selection activeCell="D9" sqref="D9"/>
    </sheetView>
  </sheetViews>
  <sheetFormatPr defaultRowHeight="16.5"/>
  <cols>
    <col min="1" max="1" width="9.140625" style="26"/>
    <col min="2" max="2" width="64.42578125" style="26" bestFit="1" customWidth="1"/>
    <col min="3" max="3" width="18.28515625" style="26" bestFit="1" customWidth="1"/>
    <col min="4" max="4" width="18.42578125" style="26" bestFit="1" customWidth="1"/>
    <col min="5" max="16384" width="9.140625" style="26"/>
  </cols>
  <sheetData>
    <row r="1" spans="1:4">
      <c r="B1" s="27" t="s">
        <v>128</v>
      </c>
      <c r="C1" s="28"/>
      <c r="D1" s="29"/>
    </row>
    <row r="2" spans="1:4">
      <c r="B2" s="30" t="s">
        <v>129</v>
      </c>
      <c r="C2" s="29"/>
      <c r="D2" s="29"/>
    </row>
    <row r="3" spans="1:4">
      <c r="B3" s="31"/>
      <c r="C3" s="29"/>
      <c r="D3" s="29"/>
    </row>
    <row r="4" spans="1:4">
      <c r="B4" s="32" t="s">
        <v>130</v>
      </c>
      <c r="C4" s="29"/>
      <c r="D4" s="29"/>
    </row>
    <row r="5" spans="1:4">
      <c r="B5" s="30" t="s">
        <v>131</v>
      </c>
      <c r="C5" s="29"/>
      <c r="D5" s="29"/>
    </row>
    <row r="6" spans="1:4">
      <c r="B6" s="29"/>
      <c r="C6" s="29"/>
      <c r="D6" s="29"/>
    </row>
    <row r="7" spans="1:4">
      <c r="B7" s="33" t="s">
        <v>132</v>
      </c>
      <c r="C7" s="34" t="s">
        <v>133</v>
      </c>
      <c r="D7" s="34" t="s">
        <v>134</v>
      </c>
    </row>
    <row r="8" spans="1:4">
      <c r="B8" s="33" t="s">
        <v>135</v>
      </c>
      <c r="C8" s="35"/>
      <c r="D8" s="35"/>
    </row>
    <row r="9" spans="1:4">
      <c r="B9" s="36" t="s">
        <v>136</v>
      </c>
      <c r="C9" s="37"/>
      <c r="D9" s="37"/>
    </row>
    <row r="10" spans="1:4">
      <c r="B10" s="38" t="s">
        <v>137</v>
      </c>
      <c r="C10" s="39"/>
      <c r="D10" s="40"/>
    </row>
    <row r="11" spans="1:4">
      <c r="B11" s="41" t="s">
        <v>116</v>
      </c>
      <c r="C11" s="42"/>
      <c r="D11" s="42"/>
    </row>
    <row r="12" spans="1:4">
      <c r="B12" s="36" t="s">
        <v>138</v>
      </c>
      <c r="C12" s="37"/>
      <c r="D12" s="37"/>
    </row>
    <row r="13" spans="1:4">
      <c r="B13" s="38" t="s">
        <v>139</v>
      </c>
      <c r="C13" s="39"/>
      <c r="D13" s="39"/>
    </row>
    <row r="14" spans="1:4">
      <c r="B14" s="41" t="s">
        <v>116</v>
      </c>
      <c r="C14" s="43"/>
      <c r="D14" s="43"/>
    </row>
    <row r="15" spans="1:4">
      <c r="A15" s="29"/>
      <c r="B15" s="36" t="s">
        <v>140</v>
      </c>
      <c r="C15" s="37"/>
      <c r="D15" s="37"/>
    </row>
    <row r="16" spans="1:4">
      <c r="A16" s="29"/>
      <c r="B16" s="38" t="s">
        <v>137</v>
      </c>
      <c r="C16" s="40"/>
      <c r="D16" s="40"/>
    </row>
    <row r="17" spans="1:4">
      <c r="A17" s="29"/>
      <c r="B17" s="38" t="s">
        <v>141</v>
      </c>
      <c r="C17" s="40"/>
      <c r="D17" s="40"/>
    </row>
    <row r="18" spans="1:4">
      <c r="A18" s="29"/>
      <c r="B18" s="44" t="s">
        <v>142</v>
      </c>
      <c r="C18" s="45"/>
      <c r="D18" s="45"/>
    </row>
    <row r="19" spans="1:4">
      <c r="A19" s="29"/>
      <c r="B19" s="41" t="s">
        <v>116</v>
      </c>
      <c r="C19" s="42"/>
      <c r="D19" s="42"/>
    </row>
    <row r="20" spans="1:4">
      <c r="B20" s="36" t="s">
        <v>143</v>
      </c>
      <c r="C20" s="37"/>
      <c r="D20" s="37"/>
    </row>
    <row r="21" spans="1:4">
      <c r="B21" s="38" t="s">
        <v>144</v>
      </c>
      <c r="C21" s="40"/>
      <c r="D21" s="40"/>
    </row>
    <row r="22" spans="1:4">
      <c r="B22" s="38" t="s">
        <v>145</v>
      </c>
      <c r="C22" s="40"/>
      <c r="D22" s="40"/>
    </row>
    <row r="23" spans="1:4">
      <c r="B23" s="38" t="s">
        <v>146</v>
      </c>
      <c r="C23" s="46"/>
      <c r="D23" s="46"/>
    </row>
    <row r="24" spans="1:4">
      <c r="B24" s="41" t="s">
        <v>116</v>
      </c>
      <c r="C24" s="43"/>
      <c r="D24" s="43"/>
    </row>
    <row r="25" spans="1:4">
      <c r="B25" s="47" t="s">
        <v>147</v>
      </c>
      <c r="C25" s="48"/>
      <c r="D25" s="48"/>
    </row>
    <row r="26" spans="1:4">
      <c r="B26" s="49" t="s">
        <v>148</v>
      </c>
      <c r="C26" s="50"/>
      <c r="D26" s="51"/>
    </row>
    <row r="27" spans="1:4">
      <c r="B27" s="41" t="s">
        <v>116</v>
      </c>
      <c r="C27" s="43"/>
      <c r="D27" s="43"/>
    </row>
    <row r="28" spans="1:4">
      <c r="B28" s="52" t="s">
        <v>149</v>
      </c>
      <c r="C28" s="48"/>
      <c r="D28" s="48"/>
    </row>
    <row r="29" spans="1:4">
      <c r="B29" s="49" t="s">
        <v>150</v>
      </c>
      <c r="C29" s="50"/>
      <c r="D29" s="50"/>
    </row>
    <row r="30" spans="1:4">
      <c r="B30" s="41" t="s">
        <v>116</v>
      </c>
      <c r="C30" s="43"/>
      <c r="D30" s="43"/>
    </row>
    <row r="31" spans="1:4">
      <c r="B31" s="33" t="s">
        <v>151</v>
      </c>
      <c r="C31" s="35"/>
      <c r="D31" s="35"/>
    </row>
    <row r="32" spans="1:4">
      <c r="B32" s="52" t="s">
        <v>152</v>
      </c>
      <c r="C32" s="37"/>
      <c r="D32" s="37"/>
    </row>
    <row r="33" spans="2:4">
      <c r="B33" s="53" t="s">
        <v>153</v>
      </c>
      <c r="C33" s="40"/>
      <c r="D33" s="40"/>
    </row>
    <row r="34" spans="2:4">
      <c r="B34" s="53" t="s">
        <v>154</v>
      </c>
      <c r="C34" s="40"/>
      <c r="D34" s="40"/>
    </row>
    <row r="35" spans="2:4">
      <c r="B35" s="53" t="s">
        <v>155</v>
      </c>
      <c r="C35" s="40"/>
      <c r="D35" s="40"/>
    </row>
    <row r="36" spans="2:4">
      <c r="B36" s="53" t="s">
        <v>156</v>
      </c>
      <c r="C36" s="40"/>
      <c r="D36" s="40"/>
    </row>
    <row r="37" spans="2:4">
      <c r="B37" s="53" t="s">
        <v>157</v>
      </c>
      <c r="C37" s="40"/>
      <c r="D37" s="40"/>
    </row>
    <row r="38" spans="2:4">
      <c r="B38" s="53" t="s">
        <v>158</v>
      </c>
      <c r="C38" s="40"/>
      <c r="D38" s="40"/>
    </row>
    <row r="39" spans="2:4">
      <c r="B39" s="53" t="s">
        <v>137</v>
      </c>
      <c r="C39" s="40"/>
      <c r="D39" s="40"/>
    </row>
    <row r="40" spans="2:4">
      <c r="B40" s="53" t="s">
        <v>159</v>
      </c>
      <c r="C40" s="40"/>
      <c r="D40" s="40"/>
    </row>
    <row r="41" spans="2:4">
      <c r="B41" s="54" t="s">
        <v>160</v>
      </c>
      <c r="C41" s="55"/>
      <c r="D41" s="55"/>
    </row>
    <row r="42" spans="2:4">
      <c r="B42" s="54" t="s">
        <v>161</v>
      </c>
      <c r="C42" s="55"/>
      <c r="D42" s="55"/>
    </row>
    <row r="43" spans="2:4">
      <c r="B43" s="54" t="s">
        <v>162</v>
      </c>
      <c r="C43" s="55"/>
      <c r="D43" s="55"/>
    </row>
    <row r="44" spans="2:4">
      <c r="B44" s="56" t="s">
        <v>116</v>
      </c>
      <c r="C44" s="57"/>
      <c r="D44" s="58"/>
    </row>
    <row r="45" spans="2:4">
      <c r="B45" s="52" t="s">
        <v>163</v>
      </c>
      <c r="C45" s="48"/>
      <c r="D45" s="48"/>
    </row>
    <row r="46" spans="2:4">
      <c r="B46" s="49" t="s">
        <v>164</v>
      </c>
      <c r="C46" s="59"/>
      <c r="D46" s="40"/>
    </row>
    <row r="47" spans="2:4">
      <c r="B47" s="41" t="s">
        <v>116</v>
      </c>
      <c r="C47" s="43"/>
      <c r="D47" s="43"/>
    </row>
    <row r="48" spans="2:4">
      <c r="B48" s="52" t="s">
        <v>165</v>
      </c>
      <c r="C48" s="48"/>
      <c r="D48" s="48"/>
    </row>
    <row r="49" spans="2:4">
      <c r="B49" s="49" t="s">
        <v>166</v>
      </c>
      <c r="C49" s="60"/>
      <c r="D49" s="40"/>
    </row>
    <row r="50" spans="2:4">
      <c r="B50" s="49" t="s">
        <v>167</v>
      </c>
      <c r="C50" s="61"/>
      <c r="D50" s="40"/>
    </row>
    <row r="51" spans="2:4">
      <c r="B51" s="41" t="s">
        <v>116</v>
      </c>
      <c r="C51" s="43"/>
      <c r="D51" s="43"/>
    </row>
    <row r="52" spans="2:4">
      <c r="B52" s="33" t="s">
        <v>168</v>
      </c>
      <c r="C52" s="35"/>
      <c r="D52" s="35"/>
    </row>
    <row r="53" spans="2:4">
      <c r="B53" s="36" t="s">
        <v>169</v>
      </c>
      <c r="C53" s="37"/>
      <c r="D53" s="37"/>
    </row>
    <row r="54" spans="2:4">
      <c r="B54" s="38" t="s">
        <v>170</v>
      </c>
      <c r="C54" s="40"/>
      <c r="D54" s="40" t="s">
        <v>235</v>
      </c>
    </row>
    <row r="55" spans="2:4">
      <c r="B55" s="38" t="s">
        <v>145</v>
      </c>
      <c r="C55" s="40"/>
      <c r="D55" s="40" t="s">
        <v>235</v>
      </c>
    </row>
    <row r="56" spans="2:4">
      <c r="B56" s="41" t="s">
        <v>116</v>
      </c>
      <c r="C56" s="43"/>
      <c r="D56" s="62"/>
    </row>
    <row r="57" spans="2:4">
      <c r="B57" s="47" t="s">
        <v>171</v>
      </c>
      <c r="C57" s="48"/>
      <c r="D57" s="40"/>
    </row>
    <row r="58" spans="2:4">
      <c r="B58" s="49" t="s">
        <v>172</v>
      </c>
      <c r="C58" s="40"/>
      <c r="D58" s="40" t="s">
        <v>235</v>
      </c>
    </row>
    <row r="59" spans="2:4">
      <c r="B59" s="49" t="s">
        <v>145</v>
      </c>
      <c r="C59" s="40"/>
      <c r="D59" s="40" t="s">
        <v>235</v>
      </c>
    </row>
    <row r="60" spans="2:4">
      <c r="B60" s="41" t="s">
        <v>116</v>
      </c>
      <c r="C60" s="43"/>
      <c r="D60" s="63"/>
    </row>
    <row r="61" spans="2:4">
      <c r="B61" s="52" t="s">
        <v>173</v>
      </c>
      <c r="C61" s="48"/>
      <c r="D61" s="48"/>
    </row>
    <row r="62" spans="2:4">
      <c r="B62" s="49" t="s">
        <v>174</v>
      </c>
      <c r="C62" s="40"/>
      <c r="D62" s="40" t="s">
        <v>235</v>
      </c>
    </row>
    <row r="63" spans="2:4">
      <c r="B63" s="49" t="s">
        <v>145</v>
      </c>
      <c r="C63" s="40"/>
      <c r="D63" s="40" t="s">
        <v>235</v>
      </c>
    </row>
    <row r="64" spans="2:4">
      <c r="B64" s="41" t="s">
        <v>116</v>
      </c>
      <c r="C64" s="43"/>
      <c r="D64" s="62"/>
    </row>
    <row r="65" spans="2:4">
      <c r="B65" s="52" t="s">
        <v>175</v>
      </c>
      <c r="C65" s="48"/>
      <c r="D65" s="48"/>
    </row>
    <row r="66" spans="2:4">
      <c r="B66" s="49" t="s">
        <v>176</v>
      </c>
      <c r="C66" s="50"/>
      <c r="D66" s="50"/>
    </row>
    <row r="67" spans="2:4">
      <c r="B67" s="49" t="s">
        <v>177</v>
      </c>
      <c r="C67" s="59"/>
      <c r="D67" s="59"/>
    </row>
    <row r="68" spans="2:4">
      <c r="B68" s="41" t="s">
        <v>116</v>
      </c>
      <c r="C68" s="43"/>
      <c r="D68" s="43"/>
    </row>
    <row r="69" spans="2:4">
      <c r="B69" s="36" t="s">
        <v>178</v>
      </c>
      <c r="C69" s="37"/>
      <c r="D69" s="37"/>
    </row>
    <row r="70" spans="2:4">
      <c r="B70" s="38" t="s">
        <v>179</v>
      </c>
      <c r="C70" s="40"/>
      <c r="D70" s="40"/>
    </row>
    <row r="71" spans="2:4">
      <c r="B71" s="41" t="s">
        <v>116</v>
      </c>
      <c r="C71" s="43"/>
      <c r="D71" s="43"/>
    </row>
    <row r="72" spans="2:4">
      <c r="B72" s="33" t="s">
        <v>180</v>
      </c>
      <c r="C72" s="35"/>
      <c r="D72" s="35"/>
    </row>
    <row r="73" spans="2:4">
      <c r="B73" s="36" t="s">
        <v>181</v>
      </c>
      <c r="C73" s="37"/>
      <c r="D73" s="37"/>
    </row>
    <row r="74" spans="2:4">
      <c r="B74" s="38" t="s">
        <v>182</v>
      </c>
      <c r="C74" s="59"/>
      <c r="D74" s="59"/>
    </row>
    <row r="75" spans="2:4">
      <c r="B75" s="41" t="s">
        <v>116</v>
      </c>
      <c r="C75" s="43"/>
      <c r="D75" s="43"/>
    </row>
    <row r="76" spans="2:4">
      <c r="B76" s="52" t="s">
        <v>183</v>
      </c>
      <c r="C76" s="48"/>
      <c r="D76" s="48"/>
    </row>
    <row r="77" spans="2:4">
      <c r="B77" s="49" t="s">
        <v>184</v>
      </c>
      <c r="C77" s="64"/>
      <c r="D77" s="64"/>
    </row>
    <row r="78" spans="2:4">
      <c r="B78" s="49" t="s">
        <v>185</v>
      </c>
      <c r="C78" s="64"/>
      <c r="D78" s="64"/>
    </row>
    <row r="79" spans="2:4">
      <c r="B79" s="41" t="s">
        <v>116</v>
      </c>
      <c r="C79" s="43"/>
      <c r="D79" s="43"/>
    </row>
  </sheetData>
  <dataValidations count="1">
    <dataValidation type="list" allowBlank="1" showInputMessage="1" showErrorMessage="1" sqref="B5">
      <formula1>"Annual, Quarterly, Monthly"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workbookViewId="0"/>
  </sheetViews>
  <sheetFormatPr defaultRowHeight="15"/>
  <cols>
    <col min="1" max="16384" width="9.140625" style="25"/>
  </cols>
  <sheetData>
    <row r="1" spans="1:23">
      <c r="A1" s="65" t="s">
        <v>199</v>
      </c>
    </row>
    <row r="3" spans="1:23">
      <c r="A3" s="88" t="s">
        <v>200</v>
      </c>
      <c r="B3" s="91" t="s">
        <v>201</v>
      </c>
      <c r="C3" s="89" t="s">
        <v>202</v>
      </c>
      <c r="D3" s="91" t="s">
        <v>203</v>
      </c>
      <c r="E3" s="251" t="s">
        <v>204</v>
      </c>
      <c r="F3" s="252"/>
      <c r="G3" s="252"/>
      <c r="H3" s="88" t="s">
        <v>205</v>
      </c>
      <c r="I3" s="91" t="s">
        <v>206</v>
      </c>
      <c r="J3" s="251" t="s">
        <v>207</v>
      </c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88" t="s">
        <v>208</v>
      </c>
      <c r="W3" s="91" t="s">
        <v>209</v>
      </c>
    </row>
    <row r="4" spans="1:23">
      <c r="A4" s="84"/>
      <c r="B4" s="80"/>
      <c r="C4" s="90"/>
      <c r="D4" s="80"/>
      <c r="E4" s="66" t="s">
        <v>210</v>
      </c>
      <c r="F4" s="66" t="s">
        <v>211</v>
      </c>
      <c r="G4" s="92" t="s">
        <v>212</v>
      </c>
      <c r="H4" s="84"/>
      <c r="I4" s="80"/>
      <c r="J4" s="86" t="s">
        <v>213</v>
      </c>
      <c r="K4" s="66" t="s">
        <v>214</v>
      </c>
      <c r="L4" s="66" t="s">
        <v>215</v>
      </c>
      <c r="M4" s="66" t="s">
        <v>216</v>
      </c>
      <c r="N4" s="66" t="s">
        <v>217</v>
      </c>
      <c r="O4" s="66" t="s">
        <v>218</v>
      </c>
      <c r="P4" s="66" t="s">
        <v>219</v>
      </c>
      <c r="Q4" s="66" t="s">
        <v>220</v>
      </c>
      <c r="R4" s="66" t="s">
        <v>221</v>
      </c>
      <c r="S4" s="66" t="s">
        <v>222</v>
      </c>
      <c r="T4" s="66" t="s">
        <v>223</v>
      </c>
      <c r="U4" s="92" t="s">
        <v>224</v>
      </c>
      <c r="V4" s="84"/>
      <c r="W4" s="80"/>
    </row>
    <row r="5" spans="1:23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</row>
    <row r="6" spans="1:23">
      <c r="A6" s="93"/>
      <c r="B6" s="93"/>
      <c r="C6" s="93"/>
      <c r="D6" s="93" t="s">
        <v>225</v>
      </c>
      <c r="E6" s="93"/>
      <c r="F6" s="93" t="s">
        <v>226</v>
      </c>
      <c r="G6" s="93" t="s">
        <v>227</v>
      </c>
      <c r="H6" s="93" t="s">
        <v>228</v>
      </c>
      <c r="I6" s="93"/>
      <c r="J6" s="93" t="s">
        <v>229</v>
      </c>
      <c r="K6" s="93" t="s">
        <v>230</v>
      </c>
      <c r="L6" s="93" t="s">
        <v>231</v>
      </c>
      <c r="M6" s="93" t="s">
        <v>232</v>
      </c>
      <c r="N6" s="93" t="s">
        <v>233</v>
      </c>
      <c r="O6" s="93" t="s">
        <v>234</v>
      </c>
      <c r="P6" s="93" t="s">
        <v>235</v>
      </c>
      <c r="Q6" s="93" t="s">
        <v>236</v>
      </c>
      <c r="R6" s="93" t="s">
        <v>237</v>
      </c>
      <c r="S6" s="93" t="s">
        <v>238</v>
      </c>
      <c r="T6" s="93" t="s">
        <v>239</v>
      </c>
      <c r="U6" s="93" t="s">
        <v>240</v>
      </c>
      <c r="V6" s="93" t="s">
        <v>241</v>
      </c>
      <c r="W6" s="93" t="s">
        <v>242</v>
      </c>
    </row>
  </sheetData>
  <mergeCells count="2">
    <mergeCell ref="E3:G3"/>
    <mergeCell ref="J3:U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2"/>
  <sheetViews>
    <sheetView showGridLines="0" zoomScale="80" zoomScaleNormal="80" workbookViewId="0"/>
  </sheetViews>
  <sheetFormatPr defaultRowHeight="15"/>
  <cols>
    <col min="1" max="1" width="26.5703125" style="70" customWidth="1"/>
    <col min="2" max="2" width="19" style="69" customWidth="1"/>
    <col min="3" max="3" width="29.28515625" style="68" customWidth="1"/>
    <col min="4" max="4" width="28.42578125" style="68" customWidth="1"/>
    <col min="5" max="5" width="25.5703125" style="25" customWidth="1"/>
    <col min="6" max="6" width="17.42578125" style="25" customWidth="1"/>
    <col min="7" max="7" width="21.7109375" style="67" customWidth="1"/>
    <col min="8" max="8" width="24.42578125" style="67" customWidth="1"/>
    <col min="9" max="16384" width="9.140625" style="25"/>
  </cols>
  <sheetData>
    <row r="1" spans="1:8">
      <c r="A1" s="83" t="s">
        <v>244</v>
      </c>
      <c r="B1" s="82" t="s">
        <v>245</v>
      </c>
      <c r="C1" s="81" t="s">
        <v>246</v>
      </c>
      <c r="D1" s="81" t="s">
        <v>247</v>
      </c>
      <c r="E1" s="80" t="s">
        <v>248</v>
      </c>
      <c r="F1" s="80" t="s">
        <v>1</v>
      </c>
      <c r="G1" s="79" t="s">
        <v>249</v>
      </c>
      <c r="H1" s="78" t="s">
        <v>250</v>
      </c>
    </row>
    <row r="2" spans="1:8">
      <c r="A2" s="77"/>
      <c r="B2" s="76"/>
      <c r="C2" s="75"/>
      <c r="D2" s="74"/>
      <c r="E2" s="73"/>
      <c r="F2" s="73"/>
      <c r="G2" s="72"/>
      <c r="H2" s="71"/>
    </row>
  </sheetData>
  <dataConsolidate/>
  <dataValidations count="9">
    <dataValidation allowBlank="1" sqref="A1:B1 E1:H1"/>
    <dataValidation type="decimal" allowBlank="1" showInputMessage="1" showErrorMessage="1" errorTitle="Invalid VAT Amount" error="Don't enter sysmbols and charectors / only enter numeric value between 1 to 9,999,999,999,999" promptTitle="Enter VAT Amount" prompt="Please enter Value between 1 to 9,999,999,999,999" sqref="H2:H1048576">
      <formula1>0</formula1>
      <formula2>9999999999999</formula2>
    </dataValidation>
    <dataValidation type="decimal" allowBlank="1" showInputMessage="1" showErrorMessage="1" errorTitle="Invalid Value of Supply" error="Don't enter sysmbols and charectors / only enter numeric value between 1 to 9,999,999,999,999" promptTitle="Enter Value of supply" prompt="Please enter Value between 1 to 9,999,999,999,999" sqref="G2:G1048576">
      <formula1>0</formula1>
      <formula2>9999999999999</formula2>
    </dataValidation>
    <dataValidation type="textLength" operator="equal" allowBlank="1" showInputMessage="1" errorTitle="Date format error" error="Date format should be &quot;MM/DD/YYYY&quot;" promptTitle="Invoice Date" prompt="Date format : &quot;MM/DD/YYYY&quot;" sqref="B2:B1048576">
      <formula1>10</formula1>
    </dataValidation>
    <dataValidation type="textLength" operator="lessThanOrEqual" allowBlank="1" showInputMessage="1" showErrorMessage="1" errorTitle="Name of the purchaser error" error="Enter 100 characters or less" promptTitle="Name of the purchaser" prompt="Enter 100 characters or less" sqref="E2:E1048576">
      <formula1>100</formula1>
    </dataValidation>
    <dataValidation type="textLength" operator="lessThanOrEqual" allowBlank="1" showInputMessage="1" showErrorMessage="1" errorTitle="Description error" error="Enter 50 characters or less" promptTitle="Enter Description" prompt="Enter 50 characters or less" sqref="F2:F1048576">
      <formula1>50</formula1>
    </dataValidation>
    <dataValidation type="whole" allowBlank="1" showInputMessage="1" showErrorMessage="1" errorTitle="Invalid Serial No" error="Please enter a numeric value of 10 digits or less" promptTitle="Enter Serial No." prompt="Please enter a numeric value of 10 digits or less" sqref="A2:A1048576">
      <formula1>1</formula1>
      <formula2>9999999999</formula2>
    </dataValidation>
    <dataValidation type="custom" operator="equal" allowBlank="1" showInputMessage="1" showErrorMessage="1" errorTitle="Invalid value entered." error="Please remove the space. Length of TIN must be 9 digits." promptTitle="Enter TIN" prompt="Length of TIN must be 9 digits" sqref="D2:D1048576">
      <formula1>(LEN($D2)=9)*(SUBSTITUTE($D2," ","")=$D2)</formula1>
    </dataValidation>
    <dataValidation type="custom" allowBlank="1" showInputMessage="1" showErrorMessage="1" errorTitle="Invalid Invoice No" error="Invalid value entered. Please remove the space.Maximum 40 characters." promptTitle="Tax Invoice No" prompt="Maximum 40 characters.Spaces not allowed." sqref="C2:C1048576">
      <formula1>(LEN($C2)&lt;=40)*(SUBSTITUTE($C2," ","")=$C2)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8193" r:id="rId4" name="CommandButton1">
          <controlPr defaultSize="0" autoLine="0" r:id="rId5">
            <anchor moveWithCells="1">
              <from>
                <xdr:col>8</xdr:col>
                <xdr:colOff>38100</xdr:colOff>
                <xdr:row>0</xdr:row>
                <xdr:rowOff>38100</xdr:rowOff>
              </from>
              <to>
                <xdr:col>10</xdr:col>
                <xdr:colOff>600075</xdr:colOff>
                <xdr:row>2</xdr:row>
                <xdr:rowOff>47625</xdr:rowOff>
              </to>
            </anchor>
          </controlPr>
        </control>
      </mc:Choice>
      <mc:Fallback>
        <control shapeId="8193" r:id="rId4" name="CommandButton1"/>
      </mc:Fallback>
    </mc:AlternateContent>
  </controls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34"/>
  <sheetViews>
    <sheetView tabSelected="1" view="pageBreakPreview" zoomScale="60" zoomScaleNormal="100" workbookViewId="0">
      <selection activeCell="K7" sqref="K7:K8"/>
    </sheetView>
  </sheetViews>
  <sheetFormatPr defaultRowHeight="15"/>
  <cols>
    <col min="3" max="3" width="35.140625" bestFit="1" customWidth="1"/>
    <col min="4" max="4" width="51.7109375" style="20" bestFit="1" customWidth="1"/>
    <col min="5" max="7" width="51.7109375" style="20" customWidth="1"/>
    <col min="8" max="8" width="60.85546875" customWidth="1"/>
    <col min="9" max="9" width="42" customWidth="1"/>
    <col min="10" max="10" width="29.5703125" customWidth="1"/>
    <col min="11" max="13" width="29.5703125" style="25" customWidth="1"/>
  </cols>
  <sheetData>
    <row r="2" spans="1:13">
      <c r="B2" s="116" t="s">
        <v>0</v>
      </c>
      <c r="C2" s="116" t="s">
        <v>29</v>
      </c>
      <c r="D2" s="117" t="s">
        <v>1</v>
      </c>
      <c r="E2" s="117" t="s">
        <v>270</v>
      </c>
      <c r="F2" s="221"/>
      <c r="G2" s="117"/>
      <c r="H2" s="116" t="s">
        <v>2</v>
      </c>
      <c r="I2" s="116" t="s">
        <v>111</v>
      </c>
      <c r="J2" s="116" t="s">
        <v>3</v>
      </c>
      <c r="K2" s="116" t="s">
        <v>667</v>
      </c>
      <c r="L2" s="116" t="s">
        <v>668</v>
      </c>
      <c r="M2" s="116" t="s">
        <v>669</v>
      </c>
    </row>
    <row r="3" spans="1:13" ht="45">
      <c r="A3" s="230" t="s">
        <v>665</v>
      </c>
      <c r="B3" s="110">
        <v>1</v>
      </c>
      <c r="C3" s="111" t="s">
        <v>79</v>
      </c>
      <c r="D3" s="94" t="s">
        <v>4</v>
      </c>
      <c r="E3" s="94" t="s">
        <v>269</v>
      </c>
      <c r="F3" s="222" t="s">
        <v>656</v>
      </c>
      <c r="G3" s="94" t="s">
        <v>265</v>
      </c>
      <c r="H3" s="95" t="s">
        <v>113</v>
      </c>
      <c r="I3" s="95"/>
      <c r="J3" s="127" t="s">
        <v>303</v>
      </c>
      <c r="K3" s="256" t="s">
        <v>671</v>
      </c>
      <c r="L3" s="256" t="s">
        <v>670</v>
      </c>
      <c r="M3" s="256" t="s">
        <v>670</v>
      </c>
    </row>
    <row r="4" spans="1:13" ht="30" customHeight="1">
      <c r="A4" s="235" t="s">
        <v>665</v>
      </c>
      <c r="B4" s="238">
        <v>2</v>
      </c>
      <c r="C4" s="245" t="s">
        <v>114</v>
      </c>
      <c r="D4" s="94" t="s">
        <v>103</v>
      </c>
      <c r="E4" s="94"/>
      <c r="F4" s="222"/>
      <c r="G4" s="94" t="s">
        <v>264</v>
      </c>
      <c r="H4" s="97" t="s">
        <v>5</v>
      </c>
      <c r="I4" s="97"/>
      <c r="J4" s="98"/>
      <c r="K4" s="253" t="s">
        <v>671</v>
      </c>
      <c r="L4" s="253" t="s">
        <v>670</v>
      </c>
      <c r="M4" s="253" t="s">
        <v>670</v>
      </c>
    </row>
    <row r="5" spans="1:13" ht="30">
      <c r="A5" s="235"/>
      <c r="B5" s="244"/>
      <c r="C5" s="245"/>
      <c r="D5" s="99" t="s">
        <v>28</v>
      </c>
      <c r="E5" s="99"/>
      <c r="F5" s="222" t="s">
        <v>656</v>
      </c>
      <c r="G5" s="99" t="s">
        <v>265</v>
      </c>
      <c r="H5" s="100" t="s">
        <v>6</v>
      </c>
      <c r="I5" s="100" t="s">
        <v>112</v>
      </c>
      <c r="J5" s="101" t="s">
        <v>18</v>
      </c>
      <c r="K5" s="254"/>
      <c r="L5" s="254"/>
      <c r="M5" s="254"/>
    </row>
    <row r="6" spans="1:13" ht="30">
      <c r="A6" s="235"/>
      <c r="B6" s="239"/>
      <c r="C6" s="246"/>
      <c r="D6" s="94" t="s">
        <v>104</v>
      </c>
      <c r="E6" s="94" t="s">
        <v>271</v>
      </c>
      <c r="F6" s="222" t="s">
        <v>656</v>
      </c>
      <c r="G6" s="94" t="s">
        <v>265</v>
      </c>
      <c r="H6" s="97" t="s">
        <v>19</v>
      </c>
      <c r="I6" s="97"/>
      <c r="J6" s="96"/>
      <c r="K6" s="255"/>
      <c r="L6" s="255"/>
      <c r="M6" s="255"/>
    </row>
    <row r="7" spans="1:13" ht="105">
      <c r="A7" s="235" t="s">
        <v>665</v>
      </c>
      <c r="B7" s="238">
        <v>3</v>
      </c>
      <c r="C7" s="247" t="s">
        <v>115</v>
      </c>
      <c r="D7" s="99" t="s">
        <v>26</v>
      </c>
      <c r="E7" s="99"/>
      <c r="F7" s="222" t="s">
        <v>656</v>
      </c>
      <c r="G7" s="99" t="s">
        <v>265</v>
      </c>
      <c r="H7" s="102" t="s">
        <v>101</v>
      </c>
      <c r="I7" s="102"/>
      <c r="J7" s="101" t="s">
        <v>99</v>
      </c>
      <c r="K7" s="253" t="s">
        <v>671</v>
      </c>
      <c r="L7" s="253" t="s">
        <v>670</v>
      </c>
      <c r="M7" s="253" t="s">
        <v>670</v>
      </c>
    </row>
    <row r="8" spans="1:13">
      <c r="A8" s="235"/>
      <c r="B8" s="239"/>
      <c r="C8" s="246"/>
      <c r="D8" s="99" t="s">
        <v>27</v>
      </c>
      <c r="E8" s="99"/>
      <c r="F8" s="222" t="s">
        <v>656</v>
      </c>
      <c r="G8" s="99" t="s">
        <v>265</v>
      </c>
      <c r="H8" s="102" t="s">
        <v>102</v>
      </c>
      <c r="I8" s="102"/>
      <c r="J8" s="101" t="s">
        <v>100</v>
      </c>
      <c r="K8" s="255"/>
      <c r="L8" s="255"/>
      <c r="M8" s="255"/>
    </row>
    <row r="9" spans="1:13" ht="33" customHeight="1">
      <c r="A9" s="234" t="s">
        <v>666</v>
      </c>
      <c r="B9" s="237">
        <v>4</v>
      </c>
      <c r="C9" s="247" t="s">
        <v>30</v>
      </c>
      <c r="D9" s="99" t="s">
        <v>31</v>
      </c>
      <c r="E9" s="99"/>
      <c r="F9" s="222" t="s">
        <v>657</v>
      </c>
      <c r="G9" s="99" t="s">
        <v>265</v>
      </c>
      <c r="H9" s="102" t="s">
        <v>32</v>
      </c>
      <c r="I9" s="102"/>
      <c r="J9" s="102"/>
      <c r="K9" s="257" t="s">
        <v>670</v>
      </c>
      <c r="L9" s="257" t="s">
        <v>670</v>
      </c>
      <c r="M9" s="257" t="s">
        <v>670</v>
      </c>
    </row>
    <row r="10" spans="1:13" ht="32.25" customHeight="1">
      <c r="A10" s="234"/>
      <c r="B10" s="237"/>
      <c r="C10" s="245"/>
      <c r="D10" s="94" t="s">
        <v>34</v>
      </c>
      <c r="E10" s="94"/>
      <c r="F10" s="222"/>
      <c r="G10" s="94" t="s">
        <v>264</v>
      </c>
      <c r="H10" s="95" t="s">
        <v>33</v>
      </c>
      <c r="I10" s="95"/>
      <c r="J10" s="96"/>
      <c r="K10" s="258"/>
      <c r="L10" s="258"/>
      <c r="M10" s="258"/>
    </row>
    <row r="11" spans="1:13">
      <c r="A11" s="234"/>
      <c r="B11" s="237"/>
      <c r="C11" s="246"/>
      <c r="D11" s="99" t="s">
        <v>35</v>
      </c>
      <c r="E11" s="99"/>
      <c r="F11" s="222" t="s">
        <v>657</v>
      </c>
      <c r="G11" s="99" t="s">
        <v>265</v>
      </c>
      <c r="H11" s="102" t="s">
        <v>32</v>
      </c>
      <c r="I11" s="102"/>
      <c r="J11" s="102"/>
      <c r="K11" s="257" t="s">
        <v>670</v>
      </c>
      <c r="L11" s="257" t="s">
        <v>670</v>
      </c>
      <c r="M11" s="257" t="s">
        <v>670</v>
      </c>
    </row>
    <row r="12" spans="1:13">
      <c r="A12" s="234" t="s">
        <v>666</v>
      </c>
      <c r="B12" s="238">
        <v>5</v>
      </c>
      <c r="C12" s="240" t="s">
        <v>80</v>
      </c>
      <c r="D12" s="99" t="s">
        <v>36</v>
      </c>
      <c r="E12" s="99"/>
      <c r="F12" s="222" t="s">
        <v>657</v>
      </c>
      <c r="G12" s="99" t="s">
        <v>265</v>
      </c>
      <c r="H12" s="102" t="s">
        <v>32</v>
      </c>
      <c r="I12" s="102"/>
      <c r="J12" s="102"/>
      <c r="K12" s="259"/>
      <c r="L12" s="259"/>
      <c r="M12" s="259"/>
    </row>
    <row r="13" spans="1:13">
      <c r="A13" s="234"/>
      <c r="B13" s="239"/>
      <c r="C13" s="241"/>
      <c r="D13" s="99" t="s">
        <v>37</v>
      </c>
      <c r="E13" s="99"/>
      <c r="F13" s="222" t="s">
        <v>657</v>
      </c>
      <c r="G13" s="99" t="s">
        <v>265</v>
      </c>
      <c r="H13" s="102" t="s">
        <v>32</v>
      </c>
      <c r="I13" s="102"/>
      <c r="J13" s="102"/>
      <c r="K13" s="258"/>
      <c r="L13" s="258"/>
      <c r="M13" s="258"/>
    </row>
    <row r="14" spans="1:13" ht="30">
      <c r="A14" s="233" t="s">
        <v>660</v>
      </c>
      <c r="B14" s="237">
        <v>6</v>
      </c>
      <c r="C14" s="242" t="s">
        <v>81</v>
      </c>
      <c r="D14" s="99" t="s">
        <v>39</v>
      </c>
      <c r="E14" s="99" t="s">
        <v>272</v>
      </c>
      <c r="F14" s="222" t="s">
        <v>656</v>
      </c>
      <c r="G14" s="99" t="s">
        <v>265</v>
      </c>
      <c r="H14" s="227" t="s">
        <v>78</v>
      </c>
      <c r="I14" s="103"/>
      <c r="J14" s="102"/>
      <c r="K14" s="257" t="s">
        <v>670</v>
      </c>
      <c r="L14" s="257" t="s">
        <v>670</v>
      </c>
      <c r="M14" s="257" t="s">
        <v>670</v>
      </c>
    </row>
    <row r="15" spans="1:13">
      <c r="A15" s="233"/>
      <c r="B15" s="237"/>
      <c r="C15" s="243"/>
      <c r="D15" s="99" t="s">
        <v>38</v>
      </c>
      <c r="E15" s="99"/>
      <c r="F15" s="222" t="s">
        <v>656</v>
      </c>
      <c r="G15" s="99" t="s">
        <v>265</v>
      </c>
      <c r="H15" s="227" t="s">
        <v>78</v>
      </c>
      <c r="I15" s="103"/>
      <c r="J15" s="102"/>
      <c r="K15" s="258"/>
      <c r="L15" s="258"/>
      <c r="M15" s="258"/>
    </row>
    <row r="16" spans="1:13">
      <c r="A16" s="234" t="s">
        <v>661</v>
      </c>
      <c r="B16" s="237">
        <v>7</v>
      </c>
      <c r="C16" s="242" t="s">
        <v>82</v>
      </c>
      <c r="D16" s="99" t="s">
        <v>40</v>
      </c>
      <c r="E16" s="118"/>
      <c r="F16" s="223" t="s">
        <v>656</v>
      </c>
      <c r="G16" s="118" t="s">
        <v>265</v>
      </c>
      <c r="H16" s="104" t="s">
        <v>41</v>
      </c>
      <c r="I16" s="104"/>
      <c r="J16" s="101" t="s">
        <v>57</v>
      </c>
      <c r="K16" s="257" t="s">
        <v>670</v>
      </c>
      <c r="L16" s="257" t="s">
        <v>670</v>
      </c>
      <c r="M16" s="257" t="s">
        <v>670</v>
      </c>
    </row>
    <row r="17" spans="1:13" ht="45">
      <c r="A17" s="234"/>
      <c r="B17" s="237"/>
      <c r="C17" s="243"/>
      <c r="D17" s="105" t="s">
        <v>42</v>
      </c>
      <c r="E17" s="105"/>
      <c r="F17" s="224" t="s">
        <v>656</v>
      </c>
      <c r="G17" s="105" t="s">
        <v>265</v>
      </c>
      <c r="H17" s="100" t="s">
        <v>43</v>
      </c>
      <c r="I17" s="100"/>
      <c r="J17" s="101" t="s">
        <v>74</v>
      </c>
      <c r="K17" s="258"/>
      <c r="L17" s="258"/>
      <c r="M17" s="258"/>
    </row>
    <row r="18" spans="1:13">
      <c r="A18" s="234" t="s">
        <v>661</v>
      </c>
      <c r="B18" s="237">
        <v>8</v>
      </c>
      <c r="C18" s="240" t="s">
        <v>84</v>
      </c>
      <c r="D18" s="99" t="s">
        <v>72</v>
      </c>
      <c r="E18" s="99"/>
      <c r="F18" s="222" t="s">
        <v>656</v>
      </c>
      <c r="G18" s="99" t="s">
        <v>265</v>
      </c>
      <c r="H18" s="227" t="s">
        <v>78</v>
      </c>
      <c r="I18" s="103"/>
      <c r="J18" s="102"/>
      <c r="K18" s="257" t="s">
        <v>670</v>
      </c>
      <c r="L18" s="257" t="s">
        <v>670</v>
      </c>
      <c r="M18" s="257" t="s">
        <v>670</v>
      </c>
    </row>
    <row r="19" spans="1:13" ht="90">
      <c r="A19" s="234"/>
      <c r="B19" s="237"/>
      <c r="C19" s="241"/>
      <c r="D19" s="99" t="s">
        <v>73</v>
      </c>
      <c r="E19" s="99" t="s">
        <v>273</v>
      </c>
      <c r="F19" s="224" t="s">
        <v>656</v>
      </c>
      <c r="G19" s="99" t="s">
        <v>265</v>
      </c>
      <c r="H19" s="103"/>
      <c r="I19" s="103"/>
      <c r="J19" s="101" t="s">
        <v>655</v>
      </c>
      <c r="K19" s="258"/>
      <c r="L19" s="258"/>
      <c r="M19" s="258"/>
    </row>
    <row r="20" spans="1:13" ht="60" customHeight="1">
      <c r="A20" s="233" t="s">
        <v>662</v>
      </c>
      <c r="B20" s="237">
        <v>9</v>
      </c>
      <c r="C20" s="236" t="s">
        <v>83</v>
      </c>
      <c r="D20" s="99" t="s">
        <v>75</v>
      </c>
      <c r="E20" s="99" t="s">
        <v>274</v>
      </c>
      <c r="F20" s="224" t="s">
        <v>656</v>
      </c>
      <c r="G20" s="99" t="s">
        <v>265</v>
      </c>
      <c r="H20" s="103"/>
      <c r="I20" s="103"/>
      <c r="J20" s="232" t="s">
        <v>654</v>
      </c>
      <c r="K20" s="257" t="s">
        <v>670</v>
      </c>
      <c r="L20" s="257" t="s">
        <v>670</v>
      </c>
      <c r="M20" s="257" t="s">
        <v>670</v>
      </c>
    </row>
    <row r="21" spans="1:13" ht="45" customHeight="1">
      <c r="A21" s="233"/>
      <c r="B21" s="237"/>
      <c r="C21" s="236"/>
      <c r="D21" s="99" t="s">
        <v>76</v>
      </c>
      <c r="E21" s="99" t="s">
        <v>274</v>
      </c>
      <c r="F21" s="224" t="s">
        <v>656</v>
      </c>
      <c r="G21" s="99" t="s">
        <v>265</v>
      </c>
      <c r="H21" s="103"/>
      <c r="I21" s="103"/>
      <c r="J21" s="102"/>
      <c r="K21" s="258"/>
      <c r="L21" s="258"/>
      <c r="M21" s="258"/>
    </row>
    <row r="22" spans="1:13" ht="45" customHeight="1">
      <c r="A22" s="228" t="s">
        <v>661</v>
      </c>
      <c r="B22" s="22">
        <v>10</v>
      </c>
      <c r="C22" s="13" t="s">
        <v>85</v>
      </c>
      <c r="D22" s="99" t="s">
        <v>77</v>
      </c>
      <c r="E22" s="99" t="s">
        <v>274</v>
      </c>
      <c r="F22" s="224" t="s">
        <v>657</v>
      </c>
      <c r="G22" s="99" t="s">
        <v>265</v>
      </c>
      <c r="H22" s="103"/>
      <c r="I22" s="103"/>
      <c r="J22" s="132" t="s">
        <v>325</v>
      </c>
      <c r="K22" s="253" t="s">
        <v>672</v>
      </c>
      <c r="L22" s="260" t="s">
        <v>670</v>
      </c>
      <c r="M22" s="260" t="s">
        <v>670</v>
      </c>
    </row>
    <row r="23" spans="1:13" ht="32.25" customHeight="1">
      <c r="A23" s="230" t="s">
        <v>665</v>
      </c>
      <c r="B23" s="22">
        <v>11</v>
      </c>
      <c r="C23" s="21" t="s">
        <v>105</v>
      </c>
      <c r="D23" s="106" t="s">
        <v>110</v>
      </c>
      <c r="E23" s="106" t="s">
        <v>274</v>
      </c>
      <c r="F23" s="225" t="s">
        <v>656</v>
      </c>
      <c r="G23" s="106" t="s">
        <v>265</v>
      </c>
      <c r="H23" s="107"/>
      <c r="I23" s="107"/>
      <c r="J23" s="107"/>
      <c r="K23" s="255"/>
      <c r="L23" s="256" t="s">
        <v>670</v>
      </c>
      <c r="M23" s="256" t="s">
        <v>670</v>
      </c>
    </row>
    <row r="24" spans="1:13">
      <c r="A24" s="230" t="s">
        <v>665</v>
      </c>
      <c r="B24" s="22">
        <v>12</v>
      </c>
      <c r="C24" s="21" t="s">
        <v>106</v>
      </c>
      <c r="D24" s="106" t="s">
        <v>110</v>
      </c>
      <c r="E24" s="106" t="s">
        <v>274</v>
      </c>
      <c r="F24" s="225" t="s">
        <v>656</v>
      </c>
      <c r="G24" s="106" t="s">
        <v>265</v>
      </c>
      <c r="H24" s="107" t="s">
        <v>267</v>
      </c>
      <c r="I24" s="107"/>
      <c r="J24" s="107"/>
      <c r="K24" s="256" t="s">
        <v>671</v>
      </c>
      <c r="L24" s="256" t="s">
        <v>670</v>
      </c>
      <c r="M24" s="256" t="s">
        <v>670</v>
      </c>
    </row>
    <row r="25" spans="1:13">
      <c r="A25" s="230" t="s">
        <v>665</v>
      </c>
      <c r="B25" s="22">
        <v>13</v>
      </c>
      <c r="C25" s="21" t="s">
        <v>107</v>
      </c>
      <c r="D25" s="106" t="s">
        <v>110</v>
      </c>
      <c r="E25" s="106" t="s">
        <v>274</v>
      </c>
      <c r="F25" s="225" t="s">
        <v>656</v>
      </c>
      <c r="G25" s="225" t="s">
        <v>658</v>
      </c>
      <c r="H25" s="107" t="s">
        <v>266</v>
      </c>
      <c r="I25" s="107"/>
      <c r="J25" s="107"/>
      <c r="K25" s="256" t="s">
        <v>671</v>
      </c>
      <c r="L25" s="256" t="s">
        <v>670</v>
      </c>
      <c r="M25" s="256" t="s">
        <v>670</v>
      </c>
    </row>
    <row r="26" spans="1:13">
      <c r="A26" s="230" t="s">
        <v>665</v>
      </c>
      <c r="B26" s="22">
        <v>14</v>
      </c>
      <c r="C26" s="21" t="s">
        <v>108</v>
      </c>
      <c r="D26" s="106" t="s">
        <v>110</v>
      </c>
      <c r="E26" s="106" t="s">
        <v>274</v>
      </c>
      <c r="F26" s="225" t="s">
        <v>656</v>
      </c>
      <c r="G26" s="225" t="s">
        <v>659</v>
      </c>
      <c r="H26" s="107"/>
      <c r="I26" s="107"/>
      <c r="J26" s="107"/>
      <c r="K26" s="256" t="s">
        <v>671</v>
      </c>
      <c r="L26" s="256" t="s">
        <v>670</v>
      </c>
      <c r="M26" s="256" t="s">
        <v>670</v>
      </c>
    </row>
    <row r="27" spans="1:13">
      <c r="A27" s="228" t="s">
        <v>664</v>
      </c>
      <c r="B27" s="22">
        <v>15</v>
      </c>
      <c r="C27" s="21" t="s">
        <v>109</v>
      </c>
      <c r="D27" s="106" t="s">
        <v>110</v>
      </c>
      <c r="E27" s="106" t="s">
        <v>274</v>
      </c>
      <c r="F27" s="225" t="s">
        <v>656</v>
      </c>
      <c r="G27" s="225" t="s">
        <v>658</v>
      </c>
      <c r="H27" s="107" t="s">
        <v>268</v>
      </c>
      <c r="I27" s="107"/>
      <c r="J27" s="107"/>
      <c r="K27" s="257" t="s">
        <v>670</v>
      </c>
      <c r="L27" s="260" t="s">
        <v>670</v>
      </c>
      <c r="M27" s="260" t="s">
        <v>670</v>
      </c>
    </row>
    <row r="28" spans="1:13">
      <c r="A28" s="229"/>
      <c r="B28" s="110">
        <v>16</v>
      </c>
      <c r="C28" s="6" t="s">
        <v>116</v>
      </c>
      <c r="D28" s="102" t="s">
        <v>122</v>
      </c>
      <c r="E28" s="102" t="s">
        <v>275</v>
      </c>
      <c r="F28" s="224" t="s">
        <v>656</v>
      </c>
      <c r="G28" s="102" t="s">
        <v>265</v>
      </c>
      <c r="H28" s="106" t="s">
        <v>259</v>
      </c>
      <c r="I28" s="107"/>
      <c r="J28" s="108" t="s">
        <v>331</v>
      </c>
      <c r="K28" s="258"/>
      <c r="L28" s="106" t="s">
        <v>670</v>
      </c>
      <c r="M28" s="106" t="s">
        <v>670</v>
      </c>
    </row>
    <row r="29" spans="1:13">
      <c r="A29" s="228" t="s">
        <v>661</v>
      </c>
      <c r="B29" s="110">
        <v>17</v>
      </c>
      <c r="C29" s="6" t="s">
        <v>117</v>
      </c>
      <c r="D29" s="102" t="s">
        <v>123</v>
      </c>
      <c r="E29" s="102"/>
      <c r="F29" s="226" t="s">
        <v>656</v>
      </c>
      <c r="G29" s="102" t="s">
        <v>265</v>
      </c>
      <c r="H29" s="106"/>
      <c r="I29" s="107"/>
      <c r="J29" s="107"/>
      <c r="K29" s="260" t="s">
        <v>670</v>
      </c>
      <c r="L29" s="260" t="s">
        <v>670</v>
      </c>
      <c r="M29" s="260" t="s">
        <v>670</v>
      </c>
    </row>
    <row r="30" spans="1:13">
      <c r="A30" s="228" t="s">
        <v>661</v>
      </c>
      <c r="B30" s="110">
        <v>18</v>
      </c>
      <c r="C30" s="6" t="s">
        <v>118</v>
      </c>
      <c r="D30" s="102" t="s">
        <v>124</v>
      </c>
      <c r="E30" s="102"/>
      <c r="F30" s="226" t="s">
        <v>656</v>
      </c>
      <c r="G30" s="102" t="s">
        <v>265</v>
      </c>
      <c r="H30" s="106" t="s">
        <v>259</v>
      </c>
      <c r="I30" s="107"/>
      <c r="J30" s="108" t="s">
        <v>198</v>
      </c>
      <c r="K30" s="260" t="s">
        <v>670</v>
      </c>
      <c r="L30" s="257" t="s">
        <v>670</v>
      </c>
      <c r="M30" s="257" t="s">
        <v>670</v>
      </c>
    </row>
    <row r="31" spans="1:13">
      <c r="A31" s="229"/>
      <c r="B31" s="110">
        <v>19</v>
      </c>
      <c r="C31" s="6" t="s">
        <v>119</v>
      </c>
      <c r="D31" s="102" t="s">
        <v>125</v>
      </c>
      <c r="E31" s="102"/>
      <c r="F31" s="226" t="s">
        <v>656</v>
      </c>
      <c r="G31" s="102" t="s">
        <v>265</v>
      </c>
      <c r="H31" s="106" t="s">
        <v>259</v>
      </c>
      <c r="I31" s="107"/>
      <c r="J31" s="109" t="s">
        <v>243</v>
      </c>
      <c r="K31" s="106" t="s">
        <v>670</v>
      </c>
      <c r="L31" s="258"/>
      <c r="M31" s="258"/>
    </row>
    <row r="32" spans="1:13" ht="60" customHeight="1">
      <c r="A32" s="228" t="s">
        <v>663</v>
      </c>
      <c r="B32" s="110">
        <v>20</v>
      </c>
      <c r="C32" s="6" t="s">
        <v>120</v>
      </c>
      <c r="D32" s="102" t="s">
        <v>126</v>
      </c>
      <c r="E32" s="102"/>
      <c r="F32" s="226" t="s">
        <v>656</v>
      </c>
      <c r="G32" s="102" t="s">
        <v>265</v>
      </c>
      <c r="H32" s="106" t="s">
        <v>259</v>
      </c>
      <c r="I32" s="107"/>
      <c r="J32" s="108" t="s">
        <v>251</v>
      </c>
      <c r="K32" s="106" t="s">
        <v>670</v>
      </c>
      <c r="L32" s="106" t="s">
        <v>670</v>
      </c>
      <c r="M32" s="106" t="s">
        <v>670</v>
      </c>
    </row>
    <row r="33" spans="1:13" ht="60" customHeight="1">
      <c r="A33" s="231" t="s">
        <v>665</v>
      </c>
      <c r="B33" s="110">
        <v>21</v>
      </c>
      <c r="C33" s="112" t="s">
        <v>121</v>
      </c>
      <c r="D33" s="99" t="s">
        <v>127</v>
      </c>
      <c r="E33" s="99"/>
      <c r="F33" s="226" t="s">
        <v>656</v>
      </c>
      <c r="G33" s="99" t="s">
        <v>265</v>
      </c>
      <c r="H33" s="106" t="s">
        <v>259</v>
      </c>
      <c r="I33" s="107"/>
      <c r="J33" s="108" t="s">
        <v>258</v>
      </c>
      <c r="K33" s="106" t="s">
        <v>671</v>
      </c>
      <c r="L33" s="256" t="s">
        <v>670</v>
      </c>
      <c r="M33" s="256" t="s">
        <v>670</v>
      </c>
    </row>
    <row r="34" spans="1:13">
      <c r="B34" s="23"/>
      <c r="C34" s="24"/>
      <c r="D34" s="24"/>
      <c r="E34" s="24"/>
      <c r="F34" s="24"/>
      <c r="G34" s="24"/>
      <c r="H34" s="23"/>
      <c r="I34" s="23"/>
      <c r="J34" s="23"/>
      <c r="K34" s="23"/>
      <c r="L34" s="23"/>
      <c r="M34" s="23"/>
    </row>
  </sheetData>
  <autoFilter ref="A2:M33"/>
  <mergeCells count="52">
    <mergeCell ref="M30:M31"/>
    <mergeCell ref="L30:L31"/>
    <mergeCell ref="K22:K23"/>
    <mergeCell ref="K27:K28"/>
    <mergeCell ref="K18:K19"/>
    <mergeCell ref="L18:L19"/>
    <mergeCell ref="M18:M19"/>
    <mergeCell ref="K20:K21"/>
    <mergeCell ref="L20:L21"/>
    <mergeCell ref="M20:M21"/>
    <mergeCell ref="K14:K15"/>
    <mergeCell ref="L14:L15"/>
    <mergeCell ref="M14:M15"/>
    <mergeCell ref="K16:K17"/>
    <mergeCell ref="L16:L17"/>
    <mergeCell ref="M16:M17"/>
    <mergeCell ref="K9:K10"/>
    <mergeCell ref="L9:L10"/>
    <mergeCell ref="M9:M10"/>
    <mergeCell ref="K11:K13"/>
    <mergeCell ref="L11:L13"/>
    <mergeCell ref="M11:M13"/>
    <mergeCell ref="K7:K8"/>
    <mergeCell ref="L7:L8"/>
    <mergeCell ref="M7:M8"/>
    <mergeCell ref="K4:K6"/>
    <mergeCell ref="L4:L6"/>
    <mergeCell ref="M4:M6"/>
    <mergeCell ref="B4:B6"/>
    <mergeCell ref="C4:C6"/>
    <mergeCell ref="C9:C11"/>
    <mergeCell ref="B9:B11"/>
    <mergeCell ref="C18:C19"/>
    <mergeCell ref="B18:B19"/>
    <mergeCell ref="B7:B8"/>
    <mergeCell ref="C7:C8"/>
    <mergeCell ref="C20:C21"/>
    <mergeCell ref="B20:B21"/>
    <mergeCell ref="B12:B13"/>
    <mergeCell ref="C12:C13"/>
    <mergeCell ref="C14:C15"/>
    <mergeCell ref="B14:B15"/>
    <mergeCell ref="C16:C17"/>
    <mergeCell ref="B16:B17"/>
    <mergeCell ref="A14:A15"/>
    <mergeCell ref="A16:A17"/>
    <mergeCell ref="A20:A21"/>
    <mergeCell ref="A7:A8"/>
    <mergeCell ref="A4:A6"/>
    <mergeCell ref="A9:A11"/>
    <mergeCell ref="A12:A13"/>
    <mergeCell ref="A18:A19"/>
  </mergeCells>
  <hyperlinks>
    <hyperlink ref="J16" location="'Sales Variance'!A1" display="'Sales Variance'!A1"/>
    <hyperlink ref="J17" location="'Overhead Variance'!A1" display="'Overhead Variance'!A1"/>
    <hyperlink ref="J7" location="'Sales 1'!A1" display="'Sales 1'!A1"/>
    <hyperlink ref="J8" location="'Sales 2'!A1" display="'Sales 2'!A1"/>
    <hyperlink ref="J28" location="'KPI- 2018'!A1" display="'KPI- 2018'!A1"/>
    <hyperlink ref="J30" location="'Cost Centers'!A1" display="'Cost Centers'!A1"/>
    <hyperlink ref="J31" location="Rent!A1" display="Rent!A1"/>
    <hyperlink ref="J32" location="'Vat SCHEDULE01'!A1" display="'Vat SCHEDULE01'!A1"/>
    <hyperlink ref="J33" location="'Supplier Return'!A1" display="'Supplier Return'!A1"/>
    <hyperlink ref="J5" location="'Product Category'!A1" display="'Product Category'!A1"/>
    <hyperlink ref="J3" location="Inventory!A1" display="Inventory!A1"/>
    <hyperlink ref="J22" location="OI!A1" display="OI!A1"/>
    <hyperlink ref="J20" location="'Debtor Creditability Report'!A1" display="'Debtor Creditability Report'!A1"/>
    <hyperlink ref="J19" location="'Sales-Trend'!A1" display="'Sales-Trend'!A1"/>
  </hyperlinks>
  <pageMargins left="0.7" right="0.7" top="0.75" bottom="0.75" header="0.3" footer="0.3"/>
  <pageSetup scale="34"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1035" r:id="rId4">
          <objectPr defaultSize="0" autoPict="0" r:id="rId5">
            <anchor moveWithCells="1">
              <from>
                <xdr:col>9</xdr:col>
                <xdr:colOff>9525</xdr:colOff>
                <xdr:row>7</xdr:row>
                <xdr:rowOff>180975</xdr:rowOff>
              </from>
              <to>
                <xdr:col>9</xdr:col>
                <xdr:colOff>400050</xdr:colOff>
                <xdr:row>9</xdr:row>
                <xdr:rowOff>0</xdr:rowOff>
              </to>
            </anchor>
          </objectPr>
        </oleObject>
      </mc:Choice>
      <mc:Fallback>
        <oleObject progId="Packager Shell Object" dvAspect="DVASPECT_ICON" shapeId="1035" r:id="rId4"/>
      </mc:Fallback>
    </mc:AlternateContent>
    <mc:AlternateContent xmlns:mc="http://schemas.openxmlformats.org/markup-compatibility/2006">
      <mc:Choice Requires="x14">
        <oleObject progId="Packager Shell Object" dvAspect="DVASPECT_ICON" shapeId="1036" r:id="rId6">
          <objectPr defaultSize="0" autoPict="0" r:id="rId7">
            <anchor moveWithCells="1">
              <from>
                <xdr:col>9</xdr:col>
                <xdr:colOff>438150</xdr:colOff>
                <xdr:row>8</xdr:row>
                <xdr:rowOff>0</xdr:rowOff>
              </from>
              <to>
                <xdr:col>9</xdr:col>
                <xdr:colOff>828675</xdr:colOff>
                <xdr:row>9</xdr:row>
                <xdr:rowOff>0</xdr:rowOff>
              </to>
            </anchor>
          </objectPr>
        </oleObject>
      </mc:Choice>
      <mc:Fallback>
        <oleObject progId="Packager Shell Object" dvAspect="DVASPECT_ICON" shapeId="1036" r:id="rId6"/>
      </mc:Fallback>
    </mc:AlternateContent>
    <mc:AlternateContent xmlns:mc="http://schemas.openxmlformats.org/markup-compatibility/2006">
      <mc:Choice Requires="x14">
        <oleObject progId="Packager Shell Object" dvAspect="DVASPECT_ICON" shapeId="1038" r:id="rId8">
          <objectPr defaultSize="0" autoPict="0" r:id="rId9">
            <anchor moveWithCells="1">
              <from>
                <xdr:col>9</xdr:col>
                <xdr:colOff>0</xdr:colOff>
                <xdr:row>10</xdr:row>
                <xdr:rowOff>0</xdr:rowOff>
              </from>
              <to>
                <xdr:col>9</xdr:col>
                <xdr:colOff>238125</xdr:colOff>
                <xdr:row>10</xdr:row>
                <xdr:rowOff>171450</xdr:rowOff>
              </to>
            </anchor>
          </objectPr>
        </oleObject>
      </mc:Choice>
      <mc:Fallback>
        <oleObject progId="Packager Shell Object" dvAspect="DVASPECT_ICON" shapeId="1038" r:id="rId8"/>
      </mc:Fallback>
    </mc:AlternateContent>
    <mc:AlternateContent xmlns:mc="http://schemas.openxmlformats.org/markup-compatibility/2006">
      <mc:Choice Requires="x14">
        <oleObject progId="Worksheet" dvAspect="DVASPECT_ICON" shapeId="1039" r:id="rId10">
          <objectPr defaultSize="0" autoPict="0" r:id="rId11">
            <anchor moveWithCells="1">
              <from>
                <xdr:col>9</xdr:col>
                <xdr:colOff>333375</xdr:colOff>
                <xdr:row>10</xdr:row>
                <xdr:rowOff>9525</xdr:rowOff>
              </from>
              <to>
                <xdr:col>9</xdr:col>
                <xdr:colOff>571500</xdr:colOff>
                <xdr:row>11</xdr:row>
                <xdr:rowOff>28575</xdr:rowOff>
              </to>
            </anchor>
          </objectPr>
        </oleObject>
      </mc:Choice>
      <mc:Fallback>
        <oleObject progId="Worksheet" dvAspect="DVASPECT_ICON" shapeId="1039" r:id="rId10"/>
      </mc:Fallback>
    </mc:AlternateContent>
    <mc:AlternateContent xmlns:mc="http://schemas.openxmlformats.org/markup-compatibility/2006">
      <mc:Choice Requires="x14">
        <oleObject progId="Worksheet" dvAspect="DVASPECT_ICON" shapeId="1040" r:id="rId12">
          <objectPr defaultSize="0" autoPict="0" r:id="rId13">
            <anchor moveWithCells="1">
              <from>
                <xdr:col>9</xdr:col>
                <xdr:colOff>0</xdr:colOff>
                <xdr:row>11</xdr:row>
                <xdr:rowOff>9525</xdr:rowOff>
              </from>
              <to>
                <xdr:col>9</xdr:col>
                <xdr:colOff>219075</xdr:colOff>
                <xdr:row>11</xdr:row>
                <xdr:rowOff>171450</xdr:rowOff>
              </to>
            </anchor>
          </objectPr>
        </oleObject>
      </mc:Choice>
      <mc:Fallback>
        <oleObject progId="Worksheet" dvAspect="DVASPECT_ICON" shapeId="1040" r:id="rId12"/>
      </mc:Fallback>
    </mc:AlternateContent>
    <mc:AlternateContent xmlns:mc="http://schemas.openxmlformats.org/markup-compatibility/2006">
      <mc:Choice Requires="x14">
        <oleObject progId="Packager Shell Object" dvAspect="DVASPECT_ICON" shapeId="1041" r:id="rId14">
          <objectPr defaultSize="0" autoPict="0" r:id="rId15">
            <anchor moveWithCells="1">
              <from>
                <xdr:col>9</xdr:col>
                <xdr:colOff>0</xdr:colOff>
                <xdr:row>12</xdr:row>
                <xdr:rowOff>19050</xdr:rowOff>
              </from>
              <to>
                <xdr:col>9</xdr:col>
                <xdr:colOff>219075</xdr:colOff>
                <xdr:row>13</xdr:row>
                <xdr:rowOff>0</xdr:rowOff>
              </to>
            </anchor>
          </objectPr>
        </oleObject>
      </mc:Choice>
      <mc:Fallback>
        <oleObject progId="Packager Shell Object" dvAspect="DVASPECT_ICON" shapeId="1041" r:id="rId1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workbookViewId="0"/>
  </sheetViews>
  <sheetFormatPr defaultRowHeight="15"/>
  <cols>
    <col min="1" max="1" width="20.140625" style="25" customWidth="1"/>
    <col min="2" max="3" width="19.28515625" style="25" customWidth="1"/>
    <col min="4" max="4" width="18.5703125" style="25" customWidth="1"/>
    <col min="5" max="5" width="22.7109375" style="25" customWidth="1"/>
    <col min="6" max="6" width="22.140625" style="25" customWidth="1"/>
    <col min="7" max="16384" width="9.140625" style="25"/>
  </cols>
  <sheetData>
    <row r="2" spans="1:6" ht="15.75" thickBot="1">
      <c r="A2" s="119" t="s">
        <v>276</v>
      </c>
      <c r="C2" s="119" t="s">
        <v>277</v>
      </c>
    </row>
    <row r="3" spans="1:6" ht="30.75" thickBot="1">
      <c r="A3" s="120" t="s">
        <v>278</v>
      </c>
      <c r="B3" s="121" t="s">
        <v>201</v>
      </c>
      <c r="C3" s="121" t="s">
        <v>279</v>
      </c>
      <c r="D3" s="121" t="s">
        <v>280</v>
      </c>
      <c r="E3" s="121" t="s">
        <v>281</v>
      </c>
      <c r="F3" s="121" t="s">
        <v>282</v>
      </c>
    </row>
    <row r="4" spans="1:6" ht="15.75" thickBot="1">
      <c r="A4" s="122" t="s">
        <v>283</v>
      </c>
      <c r="B4" s="123"/>
      <c r="C4" s="123"/>
      <c r="D4" s="123"/>
      <c r="E4" s="123"/>
      <c r="F4" s="123"/>
    </row>
    <row r="5" spans="1:6" ht="15.75" thickBot="1">
      <c r="A5" s="122" t="s">
        <v>283</v>
      </c>
      <c r="B5" s="123"/>
      <c r="C5" s="123"/>
      <c r="D5" s="123"/>
      <c r="E5" s="123"/>
      <c r="F5" s="123"/>
    </row>
    <row r="6" spans="1:6" ht="15.75" thickBot="1">
      <c r="A6" s="124" t="s">
        <v>284</v>
      </c>
      <c r="B6" s="123"/>
      <c r="C6" s="125" t="s">
        <v>285</v>
      </c>
      <c r="D6" s="125" t="s">
        <v>285</v>
      </c>
      <c r="E6" s="125" t="s">
        <v>283</v>
      </c>
      <c r="F6" s="125" t="s">
        <v>283</v>
      </c>
    </row>
    <row r="7" spans="1:6">
      <c r="A7" s="126"/>
    </row>
    <row r="8" spans="1:6">
      <c r="A8" s="126"/>
    </row>
    <row r="9" spans="1:6">
      <c r="A9" s="119" t="s">
        <v>286</v>
      </c>
    </row>
    <row r="10" spans="1:6">
      <c r="A10" s="119" t="s">
        <v>287</v>
      </c>
    </row>
    <row r="11" spans="1:6">
      <c r="A11" s="119" t="s">
        <v>288</v>
      </c>
      <c r="B11" s="119" t="s">
        <v>289</v>
      </c>
      <c r="C11" s="119" t="s">
        <v>290</v>
      </c>
    </row>
    <row r="12" spans="1:6">
      <c r="A12" s="126"/>
    </row>
    <row r="13" spans="1:6">
      <c r="A13" s="119" t="s">
        <v>291</v>
      </c>
      <c r="D13" s="119" t="s">
        <v>292</v>
      </c>
    </row>
    <row r="14" spans="1:6">
      <c r="A14" s="126" t="s">
        <v>293</v>
      </c>
    </row>
    <row r="15" spans="1:6">
      <c r="A15" s="126" t="s">
        <v>294</v>
      </c>
    </row>
    <row r="16" spans="1:6">
      <c r="A16" s="126" t="s">
        <v>295</v>
      </c>
    </row>
    <row r="17" spans="1:2">
      <c r="A17" s="126" t="s">
        <v>296</v>
      </c>
    </row>
    <row r="18" spans="1:2">
      <c r="A18" s="126" t="s">
        <v>297</v>
      </c>
    </row>
    <row r="19" spans="1:2">
      <c r="A19" s="126" t="s">
        <v>298</v>
      </c>
    </row>
    <row r="20" spans="1:2">
      <c r="A20" s="126" t="s">
        <v>299</v>
      </c>
    </row>
    <row r="21" spans="1:2">
      <c r="A21" s="126" t="s">
        <v>300</v>
      </c>
    </row>
    <row r="22" spans="1:2">
      <c r="A22" s="119" t="s">
        <v>301</v>
      </c>
      <c r="B22" s="119" t="s">
        <v>302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"/>
  <sheetViews>
    <sheetView showGridLines="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J19" sqref="J19"/>
    </sheetView>
  </sheetViews>
  <sheetFormatPr defaultColWidth="12.5703125" defaultRowHeight="12" customHeight="1"/>
  <cols>
    <col min="1" max="1" width="2.7109375" style="136" customWidth="1"/>
    <col min="2" max="2" width="53.7109375" style="136" customWidth="1"/>
    <col min="3" max="3" width="16.85546875" style="136" customWidth="1"/>
    <col min="4" max="5" width="14.85546875" style="136" bestFit="1" customWidth="1"/>
    <col min="6" max="6" width="13.42578125" style="136" bestFit="1" customWidth="1"/>
    <col min="7" max="7" width="16.85546875" style="136" hidden="1" customWidth="1"/>
    <col min="8" max="16384" width="12.5703125" style="136"/>
  </cols>
  <sheetData>
    <row r="1" spans="2:7" ht="12" customHeight="1">
      <c r="B1" s="133" t="s">
        <v>128</v>
      </c>
      <c r="C1" s="134"/>
      <c r="D1" s="135"/>
      <c r="E1" s="135"/>
      <c r="F1" s="135"/>
      <c r="G1" s="135"/>
    </row>
    <row r="2" spans="2:7" ht="12" customHeight="1">
      <c r="B2" s="137" t="s">
        <v>129</v>
      </c>
      <c r="C2" s="135"/>
      <c r="D2" s="135"/>
      <c r="E2" s="135"/>
      <c r="F2" s="135"/>
      <c r="G2" s="135"/>
    </row>
    <row r="3" spans="2:7" ht="12" customHeight="1">
      <c r="B3" s="138"/>
      <c r="C3" s="135"/>
      <c r="D3" s="135"/>
      <c r="E3" s="135"/>
      <c r="F3" s="135"/>
      <c r="G3" s="135"/>
    </row>
    <row r="4" spans="2:7" ht="12" customHeight="1">
      <c r="B4" s="139" t="s">
        <v>130</v>
      </c>
      <c r="C4" s="135"/>
      <c r="D4" s="135"/>
      <c r="E4" s="135"/>
      <c r="F4" s="135"/>
      <c r="G4" s="135"/>
    </row>
    <row r="5" spans="2:7" ht="12" customHeight="1">
      <c r="B5" s="137" t="s">
        <v>131</v>
      </c>
      <c r="C5" s="135"/>
      <c r="D5" s="135"/>
      <c r="E5" s="135"/>
      <c r="F5" s="135"/>
      <c r="G5" s="135"/>
    </row>
    <row r="6" spans="2:7" ht="12" customHeight="1">
      <c r="B6" s="135"/>
      <c r="C6" s="135"/>
      <c r="D6" s="135"/>
      <c r="E6" s="135"/>
      <c r="F6" s="135"/>
      <c r="G6" s="135"/>
    </row>
    <row r="7" spans="2:7" ht="12" customHeight="1">
      <c r="B7" s="140" t="s">
        <v>132</v>
      </c>
      <c r="C7" s="141" t="s">
        <v>326</v>
      </c>
      <c r="D7" s="141" t="s">
        <v>327</v>
      </c>
      <c r="E7" s="141" t="s">
        <v>328</v>
      </c>
      <c r="F7" s="141" t="s">
        <v>329</v>
      </c>
      <c r="G7" s="142" t="s">
        <v>330</v>
      </c>
    </row>
    <row r="8" spans="2:7" ht="12" customHeight="1">
      <c r="B8" s="140" t="s">
        <v>135</v>
      </c>
      <c r="C8" s="142"/>
      <c r="D8" s="142"/>
      <c r="E8" s="142"/>
      <c r="F8" s="142"/>
      <c r="G8" s="142"/>
    </row>
    <row r="9" spans="2:7" ht="12" customHeight="1">
      <c r="B9" s="143" t="s">
        <v>136</v>
      </c>
      <c r="C9" s="144"/>
      <c r="D9" s="144"/>
      <c r="E9" s="144"/>
      <c r="F9" s="144"/>
      <c r="G9" s="144"/>
    </row>
    <row r="10" spans="2:7" ht="12" customHeight="1">
      <c r="B10" s="145" t="s">
        <v>137</v>
      </c>
      <c r="C10" s="146">
        <v>3579478744.7730193</v>
      </c>
      <c r="D10" s="147">
        <v>2283607134.0310955</v>
      </c>
      <c r="E10" s="147">
        <v>2418380280.6604733</v>
      </c>
      <c r="F10" s="147">
        <v>2535974812.9956856</v>
      </c>
      <c r="G10" s="147"/>
    </row>
    <row r="11" spans="2:7" ht="12" customHeight="1">
      <c r="B11" s="148" t="s">
        <v>116</v>
      </c>
      <c r="C11" s="149"/>
      <c r="D11" s="149">
        <f>D10/C10-1</f>
        <v>-0.36202802227397979</v>
      </c>
      <c r="E11" s="149">
        <f>E10/D10-1</f>
        <v>5.9017658782433369E-2</v>
      </c>
      <c r="F11" s="149">
        <f>F10/E10-1</f>
        <v>4.8625327156197384E-2</v>
      </c>
      <c r="G11" s="149">
        <f>G10/F10-1</f>
        <v>-1</v>
      </c>
    </row>
    <row r="12" spans="2:7" ht="12" customHeight="1">
      <c r="B12" s="143" t="s">
        <v>138</v>
      </c>
      <c r="C12" s="144"/>
      <c r="D12" s="144"/>
      <c r="E12" s="144"/>
      <c r="F12" s="144"/>
      <c r="G12" s="144"/>
    </row>
    <row r="13" spans="2:7" ht="12" customHeight="1">
      <c r="B13" s="145" t="s">
        <v>139</v>
      </c>
      <c r="C13" s="146">
        <v>936.93698567901026</v>
      </c>
      <c r="D13" s="146">
        <v>707.23379827650228</v>
      </c>
      <c r="E13" s="146">
        <v>789.03211640748418</v>
      </c>
      <c r="F13" s="146">
        <v>789.61890327685308</v>
      </c>
      <c r="G13" s="147"/>
    </row>
    <row r="14" spans="2:7" ht="12" customHeight="1">
      <c r="B14" s="148" t="s">
        <v>116</v>
      </c>
      <c r="C14" s="150"/>
      <c r="D14" s="150">
        <f>D13/C13-1</f>
        <v>-0.2451639661081787</v>
      </c>
      <c r="E14" s="150">
        <f>E13/D13-1</f>
        <v>0.11565951504342808</v>
      </c>
      <c r="F14" s="151">
        <f>F13/E13-1</f>
        <v>7.4367932200347653E-4</v>
      </c>
      <c r="G14" s="150">
        <f>G13/F13-1</f>
        <v>-1</v>
      </c>
    </row>
    <row r="15" spans="2:7" s="135" customFormat="1" ht="11.25">
      <c r="B15" s="143" t="s">
        <v>140</v>
      </c>
      <c r="C15" s="144"/>
      <c r="D15" s="144"/>
      <c r="E15" s="144"/>
      <c r="F15" s="144"/>
      <c r="G15" s="144"/>
    </row>
    <row r="16" spans="2:7" s="135" customFormat="1" ht="11.25">
      <c r="B16" s="145" t="s">
        <v>137</v>
      </c>
      <c r="C16" s="147">
        <v>3579478744.7730193</v>
      </c>
      <c r="D16" s="147">
        <v>2283607134.0310955</v>
      </c>
      <c r="E16" s="147">
        <v>2418380280.6604733</v>
      </c>
      <c r="F16" s="147">
        <v>2535974812.9956856</v>
      </c>
      <c r="G16" s="147"/>
    </row>
    <row r="17" spans="2:7" s="135" customFormat="1" ht="11.25">
      <c r="B17" s="145" t="s">
        <v>141</v>
      </c>
      <c r="C17" s="147">
        <v>3784</v>
      </c>
      <c r="D17" s="147">
        <v>3773</v>
      </c>
      <c r="E17" s="147">
        <v>3754</v>
      </c>
      <c r="F17" s="147">
        <v>3900</v>
      </c>
      <c r="G17" s="147"/>
    </row>
    <row r="18" spans="2:7" s="135" customFormat="1" ht="11.25">
      <c r="B18" s="152" t="s">
        <v>142</v>
      </c>
      <c r="C18" s="153">
        <f>C16/C17</f>
        <v>945951.0424875844</v>
      </c>
      <c r="D18" s="153">
        <f>D16/D17</f>
        <v>605249.70422239474</v>
      </c>
      <c r="E18" s="153">
        <f>E16/E17</f>
        <v>644214.24631339195</v>
      </c>
      <c r="F18" s="153">
        <f>F16/F17</f>
        <v>650249.95205017575</v>
      </c>
      <c r="G18" s="153" t="e">
        <f>G16/G17</f>
        <v>#DIV/0!</v>
      </c>
    </row>
    <row r="19" spans="2:7" s="135" customFormat="1" ht="11.25">
      <c r="B19" s="148" t="s">
        <v>116</v>
      </c>
      <c r="C19" s="149"/>
      <c r="D19" s="149">
        <f>(D18-C18)/C18</f>
        <v>-0.36016804566253369</v>
      </c>
      <c r="E19" s="149">
        <f>(E18-D18)/D18</f>
        <v>6.4377630949952469E-2</v>
      </c>
      <c r="F19" s="149">
        <f>(F18-E18)/E18</f>
        <v>9.3690969600936126E-3</v>
      </c>
      <c r="G19" s="149" t="e">
        <f>(G18-F18)/F18</f>
        <v>#DIV/0!</v>
      </c>
    </row>
    <row r="20" spans="2:7" ht="12" customHeight="1">
      <c r="B20" s="143" t="s">
        <v>143</v>
      </c>
      <c r="C20" s="144"/>
      <c r="D20" s="144"/>
      <c r="E20" s="144"/>
      <c r="F20" s="144"/>
      <c r="G20" s="144"/>
    </row>
    <row r="21" spans="2:7" ht="12" customHeight="1">
      <c r="B21" s="145" t="s">
        <v>144</v>
      </c>
      <c r="C21" s="147">
        <v>991656</v>
      </c>
      <c r="D21" s="147">
        <v>991656</v>
      </c>
      <c r="E21" s="147">
        <v>991656</v>
      </c>
      <c r="F21" s="147">
        <v>991656</v>
      </c>
      <c r="G21" s="147"/>
    </row>
    <row r="22" spans="2:7" ht="12" customHeight="1">
      <c r="B22" s="145" t="s">
        <v>145</v>
      </c>
      <c r="C22" s="147">
        <v>3579478744.7730193</v>
      </c>
      <c r="D22" s="147">
        <v>2283607134.0310955</v>
      </c>
      <c r="E22" s="147">
        <v>2418380280.6604733</v>
      </c>
      <c r="F22" s="147">
        <v>2535974812.9956856</v>
      </c>
      <c r="G22" s="147"/>
    </row>
    <row r="23" spans="2:7" ht="12" customHeight="1">
      <c r="B23" s="145" t="s">
        <v>146</v>
      </c>
      <c r="C23" s="154">
        <f>C22/C21</f>
        <v>3609.5972240101601</v>
      </c>
      <c r="D23" s="154">
        <f>D22/D21</f>
        <v>2302.8218797961144</v>
      </c>
      <c r="E23" s="154">
        <f>E22/E21</f>
        <v>2438.7290357346433</v>
      </c>
      <c r="F23" s="154">
        <f>F22/F21</f>
        <v>2557.3130329425585</v>
      </c>
      <c r="G23" s="154" t="e">
        <f>G22/G21</f>
        <v>#DIV/0!</v>
      </c>
    </row>
    <row r="24" spans="2:7" ht="12" customHeight="1">
      <c r="B24" s="148" t="s">
        <v>116</v>
      </c>
      <c r="C24" s="150"/>
      <c r="D24" s="150">
        <f>D23/C23-1</f>
        <v>-0.36202802227397968</v>
      </c>
      <c r="E24" s="150">
        <f>E23/D23-1</f>
        <v>5.9017658782433369E-2</v>
      </c>
      <c r="F24" s="150">
        <f>F23/E23-1</f>
        <v>4.8625327156197606E-2</v>
      </c>
      <c r="G24" s="150" t="e">
        <f>G23/F23-1</f>
        <v>#DIV/0!</v>
      </c>
    </row>
    <row r="25" spans="2:7" ht="12" customHeight="1">
      <c r="B25" s="155" t="s">
        <v>147</v>
      </c>
      <c r="C25" s="156"/>
      <c r="D25" s="156"/>
      <c r="E25" s="156"/>
      <c r="F25" s="156"/>
      <c r="G25" s="156"/>
    </row>
    <row r="26" spans="2:7" ht="12" customHeight="1">
      <c r="B26" s="157" t="s">
        <v>148</v>
      </c>
      <c r="C26" s="158"/>
      <c r="D26" s="159"/>
      <c r="E26" s="159">
        <v>0</v>
      </c>
      <c r="F26" s="159">
        <v>4</v>
      </c>
      <c r="G26" s="160"/>
    </row>
    <row r="27" spans="2:7" ht="12" customHeight="1">
      <c r="B27" s="148" t="s">
        <v>116</v>
      </c>
      <c r="C27" s="150"/>
      <c r="D27" s="150" t="e">
        <f>D26/C26-1</f>
        <v>#DIV/0!</v>
      </c>
      <c r="E27" s="150" t="e">
        <f>E26/D26-1</f>
        <v>#DIV/0!</v>
      </c>
      <c r="F27" s="150" t="e">
        <f>F26/E26-1</f>
        <v>#DIV/0!</v>
      </c>
      <c r="G27" s="150">
        <f>G26/F26-1</f>
        <v>-1</v>
      </c>
    </row>
    <row r="28" spans="2:7" ht="12" customHeight="1">
      <c r="B28" s="161" t="s">
        <v>149</v>
      </c>
      <c r="C28" s="156"/>
      <c r="D28" s="156"/>
      <c r="E28" s="156"/>
      <c r="F28" s="156"/>
      <c r="G28" s="156"/>
    </row>
    <row r="29" spans="2:7" ht="12" customHeight="1">
      <c r="B29" s="157" t="s">
        <v>150</v>
      </c>
      <c r="C29" s="158"/>
      <c r="D29" s="158">
        <v>93</v>
      </c>
      <c r="E29" s="158">
        <v>76</v>
      </c>
      <c r="F29" s="158">
        <v>223</v>
      </c>
      <c r="G29" s="160"/>
    </row>
    <row r="30" spans="2:7" ht="12" customHeight="1">
      <c r="B30" s="148" t="s">
        <v>116</v>
      </c>
      <c r="C30" s="150"/>
      <c r="D30" s="150" t="e">
        <f>D29/C29-1</f>
        <v>#DIV/0!</v>
      </c>
      <c r="E30" s="150">
        <f>E29/D29-1</f>
        <v>-0.18279569892473113</v>
      </c>
      <c r="F30" s="150">
        <f>F29/E29-1</f>
        <v>1.9342105263157894</v>
      </c>
      <c r="G30" s="150">
        <f>G29/F29-1</f>
        <v>-1</v>
      </c>
    </row>
    <row r="31" spans="2:7" ht="11.25" customHeight="1">
      <c r="B31" s="140" t="s">
        <v>151</v>
      </c>
      <c r="C31" s="142"/>
      <c r="D31" s="142"/>
      <c r="E31" s="142"/>
      <c r="F31" s="142"/>
      <c r="G31" s="142"/>
    </row>
    <row r="32" spans="2:7" ht="12" customHeight="1">
      <c r="B32" s="161" t="s">
        <v>152</v>
      </c>
      <c r="C32" s="144"/>
      <c r="D32" s="144"/>
      <c r="E32" s="144"/>
      <c r="F32" s="144"/>
      <c r="G32" s="144"/>
    </row>
    <row r="33" spans="2:7" ht="12" customHeight="1">
      <c r="B33" s="162" t="s">
        <v>153</v>
      </c>
      <c r="C33" s="147"/>
      <c r="D33" s="147">
        <v>4348597521.1800003</v>
      </c>
      <c r="E33" s="147">
        <v>4017048569.5400028</v>
      </c>
      <c r="F33" s="147">
        <v>4372610389.090004</v>
      </c>
      <c r="G33" s="147"/>
    </row>
    <row r="34" spans="2:7" ht="12" customHeight="1">
      <c r="B34" s="162" t="s">
        <v>154</v>
      </c>
      <c r="C34" s="147"/>
      <c r="D34" s="147">
        <v>4017048569.5400028</v>
      </c>
      <c r="E34" s="147">
        <v>4372610389.090004</v>
      </c>
      <c r="F34" s="147">
        <v>5872721391.1400051</v>
      </c>
      <c r="G34" s="147"/>
    </row>
    <row r="35" spans="2:7" ht="12" customHeight="1">
      <c r="B35" s="162" t="s">
        <v>155</v>
      </c>
      <c r="C35" s="147"/>
      <c r="D35" s="147">
        <v>301827114.07000029</v>
      </c>
      <c r="E35" s="147">
        <v>156561462.49000043</v>
      </c>
      <c r="F35" s="147">
        <v>155230766.93000036</v>
      </c>
      <c r="G35" s="147"/>
    </row>
    <row r="36" spans="2:7" ht="12" customHeight="1">
      <c r="B36" s="162" t="s">
        <v>156</v>
      </c>
      <c r="C36" s="147"/>
      <c r="D36" s="147">
        <v>156561462.49000043</v>
      </c>
      <c r="E36" s="147">
        <v>155230766.93000036</v>
      </c>
      <c r="F36" s="147">
        <v>157575673.31000054</v>
      </c>
      <c r="G36" s="147"/>
    </row>
    <row r="37" spans="2:7" ht="12" customHeight="1">
      <c r="B37" s="162" t="s">
        <v>157</v>
      </c>
      <c r="C37" s="147"/>
      <c r="D37" s="147">
        <v>3943373693.980001</v>
      </c>
      <c r="E37" s="147">
        <v>3517557129.3200011</v>
      </c>
      <c r="F37" s="147">
        <v>3804259733.8300014</v>
      </c>
      <c r="G37" s="147"/>
    </row>
    <row r="38" spans="2:7" ht="12" customHeight="1">
      <c r="B38" s="162" t="s">
        <v>158</v>
      </c>
      <c r="C38" s="147"/>
      <c r="D38" s="147">
        <v>3517557129.3200011</v>
      </c>
      <c r="E38" s="147">
        <v>3804259733.8300014</v>
      </c>
      <c r="F38" s="147">
        <v>4984119280.6900005</v>
      </c>
      <c r="G38" s="147"/>
    </row>
    <row r="39" spans="2:7" ht="12" customHeight="1">
      <c r="B39" s="162" t="s">
        <v>137</v>
      </c>
      <c r="C39" s="147"/>
      <c r="D39" s="147">
        <v>2283607134.0310955</v>
      </c>
      <c r="E39" s="147">
        <v>2418380280.6604733</v>
      </c>
      <c r="F39" s="147">
        <v>2535974812.9956856</v>
      </c>
      <c r="G39" s="147"/>
    </row>
    <row r="40" spans="2:7" ht="12" customHeight="1">
      <c r="B40" s="162" t="s">
        <v>159</v>
      </c>
      <c r="C40" s="147"/>
      <c r="D40" s="147">
        <v>1998614997.73</v>
      </c>
      <c r="E40" s="147">
        <v>2127950920.6500001</v>
      </c>
      <c r="F40" s="147">
        <v>2230759783.79</v>
      </c>
      <c r="G40" s="147"/>
    </row>
    <row r="41" spans="2:7" ht="12" customHeight="1">
      <c r="B41" s="163" t="s">
        <v>160</v>
      </c>
      <c r="C41" s="164"/>
      <c r="D41" s="164">
        <f>AVERAGE(D33,D34)/D40*30</f>
        <v>62.785824935429716</v>
      </c>
      <c r="E41" s="164">
        <f>AVERAGE(E33,E34)/E40*30</f>
        <v>59.138997595400248</v>
      </c>
      <c r="F41" s="164">
        <f>AVERAGE(F33,F34)/F40*30</f>
        <v>68.891315784056346</v>
      </c>
      <c r="G41" s="164" t="e">
        <f>AVERAGE(G33,G34)/G40*365</f>
        <v>#DIV/0!</v>
      </c>
    </row>
    <row r="42" spans="2:7" ht="12" customHeight="1">
      <c r="B42" s="163" t="s">
        <v>161</v>
      </c>
      <c r="C42" s="164"/>
      <c r="D42" s="164">
        <f>AVERAGE(D35:D36)/D39*30</f>
        <v>3.0109507655384578</v>
      </c>
      <c r="E42" s="164">
        <f>AVERAGE(E35:E36)/E39*30</f>
        <v>1.9338908271377107</v>
      </c>
      <c r="F42" s="164">
        <f>AVERAGE(F35:F36)/F39*30</f>
        <v>1.8502141975366679</v>
      </c>
      <c r="G42" s="164" t="e">
        <f>AVERAGE(G35:G36)/G39*365</f>
        <v>#DIV/0!</v>
      </c>
    </row>
    <row r="43" spans="2:7" ht="12" customHeight="1">
      <c r="B43" s="163" t="s">
        <v>162</v>
      </c>
      <c r="C43" s="164"/>
      <c r="D43" s="164">
        <f>AVERAGE(D37:D38)/D40*30</f>
        <v>55.995758300928593</v>
      </c>
      <c r="E43" s="164">
        <f>AVERAGE(E37:E38)/E40*30</f>
        <v>51.611741549801536</v>
      </c>
      <c r="F43" s="164">
        <f>AVERAGE(F37:F38)/F40*30</f>
        <v>59.09452294044489</v>
      </c>
      <c r="G43" s="164" t="e">
        <f>AVERAGE(G37:G38)/G40*365</f>
        <v>#DIV/0!</v>
      </c>
    </row>
    <row r="44" spans="2:7" ht="12" customHeight="1">
      <c r="B44" s="165" t="s">
        <v>116</v>
      </c>
      <c r="C44" s="166">
        <f>C41+C42-C43</f>
        <v>0</v>
      </c>
      <c r="D44" s="167">
        <f>D41+D42-D43</f>
        <v>9.8010174000395764</v>
      </c>
      <c r="E44" s="167">
        <f>E41+E42-E43</f>
        <v>9.4611468727364212</v>
      </c>
      <c r="F44" s="167">
        <f>F41+F42-F43</f>
        <v>11.647007041148129</v>
      </c>
      <c r="G44" s="167" t="e">
        <f>G41+G42-G43</f>
        <v>#DIV/0!</v>
      </c>
    </row>
    <row r="45" spans="2:7" ht="12" customHeight="1">
      <c r="B45" s="161" t="s">
        <v>163</v>
      </c>
      <c r="C45" s="156"/>
      <c r="D45" s="156"/>
      <c r="E45" s="156"/>
      <c r="F45" s="156"/>
      <c r="G45" s="156"/>
    </row>
    <row r="46" spans="2:7" ht="12" customHeight="1">
      <c r="B46" s="157" t="s">
        <v>164</v>
      </c>
      <c r="C46" s="160"/>
      <c r="D46" s="147">
        <v>1812500</v>
      </c>
      <c r="E46" s="147">
        <v>2000000</v>
      </c>
      <c r="F46" s="147">
        <v>2200000</v>
      </c>
      <c r="G46" s="160"/>
    </row>
    <row r="47" spans="2:7" ht="12" customHeight="1">
      <c r="B47" s="148" t="s">
        <v>116</v>
      </c>
      <c r="C47" s="150"/>
      <c r="D47" s="150" t="e">
        <f>D46/C46-1</f>
        <v>#DIV/0!</v>
      </c>
      <c r="E47" s="150">
        <f>E46/D46-1</f>
        <v>0.10344827586206895</v>
      </c>
      <c r="F47" s="150">
        <f>F46/E46-1</f>
        <v>0.10000000000000009</v>
      </c>
      <c r="G47" s="150">
        <f>G46/F46-1</f>
        <v>-1</v>
      </c>
    </row>
    <row r="48" spans="2:7" ht="12" customHeight="1">
      <c r="B48" s="161" t="s">
        <v>165</v>
      </c>
      <c r="C48" s="156"/>
      <c r="D48" s="156"/>
      <c r="E48" s="156"/>
      <c r="F48" s="156"/>
      <c r="G48" s="156"/>
    </row>
    <row r="49" spans="2:10" ht="12" customHeight="1">
      <c r="B49" s="157" t="s">
        <v>166</v>
      </c>
      <c r="C49" s="168"/>
      <c r="D49" s="147"/>
      <c r="E49" s="169"/>
      <c r="F49" s="160"/>
      <c r="G49" s="160"/>
      <c r="I49" s="170"/>
    </row>
    <row r="50" spans="2:10" ht="12" customHeight="1">
      <c r="B50" s="157" t="s">
        <v>167</v>
      </c>
      <c r="C50" s="171"/>
      <c r="D50" s="147"/>
      <c r="E50" s="147"/>
      <c r="F50" s="147"/>
      <c r="G50" s="160"/>
      <c r="I50" s="170"/>
      <c r="J50" s="170"/>
    </row>
    <row r="51" spans="2:10" ht="12" customHeight="1">
      <c r="B51" s="148" t="s">
        <v>116</v>
      </c>
      <c r="C51" s="150" t="e">
        <f>C49/C50-1</f>
        <v>#DIV/0!</v>
      </c>
      <c r="D51" s="150" t="e">
        <f>D49/D50-1</f>
        <v>#DIV/0!</v>
      </c>
      <c r="E51" s="150" t="e">
        <f>E49/E50-1</f>
        <v>#DIV/0!</v>
      </c>
      <c r="F51" s="150" t="e">
        <f>F49/F50-1</f>
        <v>#DIV/0!</v>
      </c>
      <c r="G51" s="150" t="e">
        <f>G49/G50-1</f>
        <v>#DIV/0!</v>
      </c>
    </row>
    <row r="52" spans="2:10" ht="12" customHeight="1">
      <c r="B52" s="140" t="s">
        <v>168</v>
      </c>
      <c r="C52" s="142"/>
      <c r="D52" s="142"/>
      <c r="E52" s="142"/>
      <c r="F52" s="142"/>
      <c r="G52" s="142"/>
    </row>
    <row r="53" spans="2:10" ht="12" customHeight="1">
      <c r="B53" s="143" t="s">
        <v>169</v>
      </c>
      <c r="C53" s="144"/>
      <c r="D53" s="144"/>
      <c r="E53" s="144"/>
      <c r="F53" s="144"/>
      <c r="G53" s="144"/>
    </row>
    <row r="54" spans="2:10" ht="12" customHeight="1">
      <c r="B54" s="145" t="s">
        <v>170</v>
      </c>
      <c r="C54" s="147"/>
      <c r="D54" s="147">
        <v>284992136.30109501</v>
      </c>
      <c r="E54" s="147">
        <v>290429360.01047325</v>
      </c>
      <c r="F54" s="147">
        <v>305215029.20568562</v>
      </c>
      <c r="G54" s="147"/>
    </row>
    <row r="55" spans="2:10" ht="12" customHeight="1">
      <c r="B55" s="145" t="s">
        <v>145</v>
      </c>
      <c r="C55" s="147"/>
      <c r="D55" s="147">
        <v>2283607134.0310955</v>
      </c>
      <c r="E55" s="147">
        <v>2418380280.6604733</v>
      </c>
      <c r="F55" s="147">
        <v>2535974812.9956856</v>
      </c>
      <c r="G55" s="147"/>
    </row>
    <row r="56" spans="2:10" ht="12" customHeight="1">
      <c r="B56" s="148" t="s">
        <v>116</v>
      </c>
      <c r="C56" s="150"/>
      <c r="D56" s="172">
        <f>D54/D55</f>
        <v>0.12479910929250684</v>
      </c>
      <c r="E56" s="151">
        <f>E54/E55</f>
        <v>0.12009251081519542</v>
      </c>
      <c r="F56" s="151">
        <f>F54/F55</f>
        <v>0.1203541248286857</v>
      </c>
      <c r="G56" s="150" t="e">
        <f>G54/G55</f>
        <v>#DIV/0!</v>
      </c>
    </row>
    <row r="57" spans="2:10" ht="12" customHeight="1">
      <c r="B57" s="155" t="s">
        <v>171</v>
      </c>
      <c r="C57" s="156"/>
      <c r="D57" s="147"/>
      <c r="E57" s="156"/>
      <c r="F57" s="156"/>
      <c r="G57" s="156"/>
    </row>
    <row r="58" spans="2:10" ht="12" customHeight="1">
      <c r="B58" s="157" t="s">
        <v>172</v>
      </c>
      <c r="C58" s="147"/>
      <c r="D58" s="147">
        <v>6211459.5169554353</v>
      </c>
      <c r="E58" s="147">
        <v>-8889018.7236663699</v>
      </c>
      <c r="F58" s="147">
        <v>-21245943.418453991</v>
      </c>
      <c r="G58" s="160"/>
    </row>
    <row r="59" spans="2:10" ht="12" customHeight="1">
      <c r="B59" s="157" t="s">
        <v>145</v>
      </c>
      <c r="C59" s="147"/>
      <c r="D59" s="147">
        <v>2283607134.0310955</v>
      </c>
      <c r="E59" s="147">
        <v>2418380280.6604733</v>
      </c>
      <c r="F59" s="147">
        <v>2535974812.9956856</v>
      </c>
      <c r="G59" s="160"/>
    </row>
    <row r="60" spans="2:10" ht="12" customHeight="1">
      <c r="B60" s="148" t="s">
        <v>116</v>
      </c>
      <c r="C60" s="150"/>
      <c r="D60" s="151">
        <f>D58/D59</f>
        <v>2.7200210685936906E-3</v>
      </c>
      <c r="E60" s="151">
        <f>E58/E59</f>
        <v>-3.6756083378411972E-3</v>
      </c>
      <c r="F60" s="150">
        <f>F58/F59</f>
        <v>-8.3778211477410821E-3</v>
      </c>
      <c r="G60" s="150" t="e">
        <f>G58/G59</f>
        <v>#DIV/0!</v>
      </c>
    </row>
    <row r="61" spans="2:10" ht="12" customHeight="1">
      <c r="B61" s="161" t="s">
        <v>173</v>
      </c>
      <c r="C61" s="156"/>
      <c r="D61" s="156"/>
      <c r="E61" s="156"/>
      <c r="F61" s="156"/>
      <c r="G61" s="156"/>
    </row>
    <row r="62" spans="2:10" ht="12" customHeight="1">
      <c r="B62" s="157" t="s">
        <v>174</v>
      </c>
      <c r="C62" s="147"/>
      <c r="D62" s="147">
        <v>-3907640.053044565</v>
      </c>
      <c r="E62" s="147">
        <v>-69259082.773666367</v>
      </c>
      <c r="F62" s="147">
        <v>-44821935.308453992</v>
      </c>
      <c r="G62" s="160"/>
    </row>
    <row r="63" spans="2:10" ht="12" customHeight="1">
      <c r="B63" s="157" t="s">
        <v>145</v>
      </c>
      <c r="C63" s="147"/>
      <c r="D63" s="147">
        <v>2283607134.0310955</v>
      </c>
      <c r="E63" s="147">
        <v>2418380280.6604733</v>
      </c>
      <c r="F63" s="147">
        <v>2535974812.9956856</v>
      </c>
      <c r="G63" s="160"/>
    </row>
    <row r="64" spans="2:10" ht="12" customHeight="1">
      <c r="B64" s="148" t="s">
        <v>116</v>
      </c>
      <c r="C64" s="150"/>
      <c r="D64" s="172">
        <f>D62/D63</f>
        <v>-1.7111700146717774E-3</v>
      </c>
      <c r="E64" s="150">
        <f>E62/E63</f>
        <v>-2.8638623680288744E-2</v>
      </c>
      <c r="F64" s="150">
        <f>F62/F63</f>
        <v>-1.7674440250259004E-2</v>
      </c>
      <c r="G64" s="150" t="e">
        <f>G62/G63</f>
        <v>#DIV/0!</v>
      </c>
    </row>
    <row r="65" spans="2:7" ht="12" customHeight="1">
      <c r="B65" s="161" t="s">
        <v>175</v>
      </c>
      <c r="C65" s="156"/>
      <c r="D65" s="156"/>
      <c r="E65" s="156"/>
      <c r="F65" s="156"/>
      <c r="G65" s="156"/>
    </row>
    <row r="66" spans="2:7" ht="12" customHeight="1">
      <c r="B66" s="157" t="s">
        <v>176</v>
      </c>
      <c r="C66" s="158"/>
      <c r="D66" s="158">
        <v>85</v>
      </c>
      <c r="E66" s="158">
        <v>92</v>
      </c>
      <c r="F66" s="158">
        <v>105</v>
      </c>
      <c r="G66" s="160"/>
    </row>
    <row r="67" spans="2:7" ht="12" customHeight="1">
      <c r="B67" s="157" t="s">
        <v>177</v>
      </c>
      <c r="C67" s="160"/>
      <c r="D67" s="160">
        <v>396</v>
      </c>
      <c r="E67" s="160">
        <v>396</v>
      </c>
      <c r="F67" s="160">
        <v>396</v>
      </c>
      <c r="G67" s="160"/>
    </row>
    <row r="68" spans="2:7" ht="12" customHeight="1">
      <c r="B68" s="148" t="s">
        <v>116</v>
      </c>
      <c r="C68" s="150"/>
      <c r="D68" s="150">
        <f>D66/D67</f>
        <v>0.21464646464646464</v>
      </c>
      <c r="E68" s="150">
        <f>E66/E67</f>
        <v>0.23232323232323232</v>
      </c>
      <c r="F68" s="150">
        <f>F66/F67</f>
        <v>0.26515151515151514</v>
      </c>
      <c r="G68" s="150" t="e">
        <f>G66/G67</f>
        <v>#DIV/0!</v>
      </c>
    </row>
    <row r="69" spans="2:7" ht="12" customHeight="1">
      <c r="B69" s="143" t="s">
        <v>178</v>
      </c>
      <c r="C69" s="144"/>
      <c r="D69" s="144"/>
      <c r="E69" s="144"/>
      <c r="F69" s="144"/>
      <c r="G69" s="144"/>
    </row>
    <row r="70" spans="2:7" ht="12" customHeight="1">
      <c r="B70" s="145" t="s">
        <v>179</v>
      </c>
      <c r="C70" s="147"/>
      <c r="D70" s="147">
        <v>18326955.601094559</v>
      </c>
      <c r="E70" s="147">
        <v>29641530.321568392</v>
      </c>
      <c r="F70" s="147">
        <v>-72343965.652744994</v>
      </c>
      <c r="G70" s="147"/>
    </row>
    <row r="71" spans="2:7" ht="12" customHeight="1">
      <c r="B71" s="148" t="s">
        <v>116</v>
      </c>
      <c r="C71" s="150"/>
      <c r="D71" s="150" t="e">
        <f>D70/C70-1</f>
        <v>#DIV/0!</v>
      </c>
      <c r="E71" s="150">
        <f>E70/D70-1</f>
        <v>0.61737339069005448</v>
      </c>
      <c r="F71" s="150">
        <f>F70/E70-1</f>
        <v>-3.4406285663363527</v>
      </c>
      <c r="G71" s="150">
        <f>G70/F70-1</f>
        <v>-1</v>
      </c>
    </row>
    <row r="72" spans="2:7" ht="12" customHeight="1">
      <c r="B72" s="140" t="s">
        <v>180</v>
      </c>
      <c r="C72" s="142"/>
      <c r="D72" s="142"/>
      <c r="E72" s="142"/>
      <c r="F72" s="142"/>
      <c r="G72" s="142"/>
    </row>
    <row r="73" spans="2:7" ht="12" customHeight="1">
      <c r="B73" s="143" t="s">
        <v>181</v>
      </c>
      <c r="C73" s="144"/>
      <c r="D73" s="144"/>
      <c r="E73" s="144"/>
      <c r="F73" s="144"/>
      <c r="G73" s="144"/>
    </row>
    <row r="74" spans="2:7" ht="12" customHeight="1">
      <c r="B74" s="145" t="s">
        <v>182</v>
      </c>
      <c r="C74" s="160">
        <v>396</v>
      </c>
      <c r="D74" s="160">
        <v>396</v>
      </c>
      <c r="E74" s="160">
        <v>396</v>
      </c>
      <c r="F74" s="160">
        <v>396</v>
      </c>
      <c r="G74" s="147"/>
    </row>
    <row r="75" spans="2:7" ht="12" customHeight="1">
      <c r="B75" s="148" t="s">
        <v>116</v>
      </c>
      <c r="C75" s="150"/>
      <c r="D75" s="150">
        <f>D74/C74-1</f>
        <v>0</v>
      </c>
      <c r="E75" s="150">
        <f>E74/D74-1</f>
        <v>0</v>
      </c>
      <c r="F75" s="150">
        <f>F74/E74-1</f>
        <v>0</v>
      </c>
      <c r="G75" s="150">
        <f>G74/F74-1</f>
        <v>-1</v>
      </c>
    </row>
    <row r="76" spans="2:7" ht="12" customHeight="1">
      <c r="B76" s="161" t="s">
        <v>183</v>
      </c>
      <c r="C76" s="156"/>
      <c r="D76" s="156"/>
      <c r="E76" s="156"/>
      <c r="F76" s="156"/>
      <c r="G76" s="156"/>
    </row>
    <row r="77" spans="2:7" ht="12" customHeight="1">
      <c r="B77" s="157" t="s">
        <v>184</v>
      </c>
      <c r="C77" s="173">
        <v>26208</v>
      </c>
      <c r="D77" s="173">
        <v>14829</v>
      </c>
      <c r="E77" s="173">
        <v>16358</v>
      </c>
      <c r="F77" s="173">
        <v>39130</v>
      </c>
      <c r="G77" s="160"/>
    </row>
    <row r="78" spans="2:7" ht="12" customHeight="1">
      <c r="B78" s="157" t="s">
        <v>185</v>
      </c>
      <c r="C78" s="173">
        <v>7976</v>
      </c>
      <c r="D78" s="173">
        <v>2606</v>
      </c>
      <c r="E78" s="173">
        <v>4145</v>
      </c>
      <c r="F78" s="173">
        <v>4544</v>
      </c>
      <c r="G78" s="160"/>
    </row>
    <row r="79" spans="2:7" ht="12" customHeight="1">
      <c r="B79" s="148" t="s">
        <v>116</v>
      </c>
      <c r="C79" s="150">
        <f>C77/C78</f>
        <v>3.2858575727181543</v>
      </c>
      <c r="D79" s="150">
        <f>D77/D78</f>
        <v>5.6903300076745973</v>
      </c>
      <c r="E79" s="150">
        <f>E77/E78</f>
        <v>3.9464414957780458</v>
      </c>
      <c r="F79" s="150">
        <f>F77/F78</f>
        <v>8.6113556338028161</v>
      </c>
      <c r="G79" s="150" t="e">
        <f>G77/G78</f>
        <v>#DIV/0!</v>
      </c>
    </row>
  </sheetData>
  <dataValidations count="1">
    <dataValidation type="list" allowBlank="1" showInputMessage="1" showErrorMessage="1" sqref="B5">
      <formula1>"Annual, Quarterly, Monthly"</formula1>
    </dataValidation>
  </dataValidations>
  <pageMargins left="0.14000000000000001" right="0.13" top="0.59" bottom="0.13" header="0.3" footer="0.28999999999999998"/>
  <pageSetup paperSize="9" orientation="landscape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8"/>
  <sheetViews>
    <sheetView workbookViewId="0">
      <selection activeCell="G10" sqref="G10"/>
    </sheetView>
  </sheetViews>
  <sheetFormatPr defaultRowHeight="15"/>
  <cols>
    <col min="1" max="1" width="9.140625" style="25"/>
    <col min="2" max="2" width="29.28515625" style="25" bestFit="1" customWidth="1"/>
    <col min="3" max="3" width="19.85546875" style="25" bestFit="1" customWidth="1"/>
    <col min="4" max="5" width="18.7109375" style="25" bestFit="1" customWidth="1"/>
    <col min="6" max="6" width="15.7109375" style="25" bestFit="1" customWidth="1"/>
    <col min="7" max="7" width="16.5703125" style="25" bestFit="1" customWidth="1"/>
    <col min="8" max="8" width="19.85546875" style="25" bestFit="1" customWidth="1"/>
    <col min="9" max="10" width="18.7109375" style="25" bestFit="1" customWidth="1"/>
    <col min="11" max="16384" width="9.140625" style="25"/>
  </cols>
  <sheetData>
    <row r="2" spans="2:9">
      <c r="B2" s="65" t="s">
        <v>406</v>
      </c>
    </row>
    <row r="3" spans="2:9">
      <c r="B3" s="14" t="s">
        <v>407</v>
      </c>
    </row>
    <row r="4" spans="2:9">
      <c r="B4" s="14" t="s">
        <v>408</v>
      </c>
    </row>
    <row r="5" spans="2:9">
      <c r="B5" s="14" t="s">
        <v>409</v>
      </c>
    </row>
    <row r="6" spans="2:9">
      <c r="B6" s="14" t="s">
        <v>410</v>
      </c>
    </row>
    <row r="7" spans="2:9">
      <c r="B7" s="65"/>
    </row>
    <row r="8" spans="2:9">
      <c r="B8" s="65" t="s">
        <v>345</v>
      </c>
    </row>
    <row r="9" spans="2:9" ht="17.25">
      <c r="B9" s="248" t="s">
        <v>411</v>
      </c>
      <c r="C9" s="248"/>
      <c r="D9" s="248"/>
      <c r="E9" s="248"/>
      <c r="F9" s="248"/>
      <c r="G9" s="248"/>
      <c r="H9" s="248"/>
      <c r="I9" s="248"/>
    </row>
    <row r="10" spans="2:9" ht="30">
      <c r="B10" s="190" t="s">
        <v>412</v>
      </c>
      <c r="C10" s="191" t="s">
        <v>413</v>
      </c>
      <c r="D10" s="191" t="s">
        <v>414</v>
      </c>
      <c r="E10" s="191" t="s">
        <v>415</v>
      </c>
      <c r="F10" s="191" t="s">
        <v>416</v>
      </c>
      <c r="G10" s="192" t="s">
        <v>417</v>
      </c>
      <c r="H10" s="192" t="s">
        <v>11</v>
      </c>
      <c r="I10" s="193" t="s">
        <v>418</v>
      </c>
    </row>
    <row r="11" spans="2:9" ht="16.5">
      <c r="B11" s="131" t="s">
        <v>419</v>
      </c>
      <c r="C11" s="194">
        <v>1128074640.4009995</v>
      </c>
      <c r="D11" s="194">
        <v>690988607.15834808</v>
      </c>
      <c r="E11" s="194">
        <v>171814391.25</v>
      </c>
      <c r="F11" s="194">
        <v>1659092.6</v>
      </c>
      <c r="G11" s="195">
        <v>203383670</v>
      </c>
      <c r="H11" s="195">
        <v>2195920401.4093475</v>
      </c>
      <c r="I11" s="195">
        <v>323</v>
      </c>
    </row>
    <row r="12" spans="2:9" ht="16.5">
      <c r="B12" s="131" t="s">
        <v>420</v>
      </c>
      <c r="C12" s="194">
        <v>1361008189.2700002</v>
      </c>
      <c r="D12" s="194">
        <v>719744736.30000007</v>
      </c>
      <c r="E12" s="194">
        <v>174388087.85999998</v>
      </c>
      <c r="F12" s="194">
        <v>1076229.02</v>
      </c>
      <c r="G12" s="195">
        <v>184480405</v>
      </c>
      <c r="H12" s="195">
        <v>2440697647.4500003</v>
      </c>
      <c r="I12" s="195">
        <v>325</v>
      </c>
    </row>
    <row r="13" spans="2:9" ht="16.5">
      <c r="B13" s="131" t="s">
        <v>421</v>
      </c>
      <c r="C13" s="194">
        <v>1302491963.2050002</v>
      </c>
      <c r="D13" s="194">
        <v>789678729.29399967</v>
      </c>
      <c r="E13" s="194">
        <v>191194857.63099995</v>
      </c>
      <c r="F13" s="194">
        <v>1537007.5199999998</v>
      </c>
      <c r="G13" s="195">
        <v>199164149.34</v>
      </c>
      <c r="H13" s="195">
        <v>2484066706.9899998</v>
      </c>
      <c r="I13" s="195">
        <v>327</v>
      </c>
    </row>
    <row r="14" spans="2:9" ht="16.5">
      <c r="B14" s="131" t="s">
        <v>422</v>
      </c>
      <c r="C14" s="194">
        <v>1468842184.7609997</v>
      </c>
      <c r="D14" s="194">
        <v>1216775677.1859999</v>
      </c>
      <c r="E14" s="194">
        <v>249495231.39000002</v>
      </c>
      <c r="F14" s="194">
        <v>1727371.7200000002</v>
      </c>
      <c r="G14" s="195">
        <v>279748372.5</v>
      </c>
      <c r="H14" s="195">
        <v>3216588837.5569992</v>
      </c>
      <c r="I14" s="195">
        <v>374</v>
      </c>
    </row>
    <row r="15" spans="2:9" ht="16.5">
      <c r="B15" s="131" t="s">
        <v>423</v>
      </c>
      <c r="C15" s="194">
        <v>974352793.45599985</v>
      </c>
      <c r="D15" s="194">
        <v>751476273.51100063</v>
      </c>
      <c r="E15" s="194">
        <v>169902359.54000008</v>
      </c>
      <c r="F15" s="194">
        <v>1510769.24</v>
      </c>
      <c r="G15" s="195">
        <v>181916455</v>
      </c>
      <c r="H15" s="195">
        <v>2079158650.7470005</v>
      </c>
      <c r="I15" s="195">
        <v>366</v>
      </c>
    </row>
    <row r="16" spans="2:9" ht="16.5">
      <c r="B16" s="131" t="s">
        <v>424</v>
      </c>
      <c r="C16" s="194">
        <v>965690260.88699996</v>
      </c>
      <c r="D16" s="194">
        <v>725236733.90999985</v>
      </c>
      <c r="E16" s="194">
        <v>165036681.84999996</v>
      </c>
      <c r="F16" s="194">
        <v>1803751.5999999999</v>
      </c>
      <c r="G16" s="195">
        <v>190679310</v>
      </c>
      <c r="H16" s="195">
        <v>2048446738.2469997</v>
      </c>
      <c r="I16" s="195">
        <v>370</v>
      </c>
    </row>
    <row r="17" spans="2:9" ht="16.5">
      <c r="B17" s="131" t="s">
        <v>425</v>
      </c>
      <c r="C17" s="194">
        <v>965363516.42019987</v>
      </c>
      <c r="D17" s="194">
        <v>746876526.0120002</v>
      </c>
      <c r="E17" s="194">
        <v>171209630.77000001</v>
      </c>
      <c r="F17" s="194">
        <v>1403554.29</v>
      </c>
      <c r="G17" s="195">
        <v>212585691.49000001</v>
      </c>
      <c r="H17" s="195">
        <v>2097438918.9821999</v>
      </c>
      <c r="I17" s="195">
        <v>370</v>
      </c>
    </row>
    <row r="18" spans="2:9" ht="16.5">
      <c r="B18" s="131" t="s">
        <v>426</v>
      </c>
      <c r="C18" s="194">
        <v>1111366495.7240002</v>
      </c>
      <c r="D18" s="194">
        <v>756938058.77800059</v>
      </c>
      <c r="E18" s="194">
        <v>179791314.90999997</v>
      </c>
      <c r="F18" s="194">
        <v>1372499.0299999998</v>
      </c>
      <c r="G18" s="195">
        <v>218269901.69999999</v>
      </c>
      <c r="H18" s="195">
        <v>2267738270.1420007</v>
      </c>
      <c r="I18" s="195">
        <v>370</v>
      </c>
    </row>
    <row r="19" spans="2:9" ht="16.5">
      <c r="B19" s="196"/>
      <c r="C19" s="197"/>
      <c r="D19" s="197"/>
      <c r="E19" s="197"/>
      <c r="F19" s="197"/>
      <c r="G19" s="198"/>
      <c r="H19" s="198"/>
      <c r="I19" s="199"/>
    </row>
    <row r="20" spans="2:9" ht="16.5">
      <c r="B20" s="196"/>
      <c r="C20" s="197"/>
      <c r="D20" s="197"/>
      <c r="E20" s="197"/>
      <c r="F20" s="197"/>
      <c r="G20" s="198"/>
      <c r="H20" s="198"/>
      <c r="I20" s="199"/>
    </row>
    <row r="21" spans="2:9" ht="16.5">
      <c r="B21" s="200"/>
      <c r="C21" s="200"/>
      <c r="D21" s="200"/>
      <c r="E21" s="200"/>
      <c r="F21" s="200"/>
      <c r="G21" s="200"/>
      <c r="H21" s="200"/>
      <c r="I21" s="201"/>
    </row>
    <row r="22" spans="2:9" ht="17.25">
      <c r="B22" s="248" t="s">
        <v>427</v>
      </c>
      <c r="C22" s="248"/>
      <c r="D22" s="248"/>
      <c r="E22" s="248"/>
      <c r="F22" s="248"/>
      <c r="G22" s="248"/>
      <c r="H22" s="248"/>
      <c r="I22" s="248"/>
    </row>
    <row r="23" spans="2:9" ht="30">
      <c r="B23" s="190" t="s">
        <v>412</v>
      </c>
      <c r="C23" s="191" t="s">
        <v>413</v>
      </c>
      <c r="D23" s="191" t="s">
        <v>414</v>
      </c>
      <c r="E23" s="191" t="s">
        <v>415</v>
      </c>
      <c r="F23" s="191" t="s">
        <v>416</v>
      </c>
      <c r="G23" s="192" t="s">
        <v>417</v>
      </c>
      <c r="H23" s="192" t="s">
        <v>11</v>
      </c>
      <c r="I23" s="193" t="s">
        <v>418</v>
      </c>
    </row>
    <row r="24" spans="2:9" ht="16.5">
      <c r="B24" s="131" t="s">
        <v>419</v>
      </c>
      <c r="C24" s="131">
        <v>1377669339.974</v>
      </c>
      <c r="D24" s="131">
        <v>847704202.94999993</v>
      </c>
      <c r="E24" s="131">
        <v>185848144.11999997</v>
      </c>
      <c r="F24" s="131">
        <v>2162666.4699999997</v>
      </c>
      <c r="G24" s="131">
        <v>0</v>
      </c>
      <c r="H24" s="131">
        <v>2413384353.5139995</v>
      </c>
      <c r="I24" s="202">
        <v>396</v>
      </c>
    </row>
    <row r="25" spans="2:9" ht="16.5">
      <c r="B25" s="131" t="s">
        <v>420</v>
      </c>
      <c r="C25" s="131">
        <v>1485762073.1059997</v>
      </c>
      <c r="D25" s="131">
        <v>875012506.30659318</v>
      </c>
      <c r="E25" s="131">
        <v>193344350.88</v>
      </c>
      <c r="F25" s="131">
        <v>1887910.7600000002</v>
      </c>
      <c r="G25" s="131">
        <v>0</v>
      </c>
      <c r="H25" s="131">
        <v>2556006841.0525932</v>
      </c>
      <c r="I25" s="202">
        <v>396</v>
      </c>
    </row>
    <row r="26" spans="2:9" ht="16.5">
      <c r="B26" s="131" t="s">
        <v>421</v>
      </c>
      <c r="C26" s="131">
        <v>1565406831.9681287</v>
      </c>
      <c r="D26" s="131">
        <v>951896853.52170002</v>
      </c>
      <c r="E26" s="131">
        <v>201897039.44999999</v>
      </c>
      <c r="F26" s="131">
        <v>2081045.15</v>
      </c>
      <c r="G26" s="131">
        <v>0</v>
      </c>
      <c r="H26" s="131">
        <v>2721281770.0898285</v>
      </c>
      <c r="I26" s="202">
        <v>396</v>
      </c>
    </row>
    <row r="27" spans="2:9" ht="16.5">
      <c r="B27" s="131" t="s">
        <v>422</v>
      </c>
      <c r="C27" s="131">
        <v>1698572562.5110004</v>
      </c>
      <c r="D27" s="131">
        <v>1316816820.9215815</v>
      </c>
      <c r="E27" s="131">
        <v>251970533.68000007</v>
      </c>
      <c r="F27" s="131">
        <v>2639185.3499999996</v>
      </c>
      <c r="G27" s="131">
        <v>0</v>
      </c>
      <c r="H27" s="131">
        <v>3269999102.4625821</v>
      </c>
      <c r="I27" s="202">
        <v>396</v>
      </c>
    </row>
    <row r="28" spans="2:9" ht="16.5">
      <c r="B28" s="131" t="s">
        <v>423</v>
      </c>
      <c r="C28" s="131">
        <v>1393979385.4674683</v>
      </c>
      <c r="D28" s="131">
        <v>891067853.63150084</v>
      </c>
      <c r="E28" s="131">
        <v>193263439.39000002</v>
      </c>
      <c r="F28" s="131">
        <v>1650030.9800000002</v>
      </c>
      <c r="G28" s="131">
        <v>0</v>
      </c>
      <c r="H28" s="131">
        <v>2479960709.4689689</v>
      </c>
      <c r="I28" s="202">
        <v>396</v>
      </c>
    </row>
    <row r="29" spans="2:9" ht="16.5">
      <c r="B29" s="131" t="s">
        <v>424</v>
      </c>
      <c r="C29" s="131">
        <v>1421392874.0539997</v>
      </c>
      <c r="D29" s="131">
        <v>962028396.590132</v>
      </c>
      <c r="E29" s="131">
        <v>161978285.56000003</v>
      </c>
      <c r="F29" s="131">
        <v>1642602.7400000002</v>
      </c>
      <c r="G29" s="131">
        <v>0</v>
      </c>
      <c r="H29" s="131">
        <v>2547042158.9441314</v>
      </c>
      <c r="I29" s="202">
        <v>394</v>
      </c>
    </row>
    <row r="30" spans="2:9" ht="16.5">
      <c r="B30" s="131" t="s">
        <v>428</v>
      </c>
      <c r="C30" s="131">
        <v>1406924278.0559988</v>
      </c>
      <c r="D30" s="131">
        <v>1030408367.8920001</v>
      </c>
      <c r="E30" s="131">
        <v>173083427.14000005</v>
      </c>
      <c r="F30" s="131">
        <v>1146886.33</v>
      </c>
      <c r="G30" s="131">
        <v>0</v>
      </c>
      <c r="H30" s="131">
        <v>2611562959.4179988</v>
      </c>
      <c r="I30" s="202">
        <v>394</v>
      </c>
    </row>
    <row r="31" spans="2:9" ht="16.5">
      <c r="B31" s="131" t="s">
        <v>426</v>
      </c>
      <c r="C31" s="131">
        <v>1231806909.0100009</v>
      </c>
      <c r="D31" s="131">
        <v>1017243253.1199994</v>
      </c>
      <c r="E31" s="131">
        <v>172896746.95000002</v>
      </c>
      <c r="F31" s="131">
        <v>628713.31000000006</v>
      </c>
      <c r="G31" s="131">
        <v>11093225</v>
      </c>
      <c r="H31" s="131">
        <v>2433668847.3899999</v>
      </c>
      <c r="I31" s="202">
        <v>401</v>
      </c>
    </row>
    <row r="32" spans="2:9" ht="17.25" thickBot="1">
      <c r="B32" s="200"/>
      <c r="C32" s="200">
        <f>SUM(C24:C31)</f>
        <v>11581514254.146597</v>
      </c>
      <c r="D32" s="200">
        <f t="shared" ref="D32:G32" si="0">SUM(D24:D31)</f>
        <v>7892178254.9335079</v>
      </c>
      <c r="E32" s="200">
        <f t="shared" si="0"/>
        <v>1534281967.1700003</v>
      </c>
      <c r="F32" s="200">
        <f t="shared" si="0"/>
        <v>13839041.090000002</v>
      </c>
      <c r="G32" s="200">
        <f t="shared" si="0"/>
        <v>11093225</v>
      </c>
      <c r="H32" s="203">
        <f>SUM(H24:H31)</f>
        <v>21032906742.340103</v>
      </c>
      <c r="I32" s="204"/>
    </row>
    <row r="33" spans="1:15" ht="15.75" thickTop="1"/>
    <row r="35" spans="1:15" ht="30">
      <c r="A35" s="205" t="s">
        <v>278</v>
      </c>
      <c r="B35" s="205" t="s">
        <v>429</v>
      </c>
      <c r="C35" s="206">
        <v>43101</v>
      </c>
      <c r="D35" s="206">
        <v>43132</v>
      </c>
      <c r="E35" s="206">
        <v>43160</v>
      </c>
      <c r="F35" s="206">
        <v>43191</v>
      </c>
      <c r="G35" s="206">
        <v>43221</v>
      </c>
      <c r="H35" s="206">
        <v>43252</v>
      </c>
      <c r="I35" s="206">
        <v>43282</v>
      </c>
      <c r="J35" s="206">
        <v>43313</v>
      </c>
      <c r="K35" s="206">
        <v>43344</v>
      </c>
      <c r="L35" s="206">
        <v>43374</v>
      </c>
      <c r="M35" s="206">
        <v>43405</v>
      </c>
      <c r="N35" s="206">
        <v>43435</v>
      </c>
      <c r="O35" s="207" t="s">
        <v>11</v>
      </c>
    </row>
    <row r="36" spans="1:15" ht="16.5">
      <c r="A36" s="208" t="s">
        <v>430</v>
      </c>
      <c r="B36" s="209" t="s">
        <v>431</v>
      </c>
      <c r="C36" s="131">
        <f>VLOOKUP(A36,'[9]Catergery Wise'!$B:$L,10,0)</f>
        <v>5300674.84</v>
      </c>
      <c r="D36" s="131">
        <f>VLOOKUP(A36,'[10]Catergery Wise'!$B:$N,13,0)</f>
        <v>5552378.8700000001</v>
      </c>
      <c r="E36" s="131">
        <f>VLOOKUP(A36,'[11]Catergery Wise'!$B:$N,13,0)</f>
        <v>5767289.3299999991</v>
      </c>
      <c r="F36" s="131">
        <f>VLOOKUP(A36,'[12]Catergery Wise'!$B:$N,13,0)</f>
        <v>9522908.6600000001</v>
      </c>
      <c r="G36" s="131">
        <f>VLOOKUP(A36,'[13]Catergery Wise'!$B:$O,14,0)</f>
        <v>5028666.43</v>
      </c>
      <c r="H36" s="131">
        <f>VLOOKUP(A36,'[14]Catergery Wise'!$B:$O,14,0)</f>
        <v>5304382.669999999</v>
      </c>
      <c r="I36" s="131">
        <f>VLOOKUP(A36,'[15]Catergery Wise'!$B:$L,11,0)</f>
        <v>5614861.5000000009</v>
      </c>
      <c r="J36" s="131">
        <f>VLOOKUP(A36,'[16]Catergery Wise'!$B:$O,14,0)</f>
        <v>5510792.9800000004</v>
      </c>
      <c r="K36" s="131"/>
      <c r="L36" s="131"/>
      <c r="M36" s="131"/>
      <c r="N36" s="131"/>
      <c r="O36" s="210">
        <f t="shared" ref="O36:O99" si="1">SUM(C36:N36)</f>
        <v>47601955.280000001</v>
      </c>
    </row>
    <row r="37" spans="1:15" ht="16.5">
      <c r="A37" s="208" t="s">
        <v>432</v>
      </c>
      <c r="B37" s="211" t="s">
        <v>433</v>
      </c>
      <c r="C37" s="131">
        <f>VLOOKUP(A37,'[9]Catergery Wise'!$B:$L,10,0)</f>
        <v>2975779.54</v>
      </c>
      <c r="D37" s="131">
        <f>VLOOKUP(A37,'[10]Catergery Wise'!$B:$N,13,0)</f>
        <v>3634670.9299999997</v>
      </c>
      <c r="E37" s="131">
        <f>VLOOKUP(A37,'[11]Catergery Wise'!$B:$N,13,0)</f>
        <v>4901460.4000000013</v>
      </c>
      <c r="F37" s="131">
        <f>VLOOKUP(A37,'[12]Catergery Wise'!$B:$N,13,0)</f>
        <v>5428080.2200000007</v>
      </c>
      <c r="G37" s="131">
        <f>VLOOKUP(A37,'[13]Catergery Wise'!$B:$O,14,0)</f>
        <v>4138180.5500000003</v>
      </c>
      <c r="H37" s="131">
        <f>VLOOKUP(A37,'[14]Catergery Wise'!$B:$O,14,0)</f>
        <v>4717947.96</v>
      </c>
      <c r="I37" s="131">
        <f>VLOOKUP(A37,'[15]Catergery Wise'!$B:$L,11,0)</f>
        <v>4957651.9800000004</v>
      </c>
      <c r="J37" s="131">
        <f>VLOOKUP(A37,'[16]Catergery Wise'!$B:$O,14,0)</f>
        <v>3525059.3</v>
      </c>
      <c r="K37" s="131"/>
      <c r="L37" s="131"/>
      <c r="M37" s="131"/>
      <c r="N37" s="131"/>
      <c r="O37" s="210">
        <f t="shared" si="1"/>
        <v>34278830.880000003</v>
      </c>
    </row>
    <row r="38" spans="1:15" ht="16.5">
      <c r="A38" s="208" t="s">
        <v>434</v>
      </c>
      <c r="B38" s="212" t="s">
        <v>435</v>
      </c>
      <c r="C38" s="131">
        <f>VLOOKUP(A38,'[9]Catergery Wise'!$B:$L,10,0)</f>
        <v>4626358.0500000007</v>
      </c>
      <c r="D38" s="131">
        <f>VLOOKUP(A38,'[10]Catergery Wise'!$B:$N,13,0)</f>
        <v>4328804.47</v>
      </c>
      <c r="E38" s="131">
        <f>VLOOKUP(A38,'[11]Catergery Wise'!$B:$N,13,0)</f>
        <v>4556469.46</v>
      </c>
      <c r="F38" s="131">
        <f>VLOOKUP(A38,'[12]Catergery Wise'!$B:$N,13,0)</f>
        <v>4716786.1899999995</v>
      </c>
      <c r="G38" s="131">
        <f>VLOOKUP(A38,'[13]Catergery Wise'!$B:$O,14,0)</f>
        <v>4862591.3999999994</v>
      </c>
      <c r="H38" s="131">
        <f>VLOOKUP(A38,'[14]Catergery Wise'!$B:$O,14,0)</f>
        <v>4114033.5399999996</v>
      </c>
      <c r="I38" s="131">
        <f>VLOOKUP(A38,'[15]Catergery Wise'!$B:$L,11,0)</f>
        <v>3999786.4699999997</v>
      </c>
      <c r="J38" s="131">
        <f>VLOOKUP(A38,'[16]Catergery Wise'!$B:$O,14,0)</f>
        <v>4005941.5</v>
      </c>
      <c r="K38" s="131"/>
      <c r="L38" s="131"/>
      <c r="M38" s="131"/>
      <c r="N38" s="131"/>
      <c r="O38" s="210">
        <f t="shared" si="1"/>
        <v>35210771.079999998</v>
      </c>
    </row>
    <row r="39" spans="1:15" ht="16.5">
      <c r="A39" s="208" t="s">
        <v>436</v>
      </c>
      <c r="B39" s="211" t="s">
        <v>437</v>
      </c>
      <c r="C39" s="131">
        <f>VLOOKUP(A39,'[9]Catergery Wise'!$B:$L,10,0)</f>
        <v>2544682.5500000003</v>
      </c>
      <c r="D39" s="131">
        <f>VLOOKUP(A39,'[10]Catergery Wise'!$B:$N,13,0)</f>
        <v>2751332.21</v>
      </c>
      <c r="E39" s="131">
        <f>VLOOKUP(A39,'[11]Catergery Wise'!$B:$N,13,0)</f>
        <v>2788371.4299999997</v>
      </c>
      <c r="F39" s="131">
        <f>VLOOKUP(A39,'[12]Catergery Wise'!$B:$N,13,0)</f>
        <v>3495518.3499999996</v>
      </c>
      <c r="G39" s="131">
        <f>VLOOKUP(A39,'[13]Catergery Wise'!$B:$O,14,0)</f>
        <v>3839822.8299999996</v>
      </c>
      <c r="H39" s="131">
        <f>VLOOKUP(A39,'[14]Catergery Wise'!$B:$O,14,0)</f>
        <v>3333881.2800000003</v>
      </c>
      <c r="I39" s="131">
        <f>VLOOKUP(A39,'[15]Catergery Wise'!$B:$L,11,0)</f>
        <v>3291902.37</v>
      </c>
      <c r="J39" s="131">
        <f>VLOOKUP(A39,'[16]Catergery Wise'!$B:$O,14,0)</f>
        <v>3003013.7900000005</v>
      </c>
      <c r="K39" s="131"/>
      <c r="L39" s="131"/>
      <c r="M39" s="131"/>
      <c r="N39" s="131"/>
      <c r="O39" s="210">
        <f t="shared" si="1"/>
        <v>25048524.809999999</v>
      </c>
    </row>
    <row r="40" spans="1:15" ht="16.5">
      <c r="A40" s="208" t="s">
        <v>438</v>
      </c>
      <c r="B40" s="211" t="s">
        <v>439</v>
      </c>
      <c r="C40" s="131">
        <f>VLOOKUP(A40,'[9]Catergery Wise'!$B:$L,10,0)</f>
        <v>2614314.7800000003</v>
      </c>
      <c r="D40" s="131">
        <f>VLOOKUP(A40,'[10]Catergery Wise'!$B:$N,13,0)</f>
        <v>2826616.22</v>
      </c>
      <c r="E40" s="131">
        <f>VLOOKUP(A40,'[11]Catergery Wise'!$B:$N,13,0)</f>
        <v>2653659.1500000004</v>
      </c>
      <c r="F40" s="131">
        <f>VLOOKUP(A40,'[12]Catergery Wise'!$B:$N,13,0)</f>
        <v>2741853.2999999993</v>
      </c>
      <c r="G40" s="131">
        <f>VLOOKUP(A40,'[13]Catergery Wise'!$B:$O,14,0)</f>
        <v>2973365.0100000002</v>
      </c>
      <c r="H40" s="131">
        <f>VLOOKUP(A40,'[14]Catergery Wise'!$B:$O,14,0)</f>
        <v>2083382.4500000002</v>
      </c>
      <c r="I40" s="131">
        <f>VLOOKUP(A40,'[15]Catergery Wise'!$B:$L,11,0)</f>
        <v>2481218.1</v>
      </c>
      <c r="J40" s="131">
        <f>VLOOKUP(A40,'[16]Catergery Wise'!$B:$O,14,0)</f>
        <v>2487470.85</v>
      </c>
      <c r="K40" s="131"/>
      <c r="L40" s="131"/>
      <c r="M40" s="131"/>
      <c r="N40" s="131"/>
      <c r="O40" s="210">
        <f t="shared" si="1"/>
        <v>20861879.860000003</v>
      </c>
    </row>
    <row r="41" spans="1:15" ht="16.5">
      <c r="A41" s="208" t="s">
        <v>440</v>
      </c>
      <c r="B41" s="213" t="s">
        <v>441</v>
      </c>
      <c r="C41" s="131">
        <f>VLOOKUP(A41,'[9]Catergery Wise'!$B:$L,10,0)</f>
        <v>7116497.8200000003</v>
      </c>
      <c r="D41" s="131">
        <f>VLOOKUP(A41,'[10]Catergery Wise'!$B:$N,13,0)</f>
        <v>7130842.1100000003</v>
      </c>
      <c r="E41" s="131">
        <f>VLOOKUP(A41,'[11]Catergery Wise'!$B:$N,13,0)</f>
        <v>7185077.1099999994</v>
      </c>
      <c r="F41" s="131">
        <f>VLOOKUP(A41,'[12]Catergery Wise'!$B:$N,13,0)</f>
        <v>8355197.1600000001</v>
      </c>
      <c r="G41" s="131">
        <f>VLOOKUP(A41,'[13]Catergery Wise'!$B:$O,14,0)</f>
        <v>6997924.3699999992</v>
      </c>
      <c r="H41" s="131">
        <f>VLOOKUP(A41,'[14]Catergery Wise'!$B:$O,14,0)</f>
        <v>7017718.0899999999</v>
      </c>
      <c r="I41" s="131">
        <f>VLOOKUP(A41,'[15]Catergery Wise'!$B:$L,11,0)</f>
        <v>7193867.1700000009</v>
      </c>
      <c r="J41" s="131">
        <f>VLOOKUP(A41,'[16]Catergery Wise'!$B:$O,14,0)</f>
        <v>6031587.6600000001</v>
      </c>
      <c r="K41" s="131"/>
      <c r="L41" s="131"/>
      <c r="M41" s="131"/>
      <c r="N41" s="131"/>
      <c r="O41" s="210">
        <f t="shared" si="1"/>
        <v>57028711.489999995</v>
      </c>
    </row>
    <row r="42" spans="1:15" ht="16.5">
      <c r="A42" s="208" t="s">
        <v>442</v>
      </c>
      <c r="B42" s="211" t="s">
        <v>443</v>
      </c>
      <c r="C42" s="131">
        <f>VLOOKUP(A42,'[9]Catergery Wise'!$B:$L,10,0)</f>
        <v>4604480.47</v>
      </c>
      <c r="D42" s="131">
        <f>VLOOKUP(A42,'[10]Catergery Wise'!$B:$N,13,0)</f>
        <v>4536476.75</v>
      </c>
      <c r="E42" s="131">
        <f>VLOOKUP(A42,'[11]Catergery Wise'!$B:$N,13,0)</f>
        <v>4720716.7000000011</v>
      </c>
      <c r="F42" s="131">
        <f>VLOOKUP(A42,'[12]Catergery Wise'!$B:$N,13,0)</f>
        <v>6239725.8200000003</v>
      </c>
      <c r="G42" s="131">
        <f>VLOOKUP(A42,'[13]Catergery Wise'!$B:$O,14,0)</f>
        <v>3794884.64</v>
      </c>
      <c r="H42" s="131">
        <f>VLOOKUP(A42,'[14]Catergery Wise'!$B:$O,14,0)</f>
        <v>3663303.54</v>
      </c>
      <c r="I42" s="131">
        <f>VLOOKUP(A42,'[15]Catergery Wise'!$B:$L,11,0)</f>
        <v>3907452.7100000004</v>
      </c>
      <c r="J42" s="131">
        <f>VLOOKUP(A42,'[16]Catergery Wise'!$B:$O,14,0)</f>
        <v>3911741.7499999995</v>
      </c>
      <c r="K42" s="131"/>
      <c r="L42" s="131"/>
      <c r="M42" s="131"/>
      <c r="N42" s="131"/>
      <c r="O42" s="210">
        <f t="shared" si="1"/>
        <v>35378782.380000003</v>
      </c>
    </row>
    <row r="43" spans="1:15" ht="16.5">
      <c r="A43" s="208" t="s">
        <v>444</v>
      </c>
      <c r="B43" s="211" t="s">
        <v>445</v>
      </c>
      <c r="C43" s="131">
        <f>VLOOKUP(A43,'[9]Catergery Wise'!$B:$L,10,0)</f>
        <v>3744233.0900000003</v>
      </c>
      <c r="D43" s="131">
        <f>VLOOKUP(A43,'[10]Catergery Wise'!$B:$N,13,0)</f>
        <v>3646401.2499999991</v>
      </c>
      <c r="E43" s="131">
        <f>VLOOKUP(A43,'[11]Catergery Wise'!$B:$N,13,0)</f>
        <v>3459147.6799999992</v>
      </c>
      <c r="F43" s="131">
        <f>VLOOKUP(A43,'[12]Catergery Wise'!$B:$N,13,0)</f>
        <v>3854471.37</v>
      </c>
      <c r="G43" s="131">
        <f>VLOOKUP(A43,'[13]Catergery Wise'!$B:$O,14,0)</f>
        <v>3494150.24</v>
      </c>
      <c r="H43" s="131">
        <f>VLOOKUP(A43,'[14]Catergery Wise'!$B:$O,14,0)</f>
        <v>2975640.8900000006</v>
      </c>
      <c r="I43" s="131">
        <f>VLOOKUP(A43,'[15]Catergery Wise'!$B:$L,11,0)</f>
        <v>3268117.6</v>
      </c>
      <c r="J43" s="131">
        <f>VLOOKUP(A43,'[16]Catergery Wise'!$B:$O,14,0)</f>
        <v>3150389.67</v>
      </c>
      <c r="K43" s="131"/>
      <c r="L43" s="131"/>
      <c r="M43" s="131"/>
      <c r="N43" s="131"/>
      <c r="O43" s="210">
        <f t="shared" si="1"/>
        <v>27592551.790000007</v>
      </c>
    </row>
    <row r="44" spans="1:15" ht="16.5">
      <c r="A44" s="208" t="s">
        <v>446</v>
      </c>
      <c r="B44" s="209" t="s">
        <v>447</v>
      </c>
      <c r="C44" s="131">
        <f>VLOOKUP(A44,'[9]Catergery Wise'!$B:$L,10,0)</f>
        <v>7742693.4799999995</v>
      </c>
      <c r="D44" s="131">
        <f>VLOOKUP(A44,'[10]Catergery Wise'!$B:$N,13,0)</f>
        <v>7937612.4100000001</v>
      </c>
      <c r="E44" s="131">
        <f>VLOOKUP(A44,'[11]Catergery Wise'!$B:$N,13,0)</f>
        <v>7793129.6199999992</v>
      </c>
      <c r="F44" s="131">
        <f>VLOOKUP(A44,'[12]Catergery Wise'!$B:$N,13,0)</f>
        <v>10897264.17</v>
      </c>
      <c r="G44" s="131">
        <f>VLOOKUP(A44,'[13]Catergery Wise'!$B:$O,14,0)</f>
        <v>5798954.9400000004</v>
      </c>
      <c r="H44" s="131">
        <f>VLOOKUP(A44,'[14]Catergery Wise'!$B:$O,14,0)</f>
        <v>6491119.6100000003</v>
      </c>
      <c r="I44" s="131">
        <f>VLOOKUP(A44,'[15]Catergery Wise'!$B:$L,11,0)</f>
        <v>7695840.6600000011</v>
      </c>
      <c r="J44" s="131">
        <f>VLOOKUP(A44,'[16]Catergery Wise'!$B:$O,14,0)</f>
        <v>7399225.75</v>
      </c>
      <c r="K44" s="131"/>
      <c r="L44" s="131"/>
      <c r="M44" s="131"/>
      <c r="N44" s="131"/>
      <c r="O44" s="210">
        <f t="shared" si="1"/>
        <v>61755840.640000001</v>
      </c>
    </row>
    <row r="45" spans="1:15" ht="16.5">
      <c r="A45" s="208" t="s">
        <v>448</v>
      </c>
      <c r="B45" s="209" t="s">
        <v>449</v>
      </c>
      <c r="C45" s="131">
        <f>VLOOKUP(A45,'[9]Catergery Wise'!$B:$L,10,0)</f>
        <v>6716801.4300000006</v>
      </c>
      <c r="D45" s="131">
        <f>VLOOKUP(A45,'[10]Catergery Wise'!$B:$N,13,0)</f>
        <v>6476847.3900000006</v>
      </c>
      <c r="E45" s="131">
        <f>VLOOKUP(A45,'[11]Catergery Wise'!$B:$N,13,0)</f>
        <v>7479666.8499999996</v>
      </c>
      <c r="F45" s="131">
        <f>VLOOKUP(A45,'[12]Catergery Wise'!$B:$N,13,0)</f>
        <v>10840920.280000001</v>
      </c>
      <c r="G45" s="131">
        <f>VLOOKUP(A45,'[13]Catergery Wise'!$B:$O,14,0)</f>
        <v>6603961.8999999994</v>
      </c>
      <c r="H45" s="131">
        <f>VLOOKUP(A45,'[14]Catergery Wise'!$B:$O,14,0)</f>
        <v>7413339.9500000002</v>
      </c>
      <c r="I45" s="131">
        <f>VLOOKUP(A45,'[15]Catergery Wise'!$B:$L,11,0)</f>
        <v>7594989.5699999994</v>
      </c>
      <c r="J45" s="131">
        <f>VLOOKUP(A45,'[16]Catergery Wise'!$B:$O,14,0)</f>
        <v>6511510.3300000001</v>
      </c>
      <c r="K45" s="131"/>
      <c r="L45" s="131"/>
      <c r="M45" s="131"/>
      <c r="N45" s="131"/>
      <c r="O45" s="210">
        <f t="shared" si="1"/>
        <v>59638037.700000003</v>
      </c>
    </row>
    <row r="46" spans="1:15" ht="16.5">
      <c r="A46" s="208" t="s">
        <v>450</v>
      </c>
      <c r="B46" s="211" t="s">
        <v>451</v>
      </c>
      <c r="C46" s="131">
        <f>VLOOKUP(A46,'[9]Catergery Wise'!$B:$L,10,0)</f>
        <v>6482038.0499999989</v>
      </c>
      <c r="D46" s="131">
        <f>VLOOKUP(A46,'[10]Catergery Wise'!$B:$N,13,0)</f>
        <v>6716938.870000001</v>
      </c>
      <c r="E46" s="131">
        <f>VLOOKUP(A46,'[11]Catergery Wise'!$B:$N,13,0)</f>
        <v>7490842.540000001</v>
      </c>
      <c r="F46" s="131">
        <f>VLOOKUP(A46,'[12]Catergery Wise'!$B:$N,13,0)</f>
        <v>8821342.25</v>
      </c>
      <c r="G46" s="131">
        <f>VLOOKUP(A46,'[13]Catergery Wise'!$B:$O,14,0)</f>
        <v>7642447.4499999993</v>
      </c>
      <c r="H46" s="131">
        <f>VLOOKUP(A46,'[14]Catergery Wise'!$B:$O,14,0)</f>
        <v>7846682.7999999998</v>
      </c>
      <c r="I46" s="131">
        <f>VLOOKUP(A46,'[15]Catergery Wise'!$B:$L,11,0)</f>
        <v>8310258.1300000008</v>
      </c>
      <c r="J46" s="131">
        <f>VLOOKUP(A46,'[16]Catergery Wise'!$B:$O,14,0)</f>
        <v>7573699.8399999989</v>
      </c>
      <c r="K46" s="131"/>
      <c r="L46" s="131"/>
      <c r="M46" s="131"/>
      <c r="N46" s="131"/>
      <c r="O46" s="210">
        <f t="shared" si="1"/>
        <v>60884249.929999992</v>
      </c>
    </row>
    <row r="47" spans="1:15" ht="16.5">
      <c r="A47" s="208" t="s">
        <v>452</v>
      </c>
      <c r="B47" s="211" t="s">
        <v>453</v>
      </c>
      <c r="C47" s="131">
        <f>VLOOKUP(A47,'[9]Catergery Wise'!$B:$L,10,0)</f>
        <v>8972076.7200000007</v>
      </c>
      <c r="D47" s="131">
        <f>VLOOKUP(A47,'[10]Catergery Wise'!$B:$N,13,0)</f>
        <v>9010073.2400000002</v>
      </c>
      <c r="E47" s="131">
        <f>VLOOKUP(A47,'[11]Catergery Wise'!$B:$N,13,0)</f>
        <v>13789744.530000003</v>
      </c>
      <c r="F47" s="131">
        <f>VLOOKUP(A47,'[12]Catergery Wise'!$B:$N,13,0)</f>
        <v>14164869.09</v>
      </c>
      <c r="G47" s="131">
        <f>VLOOKUP(A47,'[13]Catergery Wise'!$B:$O,14,0)</f>
        <v>12000710.539999999</v>
      </c>
      <c r="H47" s="131">
        <f>VLOOKUP(A47,'[14]Catergery Wise'!$B:$O,14,0)</f>
        <v>12549914.710000001</v>
      </c>
      <c r="I47" s="131">
        <f>VLOOKUP(A47,'[15]Catergery Wise'!$B:$L,11,0)</f>
        <v>12659080.859999999</v>
      </c>
      <c r="J47" s="131">
        <f>VLOOKUP(A47,'[16]Catergery Wise'!$B:$O,14,0)</f>
        <v>12928662.440000001</v>
      </c>
      <c r="K47" s="131"/>
      <c r="L47" s="131"/>
      <c r="M47" s="131"/>
      <c r="N47" s="131"/>
      <c r="O47" s="210">
        <f t="shared" si="1"/>
        <v>96075132.129999995</v>
      </c>
    </row>
    <row r="48" spans="1:15" ht="16.5">
      <c r="A48" s="208" t="s">
        <v>454</v>
      </c>
      <c r="B48" s="211" t="s">
        <v>455</v>
      </c>
      <c r="C48" s="131">
        <f>VLOOKUP(A48,'[9]Catergery Wise'!$B:$L,10,0)</f>
        <v>1905934.9</v>
      </c>
      <c r="D48" s="131">
        <f>VLOOKUP(A48,'[10]Catergery Wise'!$B:$N,13,0)</f>
        <v>2096028.55</v>
      </c>
      <c r="E48" s="131">
        <f>VLOOKUP(A48,'[11]Catergery Wise'!$B:$N,13,0)</f>
        <v>2577190.7699999996</v>
      </c>
      <c r="F48" s="131">
        <f>VLOOKUP(A48,'[12]Catergery Wise'!$B:$N,13,0)</f>
        <v>3210938.8699999996</v>
      </c>
      <c r="G48" s="131">
        <f>VLOOKUP(A48,'[13]Catergery Wise'!$B:$O,14,0)</f>
        <v>2489547.56</v>
      </c>
      <c r="H48" s="131">
        <f>VLOOKUP(A48,'[14]Catergery Wise'!$B:$O,14,0)</f>
        <v>2571471.2099999995</v>
      </c>
      <c r="I48" s="131">
        <f>VLOOKUP(A48,'[15]Catergery Wise'!$B:$L,11,0)</f>
        <v>2652978.4800000004</v>
      </c>
      <c r="J48" s="131">
        <f>VLOOKUP(A48,'[16]Catergery Wise'!$B:$O,14,0)</f>
        <v>2367373.1900000004</v>
      </c>
      <c r="K48" s="131"/>
      <c r="L48" s="131"/>
      <c r="M48" s="131"/>
      <c r="N48" s="131"/>
      <c r="O48" s="210">
        <f t="shared" si="1"/>
        <v>19871463.530000001</v>
      </c>
    </row>
    <row r="49" spans="1:15" ht="16.5">
      <c r="A49" s="208" t="s">
        <v>456</v>
      </c>
      <c r="B49" s="211" t="s">
        <v>457</v>
      </c>
      <c r="C49" s="131">
        <f>VLOOKUP(A49,'[9]Catergery Wise'!$B:$L,10,0)</f>
        <v>3998679.0200000005</v>
      </c>
      <c r="D49" s="131">
        <f>VLOOKUP(A49,'[10]Catergery Wise'!$B:$N,13,0)</f>
        <v>4279266.5900000008</v>
      </c>
      <c r="E49" s="131">
        <f>VLOOKUP(A49,'[11]Catergery Wise'!$B:$N,13,0)</f>
        <v>4717356.04</v>
      </c>
      <c r="F49" s="131">
        <f>VLOOKUP(A49,'[12]Catergery Wise'!$B:$N,13,0)</f>
        <v>5870437.29</v>
      </c>
      <c r="G49" s="131">
        <f>VLOOKUP(A49,'[13]Catergery Wise'!$B:$O,14,0)</f>
        <v>3979779.939999999</v>
      </c>
      <c r="H49" s="131">
        <f>VLOOKUP(A49,'[14]Catergery Wise'!$B:$O,14,0)</f>
        <v>4016520.2399999993</v>
      </c>
      <c r="I49" s="131">
        <f>VLOOKUP(A49,'[15]Catergery Wise'!$B:$L,11,0)</f>
        <v>4241137.34</v>
      </c>
      <c r="J49" s="131">
        <f>VLOOKUP(A49,'[16]Catergery Wise'!$B:$O,14,0)</f>
        <v>3636944.6799999997</v>
      </c>
      <c r="K49" s="131"/>
      <c r="L49" s="131"/>
      <c r="M49" s="131"/>
      <c r="N49" s="131"/>
      <c r="O49" s="210">
        <f t="shared" si="1"/>
        <v>34740121.140000001</v>
      </c>
    </row>
    <row r="50" spans="1:15" ht="16.5">
      <c r="A50" s="208" t="s">
        <v>458</v>
      </c>
      <c r="B50" s="209" t="s">
        <v>459</v>
      </c>
      <c r="C50" s="131">
        <f>VLOOKUP(A50,'[9]Catergery Wise'!$B:$L,10,0)</f>
        <v>9213714.4199999981</v>
      </c>
      <c r="D50" s="131">
        <f>VLOOKUP(A50,'[10]Catergery Wise'!$B:$N,13,0)</f>
        <v>10159679.25</v>
      </c>
      <c r="E50" s="131">
        <f>VLOOKUP(A50,'[11]Catergery Wise'!$B:$N,13,0)</f>
        <v>10321391.040000001</v>
      </c>
      <c r="F50" s="131">
        <f>VLOOKUP(A50,'[12]Catergery Wise'!$B:$N,13,0)</f>
        <v>15197194.870000003</v>
      </c>
      <c r="G50" s="131">
        <f>VLOOKUP(A50,'[13]Catergery Wise'!$B:$O,14,0)</f>
        <v>9100816.879999999</v>
      </c>
      <c r="H50" s="131">
        <f>VLOOKUP(A50,'[14]Catergery Wise'!$B:$O,14,0)</f>
        <v>9956258.9699999988</v>
      </c>
      <c r="I50" s="131">
        <f>VLOOKUP(A50,'[15]Catergery Wise'!$B:$L,11,0)</f>
        <v>10650725.620000001</v>
      </c>
      <c r="J50" s="131">
        <f>VLOOKUP(A50,'[16]Catergery Wise'!$B:$O,14,0)</f>
        <v>10595167.109999999</v>
      </c>
      <c r="K50" s="131"/>
      <c r="L50" s="131"/>
      <c r="M50" s="131"/>
      <c r="N50" s="131"/>
      <c r="O50" s="210">
        <f t="shared" si="1"/>
        <v>85194948.160000011</v>
      </c>
    </row>
    <row r="51" spans="1:15" ht="16.5">
      <c r="A51" s="208" t="s">
        <v>460</v>
      </c>
      <c r="B51" s="211" t="s">
        <v>461</v>
      </c>
      <c r="C51" s="131">
        <f>VLOOKUP(A51,'[9]Catergery Wise'!$B:$L,10,0)</f>
        <v>2427769.1100000003</v>
      </c>
      <c r="D51" s="131">
        <f>VLOOKUP(A51,'[10]Catergery Wise'!$B:$N,13,0)</f>
        <v>2064611.1199999999</v>
      </c>
      <c r="E51" s="131">
        <f>VLOOKUP(A51,'[11]Catergery Wise'!$B:$N,13,0)</f>
        <v>2156845.31</v>
      </c>
      <c r="F51" s="131">
        <f>VLOOKUP(A51,'[12]Catergery Wise'!$B:$N,13,0)</f>
        <v>4070160.5199999996</v>
      </c>
      <c r="G51" s="131">
        <f>VLOOKUP(A51,'[13]Catergery Wise'!$B:$O,14,0)</f>
        <v>1698491.9899999998</v>
      </c>
      <c r="H51" s="131">
        <f>VLOOKUP(A51,'[14]Catergery Wise'!$B:$O,14,0)</f>
        <v>1884862.06</v>
      </c>
      <c r="I51" s="131">
        <f>VLOOKUP(A51,'[15]Catergery Wise'!$B:$L,11,0)</f>
        <v>2150351.5299999998</v>
      </c>
      <c r="J51" s="131">
        <f>VLOOKUP(A51,'[16]Catergery Wise'!$B:$O,14,0)</f>
        <v>2603191.7699999996</v>
      </c>
      <c r="K51" s="131"/>
      <c r="L51" s="131"/>
      <c r="M51" s="131"/>
      <c r="N51" s="131"/>
      <c r="O51" s="210">
        <f t="shared" si="1"/>
        <v>19056283.41</v>
      </c>
    </row>
    <row r="52" spans="1:15" ht="16.5">
      <c r="A52" s="208" t="s">
        <v>462</v>
      </c>
      <c r="B52" s="211" t="s">
        <v>463</v>
      </c>
      <c r="C52" s="131">
        <f>VLOOKUP(A52,'[9]Catergery Wise'!$B:$L,10,0)</f>
        <v>3796718.06</v>
      </c>
      <c r="D52" s="131">
        <f>VLOOKUP(A52,'[10]Catergery Wise'!$B:$N,13,0)</f>
        <v>3507903.5500000003</v>
      </c>
      <c r="E52" s="131">
        <f>VLOOKUP(A52,'[11]Catergery Wise'!$B:$N,13,0)</f>
        <v>3503248.1499999994</v>
      </c>
      <c r="F52" s="131">
        <f>VLOOKUP(A52,'[12]Catergery Wise'!$B:$N,13,0)</f>
        <v>4929936.42</v>
      </c>
      <c r="G52" s="131">
        <f>VLOOKUP(A52,'[13]Catergery Wise'!$B:$O,14,0)</f>
        <v>2969792.5000000005</v>
      </c>
      <c r="H52" s="131">
        <f>VLOOKUP(A52,'[14]Catergery Wise'!$B:$O,14,0)</f>
        <v>3095385.67</v>
      </c>
      <c r="I52" s="131">
        <f>VLOOKUP(A52,'[15]Catergery Wise'!$B:$L,11,0)</f>
        <v>3485306.9300000006</v>
      </c>
      <c r="J52" s="131">
        <f>VLOOKUP(A52,'[16]Catergery Wise'!$B:$O,14,0)</f>
        <v>2841628.22</v>
      </c>
      <c r="K52" s="131"/>
      <c r="L52" s="131"/>
      <c r="M52" s="131"/>
      <c r="N52" s="131"/>
      <c r="O52" s="210">
        <f t="shared" si="1"/>
        <v>28129919.5</v>
      </c>
    </row>
    <row r="53" spans="1:15" ht="16.5">
      <c r="A53" s="208" t="s">
        <v>464</v>
      </c>
      <c r="B53" s="209" t="s">
        <v>465</v>
      </c>
      <c r="C53" s="131">
        <f>VLOOKUP(A53,'[9]Catergery Wise'!$B:$L,10,0)</f>
        <v>6862259.3999999994</v>
      </c>
      <c r="D53" s="131">
        <f>VLOOKUP(A53,'[10]Catergery Wise'!$B:$N,13,0)</f>
        <v>7341161.7800000012</v>
      </c>
      <c r="E53" s="131">
        <f>VLOOKUP(A53,'[11]Catergery Wise'!$B:$N,13,0)</f>
        <v>5821359.0200000005</v>
      </c>
      <c r="F53" s="131">
        <f>VLOOKUP(A53,'[12]Catergery Wise'!$B:$N,13,0)</f>
        <v>8027607.7800000012</v>
      </c>
      <c r="G53" s="131">
        <f>VLOOKUP(A53,'[13]Catergery Wise'!$B:$O,14,0)</f>
        <v>4931849.7499999991</v>
      </c>
      <c r="H53" s="131">
        <f>VLOOKUP(A53,'[14]Catergery Wise'!$B:$O,14,0)</f>
        <v>4600686.8999999994</v>
      </c>
      <c r="I53" s="131">
        <f>VLOOKUP(A53,'[15]Catergery Wise'!$B:$L,11,0)</f>
        <v>4316264.5500000007</v>
      </c>
      <c r="J53" s="131">
        <f>VLOOKUP(A53,'[16]Catergery Wise'!$B:$O,14,0)</f>
        <v>4185787.49</v>
      </c>
      <c r="K53" s="131"/>
      <c r="L53" s="131"/>
      <c r="M53" s="131"/>
      <c r="N53" s="131"/>
      <c r="O53" s="210">
        <f t="shared" si="1"/>
        <v>46086976.670000009</v>
      </c>
    </row>
    <row r="54" spans="1:15" ht="16.5">
      <c r="A54" s="208" t="s">
        <v>466</v>
      </c>
      <c r="B54" s="211" t="s">
        <v>467</v>
      </c>
      <c r="C54" s="131">
        <f>VLOOKUP(A54,'[9]Catergery Wise'!$B:$L,10,0)</f>
        <v>3504954.6500000004</v>
      </c>
      <c r="D54" s="131">
        <f>VLOOKUP(A54,'[10]Catergery Wise'!$B:$N,13,0)</f>
        <v>3874309.6899999995</v>
      </c>
      <c r="E54" s="131">
        <f>VLOOKUP(A54,'[11]Catergery Wise'!$B:$N,13,0)</f>
        <v>3194410.6399999997</v>
      </c>
      <c r="F54" s="131">
        <f>VLOOKUP(A54,'[12]Catergery Wise'!$B:$N,13,0)</f>
        <v>4777070.2700000005</v>
      </c>
      <c r="G54" s="131">
        <f>VLOOKUP(A54,'[13]Catergery Wise'!$B:$O,14,0)</f>
        <v>3173904.9399999995</v>
      </c>
      <c r="H54" s="131">
        <f>VLOOKUP(A54,'[14]Catergery Wise'!$B:$O,14,0)</f>
        <v>3159096.8100000005</v>
      </c>
      <c r="I54" s="131">
        <f>VLOOKUP(A54,'[15]Catergery Wise'!$B:$L,11,0)</f>
        <v>3189577.8499999996</v>
      </c>
      <c r="J54" s="131">
        <f>VLOOKUP(A54,'[16]Catergery Wise'!$B:$O,14,0)</f>
        <v>3013160.17</v>
      </c>
      <c r="K54" s="131"/>
      <c r="L54" s="131"/>
      <c r="M54" s="131"/>
      <c r="N54" s="131"/>
      <c r="O54" s="210">
        <f t="shared" si="1"/>
        <v>27886485.020000003</v>
      </c>
    </row>
    <row r="55" spans="1:15" ht="16.5">
      <c r="A55" s="208" t="s">
        <v>468</v>
      </c>
      <c r="B55" s="209" t="s">
        <v>469</v>
      </c>
      <c r="C55" s="131">
        <f>VLOOKUP(A55,'[9]Catergery Wise'!$B:$L,10,0)</f>
        <v>5653381.5700000003</v>
      </c>
      <c r="D55" s="131">
        <f>VLOOKUP(A55,'[10]Catergery Wise'!$B:$N,13,0)</f>
        <v>9141870.8200000003</v>
      </c>
      <c r="E55" s="131">
        <f>VLOOKUP(A55,'[11]Catergery Wise'!$B:$N,13,0)</f>
        <v>11207099.000000002</v>
      </c>
      <c r="F55" s="131">
        <f>VLOOKUP(A55,'[12]Catergery Wise'!$B:$N,13,0)</f>
        <v>13991253.529999997</v>
      </c>
      <c r="G55" s="131">
        <f>VLOOKUP(A55,'[13]Catergery Wise'!$B:$O,14,0)</f>
        <v>8744941.8599999994</v>
      </c>
      <c r="H55" s="131">
        <f>VLOOKUP(A55,'[14]Catergery Wise'!$B:$O,14,0)</f>
        <v>9202923.870000001</v>
      </c>
      <c r="I55" s="131">
        <f>VLOOKUP(A55,'[15]Catergery Wise'!$B:$L,11,0)</f>
        <v>9865186.4599999972</v>
      </c>
      <c r="J55" s="131">
        <f>VLOOKUP(A55,'[16]Catergery Wise'!$B:$O,14,0)</f>
        <v>9363342.8900000006</v>
      </c>
      <c r="K55" s="131"/>
      <c r="L55" s="131"/>
      <c r="M55" s="131"/>
      <c r="N55" s="131"/>
      <c r="O55" s="210">
        <f t="shared" si="1"/>
        <v>77170000</v>
      </c>
    </row>
    <row r="56" spans="1:15" ht="16.5">
      <c r="A56" s="208" t="s">
        <v>470</v>
      </c>
      <c r="B56" s="214" t="s">
        <v>471</v>
      </c>
      <c r="C56" s="131">
        <f>VLOOKUP(A56,'[9]Catergery Wise'!$B:$L,10,0)</f>
        <v>25201025.880000003</v>
      </c>
      <c r="D56" s="131">
        <f>VLOOKUP(A56,'[10]Catergery Wise'!$B:$N,13,0)</f>
        <v>23511303.560000002</v>
      </c>
      <c r="E56" s="131">
        <f>VLOOKUP(A56,'[11]Catergery Wise'!$B:$N,13,0)</f>
        <v>25397099</v>
      </c>
      <c r="F56" s="131">
        <f>VLOOKUP(A56,'[12]Catergery Wise'!$B:$N,13,0)</f>
        <v>28800519.020000003</v>
      </c>
      <c r="G56" s="131">
        <f>VLOOKUP(A56,'[13]Catergery Wise'!$B:$O,14,0)</f>
        <v>21803873.859999999</v>
      </c>
      <c r="H56" s="131">
        <f>VLOOKUP(A56,'[14]Catergery Wise'!$B:$O,14,0)</f>
        <v>24091087.309999999</v>
      </c>
      <c r="I56" s="131">
        <f>VLOOKUP(A56,'[15]Catergery Wise'!$B:$L,11,0)</f>
        <v>25574070.520000003</v>
      </c>
      <c r="J56" s="131">
        <f>VLOOKUP(A56,'[16]Catergery Wise'!$B:$O,14,0)</f>
        <v>25919003.219999999</v>
      </c>
      <c r="K56" s="131"/>
      <c r="L56" s="131"/>
      <c r="M56" s="131"/>
      <c r="N56" s="131"/>
      <c r="O56" s="210">
        <f t="shared" si="1"/>
        <v>200297982.37</v>
      </c>
    </row>
    <row r="57" spans="1:15" ht="16.5">
      <c r="A57" s="208" t="s">
        <v>472</v>
      </c>
      <c r="B57" s="214" t="s">
        <v>473</v>
      </c>
      <c r="C57" s="131">
        <f>VLOOKUP(A57,'[9]Catergery Wise'!$B:$L,10,0)</f>
        <v>9222525.4299999997</v>
      </c>
      <c r="D57" s="131">
        <f>VLOOKUP(A57,'[10]Catergery Wise'!$B:$N,13,0)</f>
        <v>10227096.82</v>
      </c>
      <c r="E57" s="131">
        <f>VLOOKUP(A57,'[11]Catergery Wise'!$B:$N,13,0)</f>
        <v>10993944.529999997</v>
      </c>
      <c r="F57" s="131">
        <f>VLOOKUP(A57,'[12]Catergery Wise'!$B:$N,13,0)</f>
        <v>12773956.990000002</v>
      </c>
      <c r="G57" s="131">
        <f>VLOOKUP(A57,'[13]Catergery Wise'!$B:$O,14,0)</f>
        <v>9430312.2099999972</v>
      </c>
      <c r="H57" s="131">
        <f>VLOOKUP(A57,'[14]Catergery Wise'!$B:$O,14,0)</f>
        <v>10573032.07</v>
      </c>
      <c r="I57" s="131">
        <f>VLOOKUP(A57,'[15]Catergery Wise'!$B:$L,11,0)</f>
        <v>10992621.210000001</v>
      </c>
      <c r="J57" s="131">
        <f>VLOOKUP(A57,'[16]Catergery Wise'!$B:$O,14,0)</f>
        <v>9836560.0899999999</v>
      </c>
      <c r="K57" s="131"/>
      <c r="L57" s="131"/>
      <c r="M57" s="131"/>
      <c r="N57" s="131"/>
      <c r="O57" s="210">
        <f t="shared" si="1"/>
        <v>84050049.349999994</v>
      </c>
    </row>
    <row r="58" spans="1:15" ht="16.5">
      <c r="A58" s="208" t="s">
        <v>474</v>
      </c>
      <c r="B58" s="211" t="s">
        <v>475</v>
      </c>
      <c r="C58" s="131">
        <f>VLOOKUP(A58,'[9]Catergery Wise'!$B:$L,10,0)</f>
        <v>8026859.0900000008</v>
      </c>
      <c r="D58" s="131">
        <f>VLOOKUP(A58,'[10]Catergery Wise'!$B:$N,13,0)</f>
        <v>7538505.5099999998</v>
      </c>
      <c r="E58" s="131">
        <f>VLOOKUP(A58,'[11]Catergery Wise'!$B:$N,13,0)</f>
        <v>8771349.4699999988</v>
      </c>
      <c r="F58" s="131">
        <f>VLOOKUP(A58,'[12]Catergery Wise'!$B:$N,13,0)</f>
        <v>9953769.5300000012</v>
      </c>
      <c r="G58" s="131">
        <f>VLOOKUP(A58,'[13]Catergery Wise'!$B:$O,14,0)</f>
        <v>8358942.3100000005</v>
      </c>
      <c r="H58" s="131">
        <f>VLOOKUP(A58,'[14]Catergery Wise'!$B:$O,14,0)</f>
        <v>8574054.8699999992</v>
      </c>
      <c r="I58" s="131">
        <f>VLOOKUP(A58,'[15]Catergery Wise'!$B:$L,11,0)</f>
        <v>8585734.120000001</v>
      </c>
      <c r="J58" s="131">
        <f>VLOOKUP(A58,'[16]Catergery Wise'!$B:$O,14,0)</f>
        <v>7726272.1699999981</v>
      </c>
      <c r="K58" s="131"/>
      <c r="L58" s="131"/>
      <c r="M58" s="131"/>
      <c r="N58" s="131"/>
      <c r="O58" s="210">
        <f t="shared" si="1"/>
        <v>67535487.070000008</v>
      </c>
    </row>
    <row r="59" spans="1:15" ht="16.5">
      <c r="A59" s="208" t="s">
        <v>476</v>
      </c>
      <c r="B59" s="211" t="s">
        <v>477</v>
      </c>
      <c r="C59" s="131">
        <f>VLOOKUP(A59,'[9]Catergery Wise'!$B:$L,10,0)</f>
        <v>5711850.2400000002</v>
      </c>
      <c r="D59" s="131">
        <f>VLOOKUP(A59,'[10]Catergery Wise'!$B:$N,13,0)</f>
        <v>12125191.220000001</v>
      </c>
      <c r="E59" s="131">
        <f>VLOOKUP(A59,'[11]Catergery Wise'!$B:$N,13,0)</f>
        <v>10709166.979999997</v>
      </c>
      <c r="F59" s="131">
        <f>VLOOKUP(A59,'[12]Catergery Wise'!$B:$N,13,0)</f>
        <v>11581604.34</v>
      </c>
      <c r="G59" s="131">
        <f>VLOOKUP(A59,'[13]Catergery Wise'!$B:$O,14,0)</f>
        <v>8914245.4499999974</v>
      </c>
      <c r="H59" s="131">
        <f>VLOOKUP(A59,'[14]Catergery Wise'!$B:$O,14,0)</f>
        <v>9382147.8200000003</v>
      </c>
      <c r="I59" s="131">
        <f>VLOOKUP(A59,'[15]Catergery Wise'!$B:$L,11,0)</f>
        <v>9858118.5199999996</v>
      </c>
      <c r="J59" s="131">
        <f>VLOOKUP(A59,'[16]Catergery Wise'!$B:$O,14,0)</f>
        <v>6999983.1399999997</v>
      </c>
      <c r="K59" s="131"/>
      <c r="L59" s="131"/>
      <c r="M59" s="131"/>
      <c r="N59" s="131"/>
      <c r="O59" s="210">
        <f t="shared" si="1"/>
        <v>75282307.709999993</v>
      </c>
    </row>
    <row r="60" spans="1:15" ht="16.5">
      <c r="A60" s="208" t="s">
        <v>478</v>
      </c>
      <c r="B60" s="211" t="s">
        <v>479</v>
      </c>
      <c r="C60" s="131">
        <f>VLOOKUP(A60,'[9]Catergery Wise'!$B:$L,10,0)</f>
        <v>3636478.8600000003</v>
      </c>
      <c r="D60" s="131">
        <f>VLOOKUP(A60,'[10]Catergery Wise'!$B:$N,13,0)</f>
        <v>3565690.8799999999</v>
      </c>
      <c r="E60" s="131">
        <f>VLOOKUP(A60,'[11]Catergery Wise'!$B:$N,13,0)</f>
        <v>3733535.4099999992</v>
      </c>
      <c r="F60" s="131">
        <f>VLOOKUP(A60,'[12]Catergery Wise'!$B:$N,13,0)</f>
        <v>4434044.3099999987</v>
      </c>
      <c r="G60" s="131">
        <f>VLOOKUP(A60,'[13]Catergery Wise'!$B:$O,14,0)</f>
        <v>4513865.620000001</v>
      </c>
      <c r="H60" s="131">
        <f>VLOOKUP(A60,'[14]Catergery Wise'!$B:$O,14,0)</f>
        <v>4621324.2699999996</v>
      </c>
      <c r="I60" s="131">
        <f>VLOOKUP(A60,'[15]Catergery Wise'!$B:$L,11,0)</f>
        <v>4795154.3099999996</v>
      </c>
      <c r="J60" s="131">
        <f>VLOOKUP(A60,'[16]Catergery Wise'!$B:$O,14,0)</f>
        <v>4667405.88</v>
      </c>
      <c r="K60" s="131"/>
      <c r="L60" s="131"/>
      <c r="M60" s="131"/>
      <c r="N60" s="131"/>
      <c r="O60" s="210">
        <f t="shared" si="1"/>
        <v>33967499.539999999</v>
      </c>
    </row>
    <row r="61" spans="1:15" ht="16.5">
      <c r="A61" s="208" t="s">
        <v>480</v>
      </c>
      <c r="B61" s="215" t="s">
        <v>481</v>
      </c>
      <c r="C61" s="131">
        <f>VLOOKUP(A61,'[9]Catergery Wise'!$B:$L,10,0)</f>
        <v>6896772.71</v>
      </c>
      <c r="D61" s="131">
        <f>VLOOKUP(A61,'[10]Catergery Wise'!$B:$N,13,0)</f>
        <v>6439690.2400000002</v>
      </c>
      <c r="E61" s="131">
        <f>VLOOKUP(A61,'[11]Catergery Wise'!$B:$N,13,0)</f>
        <v>7024970.5600000005</v>
      </c>
      <c r="F61" s="131">
        <f>VLOOKUP(A61,'[12]Catergery Wise'!$B:$N,13,0)</f>
        <v>8186570.6999999993</v>
      </c>
      <c r="G61" s="131">
        <f>VLOOKUP(A61,'[13]Catergery Wise'!$B:$O,14,0)</f>
        <v>7219752.959999999</v>
      </c>
      <c r="H61" s="131">
        <f>VLOOKUP(A61,'[14]Catergery Wise'!$B:$O,14,0)</f>
        <v>7032500.7699999996</v>
      </c>
      <c r="I61" s="131">
        <f>VLOOKUP(A61,'[15]Catergery Wise'!$B:$L,11,0)</f>
        <v>6967193.7799999984</v>
      </c>
      <c r="J61" s="131">
        <f>VLOOKUP(A61,'[16]Catergery Wise'!$B:$O,14,0)</f>
        <v>6369679.71</v>
      </c>
      <c r="K61" s="131"/>
      <c r="L61" s="131"/>
      <c r="M61" s="131"/>
      <c r="N61" s="131"/>
      <c r="O61" s="210">
        <f t="shared" si="1"/>
        <v>56137131.43</v>
      </c>
    </row>
    <row r="62" spans="1:15" ht="16.5">
      <c r="A62" s="208" t="s">
        <v>482</v>
      </c>
      <c r="B62" s="215" t="s">
        <v>483</v>
      </c>
      <c r="C62" s="131">
        <f>VLOOKUP(A62,'[9]Catergery Wise'!$B:$L,10,0)</f>
        <v>8104853.9800000004</v>
      </c>
      <c r="D62" s="131">
        <f>VLOOKUP(A62,'[10]Catergery Wise'!$B:$N,13,0)</f>
        <v>8765158.0199999996</v>
      </c>
      <c r="E62" s="131">
        <f>VLOOKUP(A62,'[11]Catergery Wise'!$B:$N,13,0)</f>
        <v>10337530.59</v>
      </c>
      <c r="F62" s="131">
        <f>VLOOKUP(A62,'[12]Catergery Wise'!$B:$N,13,0)</f>
        <v>10976147.469999999</v>
      </c>
      <c r="G62" s="131">
        <f>VLOOKUP(A62,'[13]Catergery Wise'!$B:$O,14,0)</f>
        <v>10228424.680000002</v>
      </c>
      <c r="H62" s="131">
        <f>VLOOKUP(A62,'[14]Catergery Wise'!$B:$O,14,0)</f>
        <v>11229506.41</v>
      </c>
      <c r="I62" s="131">
        <f>VLOOKUP(A62,'[15]Catergery Wise'!$B:$L,11,0)</f>
        <v>11180576.33</v>
      </c>
      <c r="J62" s="131">
        <f>VLOOKUP(A62,'[16]Catergery Wise'!$B:$O,14,0)</f>
        <v>14730249.119999999</v>
      </c>
      <c r="K62" s="131"/>
      <c r="L62" s="131"/>
      <c r="M62" s="131"/>
      <c r="N62" s="131"/>
      <c r="O62" s="210">
        <f t="shared" si="1"/>
        <v>85552446.600000009</v>
      </c>
    </row>
    <row r="63" spans="1:15" ht="16.5">
      <c r="A63" s="208" t="s">
        <v>484</v>
      </c>
      <c r="B63" s="211" t="s">
        <v>485</v>
      </c>
      <c r="C63" s="131">
        <f>VLOOKUP(A63,'[9]Catergery Wise'!$B:$L,10,0)</f>
        <v>4744666.3100000005</v>
      </c>
      <c r="D63" s="131">
        <f>VLOOKUP(A63,'[10]Catergery Wise'!$B:$N,13,0)</f>
        <v>4886522.6199999992</v>
      </c>
      <c r="E63" s="131">
        <f>VLOOKUP(A63,'[11]Catergery Wise'!$B:$N,13,0)</f>
        <v>5702522.4499999993</v>
      </c>
      <c r="F63" s="131">
        <f>VLOOKUP(A63,'[12]Catergery Wise'!$B:$N,13,0)</f>
        <v>8597851.959999999</v>
      </c>
      <c r="G63" s="131">
        <f>VLOOKUP(A63,'[13]Catergery Wise'!$B:$O,14,0)</f>
        <v>5869697.4799999986</v>
      </c>
      <c r="H63" s="131">
        <f>VLOOKUP(A63,'[14]Catergery Wise'!$B:$O,14,0)</f>
        <v>6659207.8399999999</v>
      </c>
      <c r="I63" s="131">
        <f>VLOOKUP(A63,'[15]Catergery Wise'!$B:$L,11,0)</f>
        <v>5414980.5999999996</v>
      </c>
      <c r="J63" s="131">
        <f>VLOOKUP(A63,'[16]Catergery Wise'!$B:$O,14,0)</f>
        <v>4658649.1899999995</v>
      </c>
      <c r="K63" s="131"/>
      <c r="L63" s="131"/>
      <c r="M63" s="131"/>
      <c r="N63" s="131"/>
      <c r="O63" s="210">
        <f t="shared" si="1"/>
        <v>46534098.449999996</v>
      </c>
    </row>
    <row r="64" spans="1:15" ht="16.5">
      <c r="A64" s="208" t="s">
        <v>486</v>
      </c>
      <c r="B64" s="211" t="s">
        <v>487</v>
      </c>
      <c r="C64" s="131">
        <f>VLOOKUP(A64,'[9]Catergery Wise'!$B:$L,10,0)</f>
        <v>7385549.4299999997</v>
      </c>
      <c r="D64" s="131">
        <f>VLOOKUP(A64,'[10]Catergery Wise'!$B:$N,13,0)</f>
        <v>8043637.1600000001</v>
      </c>
      <c r="E64" s="131">
        <f>VLOOKUP(A64,'[11]Catergery Wise'!$B:$N,13,0)</f>
        <v>8685849.6600000001</v>
      </c>
      <c r="F64" s="131">
        <f>VLOOKUP(A64,'[12]Catergery Wise'!$B:$N,13,0)</f>
        <v>10465053.99</v>
      </c>
      <c r="G64" s="131">
        <f>VLOOKUP(A64,'[13]Catergery Wise'!$B:$O,14,0)</f>
        <v>5281273.59</v>
      </c>
      <c r="H64" s="131">
        <f>VLOOKUP(A64,'[14]Catergery Wise'!$B:$O,14,0)</f>
        <v>5967105.46</v>
      </c>
      <c r="I64" s="131">
        <f>VLOOKUP(A64,'[15]Catergery Wise'!$B:$L,11,0)</f>
        <v>5268225.1000000006</v>
      </c>
      <c r="J64" s="131">
        <f>VLOOKUP(A64,'[16]Catergery Wise'!$B:$O,14,0)</f>
        <v>5036625.040000001</v>
      </c>
      <c r="K64" s="131"/>
      <c r="L64" s="131"/>
      <c r="M64" s="131"/>
      <c r="N64" s="131"/>
      <c r="O64" s="210">
        <f t="shared" si="1"/>
        <v>56133319.43</v>
      </c>
    </row>
    <row r="65" spans="1:15" ht="16.5">
      <c r="A65" s="208" t="s">
        <v>488</v>
      </c>
      <c r="B65" s="211" t="s">
        <v>489</v>
      </c>
      <c r="C65" s="131">
        <f>VLOOKUP(A65,'[9]Catergery Wise'!$B:$L,10,0)</f>
        <v>4279944.4399999995</v>
      </c>
      <c r="D65" s="131">
        <f>VLOOKUP(A65,'[10]Catergery Wise'!$B:$N,13,0)</f>
        <v>5339956.67</v>
      </c>
      <c r="E65" s="131">
        <f>VLOOKUP(A65,'[11]Catergery Wise'!$B:$N,13,0)</f>
        <v>5448210.4199999999</v>
      </c>
      <c r="F65" s="131">
        <f>VLOOKUP(A65,'[12]Catergery Wise'!$B:$N,13,0)</f>
        <v>5993933.0800000001</v>
      </c>
      <c r="G65" s="131">
        <f>VLOOKUP(A65,'[13]Catergery Wise'!$B:$O,14,0)</f>
        <v>4109891.33</v>
      </c>
      <c r="H65" s="131">
        <f>VLOOKUP(A65,'[14]Catergery Wise'!$B:$O,14,0)</f>
        <v>3940330.6500000004</v>
      </c>
      <c r="I65" s="131">
        <f>VLOOKUP(A65,'[15]Catergery Wise'!$B:$L,11,0)</f>
        <v>4290477.8999999994</v>
      </c>
      <c r="J65" s="131">
        <f>VLOOKUP(A65,'[16]Catergery Wise'!$B:$O,14,0)</f>
        <v>4150402.8199999994</v>
      </c>
      <c r="K65" s="131"/>
      <c r="L65" s="131"/>
      <c r="M65" s="131"/>
      <c r="N65" s="131"/>
      <c r="O65" s="210">
        <f t="shared" si="1"/>
        <v>37553147.309999995</v>
      </c>
    </row>
    <row r="66" spans="1:15" ht="16.5">
      <c r="A66" s="208" t="s">
        <v>490</v>
      </c>
      <c r="B66" s="211" t="s">
        <v>491</v>
      </c>
      <c r="C66" s="131">
        <f>VLOOKUP(A66,'[9]Catergery Wise'!$B:$L,10,0)</f>
        <v>35914293.439999998</v>
      </c>
      <c r="D66" s="131">
        <f>VLOOKUP(A66,'[10]Catergery Wise'!$B:$N,13,0)</f>
        <v>37911406.249999993</v>
      </c>
      <c r="E66" s="131">
        <f>VLOOKUP(A66,'[11]Catergery Wise'!$B:$N,13,0)</f>
        <v>41872927.930000007</v>
      </c>
      <c r="F66" s="131">
        <f>VLOOKUP(A66,'[12]Catergery Wise'!$B:$N,13,0)</f>
        <v>42742658.769999996</v>
      </c>
      <c r="G66" s="131">
        <f>VLOOKUP(A66,'[13]Catergery Wise'!$B:$O,14,0)</f>
        <v>36396726.219999991</v>
      </c>
      <c r="H66" s="131">
        <f>VLOOKUP(A66,'[14]Catergery Wise'!$B:$O,14,0)</f>
        <v>34942908.019999988</v>
      </c>
      <c r="I66" s="131">
        <f>VLOOKUP(A66,'[15]Catergery Wise'!$B:$L,11,0)</f>
        <v>35484902.209999993</v>
      </c>
      <c r="J66" s="131">
        <f>VLOOKUP(A66,'[16]Catergery Wise'!$B:$O,14,0)</f>
        <v>32510136.449999996</v>
      </c>
      <c r="K66" s="131"/>
      <c r="L66" s="131"/>
      <c r="M66" s="131"/>
      <c r="N66" s="131"/>
      <c r="O66" s="210">
        <f t="shared" si="1"/>
        <v>297775959.28999996</v>
      </c>
    </row>
    <row r="67" spans="1:15" ht="16.5">
      <c r="A67" s="208" t="s">
        <v>492</v>
      </c>
      <c r="B67" s="211" t="s">
        <v>493</v>
      </c>
      <c r="C67" s="131">
        <f>VLOOKUP(A67,'[9]Catergery Wise'!$B:$L,10,0)</f>
        <v>4121088.2</v>
      </c>
      <c r="D67" s="131">
        <f>VLOOKUP(A67,'[10]Catergery Wise'!$B:$N,13,0)</f>
        <v>4537106.42</v>
      </c>
      <c r="E67" s="131">
        <f>VLOOKUP(A67,'[11]Catergery Wise'!$B:$N,13,0)</f>
        <v>5507442.0499999998</v>
      </c>
      <c r="F67" s="131">
        <f>VLOOKUP(A67,'[12]Catergery Wise'!$B:$N,13,0)</f>
        <v>8219686.2700000014</v>
      </c>
      <c r="G67" s="131">
        <f>VLOOKUP(A67,'[13]Catergery Wise'!$B:$O,14,0)</f>
        <v>4581031.8099999987</v>
      </c>
      <c r="H67" s="131">
        <f>VLOOKUP(A67,'[14]Catergery Wise'!$B:$O,14,0)</f>
        <v>5033066.9499999993</v>
      </c>
      <c r="I67" s="131">
        <f>VLOOKUP(A67,'[15]Catergery Wise'!$B:$L,11,0)</f>
        <v>5909040.71</v>
      </c>
      <c r="J67" s="131">
        <f>VLOOKUP(A67,'[16]Catergery Wise'!$B:$O,14,0)</f>
        <v>4869084.67</v>
      </c>
      <c r="K67" s="131"/>
      <c r="L67" s="131"/>
      <c r="M67" s="131"/>
      <c r="N67" s="131"/>
      <c r="O67" s="210">
        <f t="shared" si="1"/>
        <v>42777547.080000006</v>
      </c>
    </row>
    <row r="68" spans="1:15" ht="16.5">
      <c r="A68" s="208" t="s">
        <v>494</v>
      </c>
      <c r="B68" s="211" t="s">
        <v>495</v>
      </c>
      <c r="C68" s="131">
        <f>VLOOKUP(A68,'[9]Catergery Wise'!$B:$L,10,0)</f>
        <v>11571577.050000001</v>
      </c>
      <c r="D68" s="131">
        <f>VLOOKUP(A68,'[10]Catergery Wise'!$B:$N,13,0)</f>
        <v>12256143.970000001</v>
      </c>
      <c r="E68" s="131">
        <f>VLOOKUP(A68,'[11]Catergery Wise'!$B:$N,13,0)</f>
        <v>13162736.440000001</v>
      </c>
      <c r="F68" s="131">
        <f>VLOOKUP(A68,'[12]Catergery Wise'!$B:$N,13,0)</f>
        <v>17536786.009999998</v>
      </c>
      <c r="G68" s="131">
        <f>VLOOKUP(A68,'[13]Catergery Wise'!$B:$O,14,0)</f>
        <v>11536196.359999999</v>
      </c>
      <c r="H68" s="131">
        <f>VLOOKUP(A68,'[14]Catergery Wise'!$B:$O,14,0)</f>
        <v>12614869.840000002</v>
      </c>
      <c r="I68" s="131">
        <f>VLOOKUP(A68,'[15]Catergery Wise'!$B:$L,11,0)</f>
        <v>11935291.609999999</v>
      </c>
      <c r="J68" s="131">
        <f>VLOOKUP(A68,'[16]Catergery Wise'!$B:$O,14,0)</f>
        <v>11495329.450000001</v>
      </c>
      <c r="K68" s="131"/>
      <c r="L68" s="131"/>
      <c r="M68" s="131"/>
      <c r="N68" s="131"/>
      <c r="O68" s="210">
        <f t="shared" si="1"/>
        <v>102108930.73</v>
      </c>
    </row>
    <row r="69" spans="1:15" ht="16.5">
      <c r="A69" s="208" t="s">
        <v>496</v>
      </c>
      <c r="B69" s="211" t="s">
        <v>497</v>
      </c>
      <c r="C69" s="131">
        <f>VLOOKUP(A69,'[9]Catergery Wise'!$B:$L,10,0)</f>
        <v>4349864.66</v>
      </c>
      <c r="D69" s="131">
        <f>VLOOKUP(A69,'[10]Catergery Wise'!$B:$N,13,0)</f>
        <v>3971054.3499999996</v>
      </c>
      <c r="E69" s="131">
        <f>VLOOKUP(A69,'[11]Catergery Wise'!$B:$N,13,0)</f>
        <v>4307761.16</v>
      </c>
      <c r="F69" s="131">
        <f>VLOOKUP(A69,'[12]Catergery Wise'!$B:$N,13,0)</f>
        <v>5822579.29</v>
      </c>
      <c r="G69" s="131">
        <f>VLOOKUP(A69,'[13]Catergery Wise'!$B:$O,14,0)</f>
        <v>3748297.4900000007</v>
      </c>
      <c r="H69" s="131">
        <f>VLOOKUP(A69,'[14]Catergery Wise'!$B:$O,14,0)</f>
        <v>3784738.3200000003</v>
      </c>
      <c r="I69" s="131">
        <f>VLOOKUP(A69,'[15]Catergery Wise'!$B:$L,11,0)</f>
        <v>4168170.8</v>
      </c>
      <c r="J69" s="131">
        <f>VLOOKUP(A69,'[16]Catergery Wise'!$B:$O,14,0)</f>
        <v>3915477.4199999995</v>
      </c>
      <c r="K69" s="131"/>
      <c r="L69" s="131"/>
      <c r="M69" s="131"/>
      <c r="N69" s="131"/>
      <c r="O69" s="210">
        <f t="shared" si="1"/>
        <v>34067943.490000002</v>
      </c>
    </row>
    <row r="70" spans="1:15" ht="16.5">
      <c r="A70" s="208" t="s">
        <v>498</v>
      </c>
      <c r="B70" s="211" t="s">
        <v>499</v>
      </c>
      <c r="C70" s="131">
        <f>VLOOKUP(A70,'[9]Catergery Wise'!$B:$L,10,0)</f>
        <v>4594568.9999999991</v>
      </c>
      <c r="D70" s="131">
        <f>VLOOKUP(A70,'[10]Catergery Wise'!$B:$N,13,0)</f>
        <v>4706255.0500000007</v>
      </c>
      <c r="E70" s="131">
        <f>VLOOKUP(A70,'[11]Catergery Wise'!$B:$N,13,0)</f>
        <v>5058771.33</v>
      </c>
      <c r="F70" s="131">
        <f>VLOOKUP(A70,'[12]Catergery Wise'!$B:$N,13,0)</f>
        <v>6830166.7899999991</v>
      </c>
      <c r="G70" s="131">
        <f>VLOOKUP(A70,'[13]Catergery Wise'!$B:$O,14,0)</f>
        <v>4847125.8899999987</v>
      </c>
      <c r="H70" s="131">
        <f>VLOOKUP(A70,'[14]Catergery Wise'!$B:$O,14,0)</f>
        <v>5049560.5</v>
      </c>
      <c r="I70" s="131">
        <f>VLOOKUP(A70,'[15]Catergery Wise'!$B:$L,11,0)</f>
        <v>5267954.3399999989</v>
      </c>
      <c r="J70" s="131">
        <f>VLOOKUP(A70,'[16]Catergery Wise'!$B:$O,14,0)</f>
        <v>5230261.4000000004</v>
      </c>
      <c r="K70" s="131"/>
      <c r="L70" s="131"/>
      <c r="M70" s="131"/>
      <c r="N70" s="131"/>
      <c r="O70" s="210">
        <f t="shared" si="1"/>
        <v>41584664.299999997</v>
      </c>
    </row>
    <row r="71" spans="1:15" ht="16.5">
      <c r="A71" s="208" t="s">
        <v>500</v>
      </c>
      <c r="B71" s="213" t="s">
        <v>501</v>
      </c>
      <c r="C71" s="131">
        <f>VLOOKUP(A71,'[9]Catergery Wise'!$B:$L,10,0)</f>
        <v>3448623.51</v>
      </c>
      <c r="D71" s="131">
        <f>VLOOKUP(A71,'[10]Catergery Wise'!$B:$N,13,0)</f>
        <v>3590999.3600000003</v>
      </c>
      <c r="E71" s="131">
        <f>VLOOKUP(A71,'[11]Catergery Wise'!$B:$N,13,0)</f>
        <v>3593047.4000000004</v>
      </c>
      <c r="F71" s="131">
        <f>VLOOKUP(A71,'[12]Catergery Wise'!$B:$N,13,0)</f>
        <v>4006836.2399999998</v>
      </c>
      <c r="G71" s="131">
        <f>VLOOKUP(A71,'[13]Catergery Wise'!$B:$O,14,0)</f>
        <v>3480964.8400000003</v>
      </c>
      <c r="H71" s="131">
        <f>VLOOKUP(A71,'[14]Catergery Wise'!$B:$O,14,0)</f>
        <v>3600975.97</v>
      </c>
      <c r="I71" s="131">
        <f>VLOOKUP(A71,'[15]Catergery Wise'!$B:$L,11,0)</f>
        <v>3661846.3800000004</v>
      </c>
      <c r="J71" s="131">
        <f>VLOOKUP(A71,'[16]Catergery Wise'!$B:$O,14,0)</f>
        <v>3361739.71</v>
      </c>
      <c r="K71" s="131"/>
      <c r="L71" s="131"/>
      <c r="M71" s="131"/>
      <c r="N71" s="131"/>
      <c r="O71" s="210">
        <f t="shared" si="1"/>
        <v>28745033.41</v>
      </c>
    </row>
    <row r="72" spans="1:15" ht="16.5">
      <c r="A72" s="208" t="s">
        <v>502</v>
      </c>
      <c r="B72" s="211" t="s">
        <v>503</v>
      </c>
      <c r="C72" s="131">
        <f>VLOOKUP(A72,'[9]Catergery Wise'!$B:$L,10,0)</f>
        <v>9879834.9900000002</v>
      </c>
      <c r="D72" s="131">
        <f>VLOOKUP(A72,'[10]Catergery Wise'!$B:$N,13,0)</f>
        <v>9732754.2300000004</v>
      </c>
      <c r="E72" s="131">
        <f>VLOOKUP(A72,'[11]Catergery Wise'!$B:$N,13,0)</f>
        <v>10796443.73</v>
      </c>
      <c r="F72" s="131">
        <f>VLOOKUP(A72,'[12]Catergery Wise'!$B:$N,13,0)</f>
        <v>10834474.700000001</v>
      </c>
      <c r="G72" s="131">
        <f>VLOOKUP(A72,'[13]Catergery Wise'!$B:$O,14,0)</f>
        <v>12038041.789999999</v>
      </c>
      <c r="H72" s="131">
        <f>VLOOKUP(A72,'[14]Catergery Wise'!$B:$O,14,0)</f>
        <v>10703506.949999999</v>
      </c>
      <c r="I72" s="131">
        <f>VLOOKUP(A72,'[15]Catergery Wise'!$B:$L,11,0)</f>
        <v>11765253.129999999</v>
      </c>
      <c r="J72" s="131">
        <f>VLOOKUP(A72,'[16]Catergery Wise'!$B:$O,14,0)</f>
        <v>10056394.309999999</v>
      </c>
      <c r="K72" s="131"/>
      <c r="L72" s="131"/>
      <c r="M72" s="131"/>
      <c r="N72" s="131"/>
      <c r="O72" s="210">
        <f t="shared" si="1"/>
        <v>85806703.829999998</v>
      </c>
    </row>
    <row r="73" spans="1:15" ht="16.5">
      <c r="A73" s="208" t="s">
        <v>504</v>
      </c>
      <c r="B73" s="211" t="s">
        <v>505</v>
      </c>
      <c r="C73" s="131">
        <f>VLOOKUP(A73,'[9]Catergery Wise'!$B:$L,10,0)</f>
        <v>8981360.6799999997</v>
      </c>
      <c r="D73" s="131">
        <f>VLOOKUP(A73,'[10]Catergery Wise'!$B:$N,13,0)</f>
        <v>10463801.73</v>
      </c>
      <c r="E73" s="131">
        <f>VLOOKUP(A73,'[11]Catergery Wise'!$B:$N,13,0)</f>
        <v>10894675.000000002</v>
      </c>
      <c r="F73" s="131">
        <f>VLOOKUP(A73,'[12]Catergery Wise'!$B:$N,13,0)</f>
        <v>13349517.18</v>
      </c>
      <c r="G73" s="131">
        <f>VLOOKUP(A73,'[13]Catergery Wise'!$B:$O,14,0)</f>
        <v>10710303.470000001</v>
      </c>
      <c r="H73" s="131">
        <f>VLOOKUP(A73,'[14]Catergery Wise'!$B:$O,14,0)</f>
        <v>10856283.050000001</v>
      </c>
      <c r="I73" s="131">
        <f>VLOOKUP(A73,'[15]Catergery Wise'!$B:$L,11,0)</f>
        <v>11747679.510000002</v>
      </c>
      <c r="J73" s="131">
        <f>VLOOKUP(A73,'[16]Catergery Wise'!$B:$O,14,0)</f>
        <v>10181143.41</v>
      </c>
      <c r="K73" s="131"/>
      <c r="L73" s="131"/>
      <c r="M73" s="131"/>
      <c r="N73" s="131"/>
      <c r="O73" s="210">
        <f t="shared" si="1"/>
        <v>87184764.030000001</v>
      </c>
    </row>
    <row r="74" spans="1:15" ht="16.5">
      <c r="A74" s="208" t="s">
        <v>506</v>
      </c>
      <c r="B74" s="211" t="s">
        <v>507</v>
      </c>
      <c r="C74" s="131">
        <f>VLOOKUP(A74,'[9]Catergery Wise'!$B:$L,10,0)</f>
        <v>11932619.99</v>
      </c>
      <c r="D74" s="131">
        <f>VLOOKUP(A74,'[10]Catergery Wise'!$B:$N,13,0)</f>
        <v>12063653.972999999</v>
      </c>
      <c r="E74" s="131">
        <f>VLOOKUP(A74,'[11]Catergery Wise'!$B:$N,13,0)</f>
        <v>13696093.699999999</v>
      </c>
      <c r="F74" s="131">
        <f>VLOOKUP(A74,'[12]Catergery Wise'!$B:$N,13,0)</f>
        <v>15594840.929999996</v>
      </c>
      <c r="G74" s="131">
        <f>VLOOKUP(A74,'[13]Catergery Wise'!$B:$O,14,0)</f>
        <v>10837497.32</v>
      </c>
      <c r="H74" s="131">
        <f>VLOOKUP(A74,'[14]Catergery Wise'!$B:$O,14,0)</f>
        <v>10882029.460000001</v>
      </c>
      <c r="I74" s="131">
        <f>VLOOKUP(A74,'[15]Catergery Wise'!$B:$L,11,0)</f>
        <v>11901783.93</v>
      </c>
      <c r="J74" s="131">
        <f>VLOOKUP(A74,'[16]Catergery Wise'!$B:$O,14,0)</f>
        <v>10618473.450000001</v>
      </c>
      <c r="K74" s="131"/>
      <c r="L74" s="131"/>
      <c r="M74" s="131"/>
      <c r="N74" s="131"/>
      <c r="O74" s="210">
        <f t="shared" si="1"/>
        <v>97526992.753000006</v>
      </c>
    </row>
    <row r="75" spans="1:15" ht="16.5">
      <c r="A75" s="208" t="s">
        <v>508</v>
      </c>
      <c r="B75" s="211" t="s">
        <v>509</v>
      </c>
      <c r="C75" s="131">
        <f>VLOOKUP(A75,'[9]Catergery Wise'!$B:$L,10,0)</f>
        <v>8246695.7999999998</v>
      </c>
      <c r="D75" s="131">
        <f>VLOOKUP(A75,'[10]Catergery Wise'!$B:$N,13,0)</f>
        <v>7889174.5300000012</v>
      </c>
      <c r="E75" s="131">
        <f>VLOOKUP(A75,'[11]Catergery Wise'!$B:$N,13,0)</f>
        <v>8232642.8099999987</v>
      </c>
      <c r="F75" s="131">
        <f>VLOOKUP(A75,'[12]Catergery Wise'!$B:$N,13,0)</f>
        <v>11290375.879999999</v>
      </c>
      <c r="G75" s="131">
        <f>VLOOKUP(A75,'[13]Catergery Wise'!$B:$O,14,0)</f>
        <v>6633576.7599999998</v>
      </c>
      <c r="H75" s="131">
        <f>VLOOKUP(A75,'[14]Catergery Wise'!$B:$O,14,0)</f>
        <v>7052391.2199999988</v>
      </c>
      <c r="I75" s="131">
        <f>VLOOKUP(A75,'[15]Catergery Wise'!$B:$L,11,0)</f>
        <v>7230733.0999999987</v>
      </c>
      <c r="J75" s="131">
        <f>VLOOKUP(A75,'[16]Catergery Wise'!$B:$O,14,0)</f>
        <v>6594982.8699999992</v>
      </c>
      <c r="K75" s="131"/>
      <c r="L75" s="131"/>
      <c r="M75" s="131"/>
      <c r="N75" s="131"/>
      <c r="O75" s="210">
        <f t="shared" si="1"/>
        <v>63170572.969999991</v>
      </c>
    </row>
    <row r="76" spans="1:15" ht="16.5">
      <c r="A76" s="208" t="s">
        <v>510</v>
      </c>
      <c r="B76" s="211" t="s">
        <v>511</v>
      </c>
      <c r="C76" s="131">
        <f>VLOOKUP(A76,'[9]Catergery Wise'!$B:$L,10,0)</f>
        <v>4559048.49</v>
      </c>
      <c r="D76" s="131">
        <f>VLOOKUP(A76,'[10]Catergery Wise'!$B:$N,13,0)</f>
        <v>6074054.8599999994</v>
      </c>
      <c r="E76" s="131">
        <f>VLOOKUP(A76,'[11]Catergery Wise'!$B:$N,13,0)</f>
        <v>6570894.7699999986</v>
      </c>
      <c r="F76" s="131">
        <f>VLOOKUP(A76,'[12]Catergery Wise'!$B:$N,13,0)</f>
        <v>10637585.91</v>
      </c>
      <c r="G76" s="131">
        <f>VLOOKUP(A76,'[13]Catergery Wise'!$B:$O,14,0)</f>
        <v>5501702.29</v>
      </c>
      <c r="H76" s="131">
        <f>VLOOKUP(A76,'[14]Catergery Wise'!$B:$O,14,0)</f>
        <v>6046343.9900000002</v>
      </c>
      <c r="I76" s="131">
        <f>VLOOKUP(A76,'[15]Catergery Wise'!$B:$L,11,0)</f>
        <v>5795887.1199999982</v>
      </c>
      <c r="J76" s="131">
        <f>VLOOKUP(A76,'[16]Catergery Wise'!$B:$O,14,0)</f>
        <v>5829568.6799999988</v>
      </c>
      <c r="K76" s="131"/>
      <c r="L76" s="131"/>
      <c r="M76" s="131"/>
      <c r="N76" s="131"/>
      <c r="O76" s="210">
        <f t="shared" si="1"/>
        <v>51015086.109999992</v>
      </c>
    </row>
    <row r="77" spans="1:15" ht="16.5">
      <c r="A77" s="208" t="s">
        <v>512</v>
      </c>
      <c r="B77" s="211" t="s">
        <v>513</v>
      </c>
      <c r="C77" s="131">
        <f>VLOOKUP(A77,'[9]Catergery Wise'!$B:$L,10,0)</f>
        <v>3967656.18</v>
      </c>
      <c r="D77" s="131">
        <f>VLOOKUP(A77,'[10]Catergery Wise'!$B:$N,13,0)</f>
        <v>4847606.54</v>
      </c>
      <c r="E77" s="131">
        <f>VLOOKUP(A77,'[11]Catergery Wise'!$B:$N,13,0)</f>
        <v>6412184.4899999993</v>
      </c>
      <c r="F77" s="131">
        <f>VLOOKUP(A77,'[12]Catergery Wise'!$B:$N,13,0)</f>
        <v>8661607.8499999996</v>
      </c>
      <c r="G77" s="131">
        <f>VLOOKUP(A77,'[13]Catergery Wise'!$B:$O,14,0)</f>
        <v>4153458.4000000004</v>
      </c>
      <c r="H77" s="131">
        <f>VLOOKUP(A77,'[14]Catergery Wise'!$B:$O,14,0)</f>
        <v>3769938.0799999996</v>
      </c>
      <c r="I77" s="131">
        <f>VLOOKUP(A77,'[15]Catergery Wise'!$B:$L,11,0)</f>
        <v>4239226.9499999993</v>
      </c>
      <c r="J77" s="131">
        <f>VLOOKUP(A77,'[16]Catergery Wise'!$B:$O,14,0)</f>
        <v>4292560.4600000009</v>
      </c>
      <c r="K77" s="131"/>
      <c r="L77" s="131"/>
      <c r="M77" s="131"/>
      <c r="N77" s="131"/>
      <c r="O77" s="210">
        <f t="shared" si="1"/>
        <v>40344238.949999996</v>
      </c>
    </row>
    <row r="78" spans="1:15" ht="16.5">
      <c r="A78" s="208" t="s">
        <v>514</v>
      </c>
      <c r="B78" s="209" t="s">
        <v>515</v>
      </c>
      <c r="C78" s="131">
        <f>VLOOKUP(A78,'[9]Catergery Wise'!$B:$L,10,0)</f>
        <v>2749146.8600000003</v>
      </c>
      <c r="D78" s="131">
        <f>VLOOKUP(A78,'[10]Catergery Wise'!$B:$N,13,0)</f>
        <v>3123926.5399999991</v>
      </c>
      <c r="E78" s="131">
        <f>VLOOKUP(A78,'[11]Catergery Wise'!$B:$N,13,0)</f>
        <v>3051994.9100000011</v>
      </c>
      <c r="F78" s="131">
        <f>VLOOKUP(A78,'[12]Catergery Wise'!$B:$N,13,0)</f>
        <v>2948956.8899999997</v>
      </c>
      <c r="G78" s="131">
        <f>VLOOKUP(A78,'[13]Catergery Wise'!$B:$O,14,0)</f>
        <v>3053428.2399999998</v>
      </c>
      <c r="H78" s="131">
        <f>VLOOKUP(A78,'[14]Catergery Wise'!$B:$O,14,0)</f>
        <v>2503427.3500000006</v>
      </c>
      <c r="I78" s="131">
        <f>VLOOKUP(A78,'[15]Catergery Wise'!$B:$L,11,0)</f>
        <v>2465393.4</v>
      </c>
      <c r="J78" s="131">
        <f>VLOOKUP(A78,'[16]Catergery Wise'!$B:$O,14,0)</f>
        <v>2259619.1000000006</v>
      </c>
      <c r="K78" s="131"/>
      <c r="L78" s="131"/>
      <c r="M78" s="131"/>
      <c r="N78" s="131"/>
      <c r="O78" s="210">
        <f t="shared" si="1"/>
        <v>22155893.289999999</v>
      </c>
    </row>
    <row r="79" spans="1:15" ht="16.5">
      <c r="A79" s="208" t="s">
        <v>516</v>
      </c>
      <c r="B79" s="213" t="s">
        <v>517</v>
      </c>
      <c r="C79" s="131">
        <f>VLOOKUP(A79,'[9]Catergery Wise'!$B:$L,10,0)</f>
        <v>4431983.57</v>
      </c>
      <c r="D79" s="131">
        <f>VLOOKUP(A79,'[10]Catergery Wise'!$B:$N,13,0)</f>
        <v>4358089.57</v>
      </c>
      <c r="E79" s="131">
        <f>VLOOKUP(A79,'[11]Catergery Wise'!$B:$N,13,0)</f>
        <v>4848703.169999999</v>
      </c>
      <c r="F79" s="131">
        <f>VLOOKUP(A79,'[12]Catergery Wise'!$B:$N,13,0)</f>
        <v>5848585.2100000009</v>
      </c>
      <c r="G79" s="131">
        <f>VLOOKUP(A79,'[13]Catergery Wise'!$B:$O,14,0)</f>
        <v>4233757.13</v>
      </c>
      <c r="H79" s="131">
        <f>VLOOKUP(A79,'[14]Catergery Wise'!$B:$O,14,0)</f>
        <v>4329082.08</v>
      </c>
      <c r="I79" s="131">
        <f>VLOOKUP(A79,'[15]Catergery Wise'!$B:$L,11,0)</f>
        <v>3947096.9800000014</v>
      </c>
      <c r="J79" s="131">
        <f>VLOOKUP(A79,'[16]Catergery Wise'!$B:$O,14,0)</f>
        <v>3849033.5</v>
      </c>
      <c r="K79" s="131"/>
      <c r="L79" s="131"/>
      <c r="M79" s="131"/>
      <c r="N79" s="131"/>
      <c r="O79" s="210">
        <f t="shared" si="1"/>
        <v>35846331.209999993</v>
      </c>
    </row>
    <row r="80" spans="1:15" ht="16.5">
      <c r="A80" s="208" t="s">
        <v>518</v>
      </c>
      <c r="B80" s="211" t="s">
        <v>519</v>
      </c>
      <c r="C80" s="131">
        <f>VLOOKUP(A80,'[9]Catergery Wise'!$B:$L,10,0)</f>
        <v>5534899.1700000009</v>
      </c>
      <c r="D80" s="131">
        <f>VLOOKUP(A80,'[10]Catergery Wise'!$B:$N,13,0)</f>
        <v>5428949.839999998</v>
      </c>
      <c r="E80" s="131">
        <f>VLOOKUP(A80,'[11]Catergery Wise'!$B:$N,13,0)</f>
        <v>7781275.3099999996</v>
      </c>
      <c r="F80" s="131">
        <f>VLOOKUP(A80,'[12]Catergery Wise'!$B:$N,13,0)</f>
        <v>8469071.5999999978</v>
      </c>
      <c r="G80" s="131">
        <f>VLOOKUP(A80,'[13]Catergery Wise'!$B:$O,14,0)</f>
        <v>5394255.46</v>
      </c>
      <c r="H80" s="131">
        <f>VLOOKUP(A80,'[14]Catergery Wise'!$B:$O,14,0)</f>
        <v>4622413.5699999994</v>
      </c>
      <c r="I80" s="131">
        <f>VLOOKUP(A80,'[15]Catergery Wise'!$B:$L,11,0)</f>
        <v>5237865.54</v>
      </c>
      <c r="J80" s="131">
        <f>VLOOKUP(A80,'[16]Catergery Wise'!$B:$O,14,0)</f>
        <v>5377177.8499999996</v>
      </c>
      <c r="K80" s="131"/>
      <c r="L80" s="131"/>
      <c r="M80" s="131"/>
      <c r="N80" s="131"/>
      <c r="O80" s="210">
        <f t="shared" si="1"/>
        <v>47845908.339999996</v>
      </c>
    </row>
    <row r="81" spans="1:15" ht="16.5">
      <c r="A81" s="208" t="s">
        <v>520</v>
      </c>
      <c r="B81" s="211" t="s">
        <v>521</v>
      </c>
      <c r="C81" s="131">
        <f>VLOOKUP(A81,'[9]Catergery Wise'!$B:$L,10,0)</f>
        <v>6471163.3600000013</v>
      </c>
      <c r="D81" s="131">
        <f>VLOOKUP(A81,'[10]Catergery Wise'!$B:$N,13,0)</f>
        <v>8233555.1999999993</v>
      </c>
      <c r="E81" s="131">
        <f>VLOOKUP(A81,'[11]Catergery Wise'!$B:$N,13,0)</f>
        <v>7990262.4900000002</v>
      </c>
      <c r="F81" s="131">
        <f>VLOOKUP(A81,'[12]Catergery Wise'!$B:$N,13,0)</f>
        <v>9296924.1099999994</v>
      </c>
      <c r="G81" s="131">
        <f>VLOOKUP(A81,'[13]Catergery Wise'!$B:$O,14,0)</f>
        <v>7100260.2000000011</v>
      </c>
      <c r="H81" s="131">
        <f>VLOOKUP(A81,'[14]Catergery Wise'!$B:$O,14,0)</f>
        <v>7174233.8600000003</v>
      </c>
      <c r="I81" s="131">
        <f>VLOOKUP(A81,'[15]Catergery Wise'!$B:$L,11,0)</f>
        <v>7573708.7699999996</v>
      </c>
      <c r="J81" s="131">
        <f>VLOOKUP(A81,'[16]Catergery Wise'!$B:$O,14,0)</f>
        <v>6973358.4899999993</v>
      </c>
      <c r="K81" s="131"/>
      <c r="L81" s="131"/>
      <c r="M81" s="131"/>
      <c r="N81" s="131"/>
      <c r="O81" s="210">
        <f t="shared" si="1"/>
        <v>60813466.479999997</v>
      </c>
    </row>
    <row r="82" spans="1:15" ht="16.5">
      <c r="A82" s="208" t="s">
        <v>522</v>
      </c>
      <c r="B82" s="209" t="s">
        <v>523</v>
      </c>
      <c r="C82" s="131">
        <f>VLOOKUP(A82,'[9]Catergery Wise'!$B:$L,10,0)</f>
        <v>15116052.619999997</v>
      </c>
      <c r="D82" s="131">
        <f>VLOOKUP(A82,'[10]Catergery Wise'!$B:$N,13,0)</f>
        <v>18238705</v>
      </c>
      <c r="E82" s="131">
        <f>VLOOKUP(A82,'[11]Catergery Wise'!$B:$N,13,0)</f>
        <v>19926165.330000002</v>
      </c>
      <c r="F82" s="131">
        <f>VLOOKUP(A82,'[12]Catergery Wise'!$B:$N,13,0)</f>
        <v>21157835.030000001</v>
      </c>
      <c r="G82" s="131">
        <f>VLOOKUP(A82,'[13]Catergery Wise'!$B:$O,14,0)</f>
        <v>22108705.300000001</v>
      </c>
      <c r="H82" s="131">
        <f>VLOOKUP(A82,'[14]Catergery Wise'!$B:$O,14,0)</f>
        <v>21891206.600000001</v>
      </c>
      <c r="I82" s="131">
        <f>VLOOKUP(A82,'[15]Catergery Wise'!$B:$L,11,0)</f>
        <v>24002490.349999998</v>
      </c>
      <c r="J82" s="131">
        <f>VLOOKUP(A82,'[16]Catergery Wise'!$B:$O,14,0)</f>
        <v>21607222.539999999</v>
      </c>
      <c r="K82" s="131"/>
      <c r="L82" s="131"/>
      <c r="M82" s="131"/>
      <c r="N82" s="131"/>
      <c r="O82" s="210">
        <f t="shared" si="1"/>
        <v>164048382.76999998</v>
      </c>
    </row>
    <row r="83" spans="1:15" ht="16.5">
      <c r="A83" s="208" t="s">
        <v>524</v>
      </c>
      <c r="B83" s="211" t="s">
        <v>525</v>
      </c>
      <c r="C83" s="131"/>
      <c r="D83" s="131"/>
      <c r="E83" s="131"/>
      <c r="F83" s="131"/>
      <c r="G83" s="131"/>
      <c r="H83" s="131"/>
      <c r="I83" s="131"/>
      <c r="J83" s="131">
        <f>VLOOKUP(A83,'[16]Catergery Wise'!$B:$O,14,0)</f>
        <v>936440.16</v>
      </c>
      <c r="K83" s="131"/>
      <c r="L83" s="131"/>
      <c r="M83" s="131"/>
      <c r="N83" s="131"/>
      <c r="O83" s="210">
        <f t="shared" si="1"/>
        <v>936440.16</v>
      </c>
    </row>
    <row r="84" spans="1:15" ht="16.5">
      <c r="A84" s="208" t="s">
        <v>526</v>
      </c>
      <c r="B84" s="213" t="s">
        <v>527</v>
      </c>
      <c r="C84" s="131">
        <f>VLOOKUP(A84,'[9]Catergery Wise'!$B:$L,10,0)</f>
        <v>2235480.38</v>
      </c>
      <c r="D84" s="131">
        <f>VLOOKUP(A84,'[10]Catergery Wise'!$B:$N,13,0)</f>
        <v>3302347.8499999996</v>
      </c>
      <c r="E84" s="131">
        <f>VLOOKUP(A84,'[11]Catergery Wise'!$B:$N,13,0)</f>
        <v>2703494.9</v>
      </c>
      <c r="F84" s="131">
        <f>VLOOKUP(A84,'[12]Catergery Wise'!$B:$N,13,0)</f>
        <v>5038729.68</v>
      </c>
      <c r="G84" s="131">
        <f>VLOOKUP(A84,'[13]Catergery Wise'!$B:$O,14,0)</f>
        <v>2592120.69</v>
      </c>
      <c r="H84" s="131">
        <f>VLOOKUP(A84,'[14]Catergery Wise'!$B:$O,14,0)</f>
        <v>2444389.46</v>
      </c>
      <c r="I84" s="131">
        <f>VLOOKUP(A84,'[15]Catergery Wise'!$B:$L,11,0)</f>
        <v>2655416.4900000002</v>
      </c>
      <c r="J84" s="131">
        <f>VLOOKUP(A84,'[16]Catergery Wise'!$B:$O,14,0)</f>
        <v>2487739.29</v>
      </c>
      <c r="K84" s="131"/>
      <c r="L84" s="131"/>
      <c r="M84" s="131"/>
      <c r="N84" s="131"/>
      <c r="O84" s="210">
        <f t="shared" si="1"/>
        <v>23459718.739999995</v>
      </c>
    </row>
    <row r="85" spans="1:15" ht="16.5">
      <c r="A85" s="208" t="s">
        <v>528</v>
      </c>
      <c r="B85" s="211" t="s">
        <v>529</v>
      </c>
      <c r="C85" s="131">
        <f>VLOOKUP(A85,'[9]Catergery Wise'!$B:$L,10,0)</f>
        <v>3393700.1800000006</v>
      </c>
      <c r="D85" s="131">
        <f>VLOOKUP(A85,'[10]Catergery Wise'!$B:$N,13,0)</f>
        <v>3289092.33</v>
      </c>
      <c r="E85" s="131">
        <f>VLOOKUP(A85,'[11]Catergery Wise'!$B:$N,13,0)</f>
        <v>3287507.03</v>
      </c>
      <c r="F85" s="131">
        <f>VLOOKUP(A85,'[12]Catergery Wise'!$B:$N,13,0)</f>
        <v>3250359.6900000004</v>
      </c>
      <c r="G85" s="131">
        <f>VLOOKUP(A85,'[13]Catergery Wise'!$B:$O,14,0)</f>
        <v>2782494.4099999997</v>
      </c>
      <c r="H85" s="131">
        <f>VLOOKUP(A85,'[14]Catergery Wise'!$B:$O,14,0)</f>
        <v>2724805.69</v>
      </c>
      <c r="I85" s="131">
        <f>VLOOKUP(A85,'[15]Catergery Wise'!$B:$L,11,0)</f>
        <v>2776254.75</v>
      </c>
      <c r="J85" s="131">
        <f>VLOOKUP(A85,'[16]Catergery Wise'!$B:$O,14,0)</f>
        <v>2546803.5100000002</v>
      </c>
      <c r="K85" s="131"/>
      <c r="L85" s="131"/>
      <c r="M85" s="131"/>
      <c r="N85" s="131"/>
      <c r="O85" s="210">
        <f t="shared" si="1"/>
        <v>24051017.590000004</v>
      </c>
    </row>
    <row r="86" spans="1:15" ht="16.5">
      <c r="A86" s="208" t="s">
        <v>530</v>
      </c>
      <c r="B86" s="215" t="s">
        <v>531</v>
      </c>
      <c r="C86" s="131">
        <f>VLOOKUP(A86,'[9]Catergery Wise'!$B:$L,10,0)</f>
        <v>10732583.259999998</v>
      </c>
      <c r="D86" s="131">
        <f>VLOOKUP(A86,'[10]Catergery Wise'!$B:$N,13,0)</f>
        <v>11054630.43</v>
      </c>
      <c r="E86" s="131">
        <f>VLOOKUP(A86,'[11]Catergery Wise'!$B:$N,13,0)</f>
        <v>12271057.92</v>
      </c>
      <c r="F86" s="131">
        <f>VLOOKUP(A86,'[12]Catergery Wise'!$B:$N,13,0)</f>
        <v>13055972.279999999</v>
      </c>
      <c r="G86" s="131">
        <f>VLOOKUP(A86,'[13]Catergery Wise'!$B:$O,14,0)</f>
        <v>11664090.02</v>
      </c>
      <c r="H86" s="131">
        <f>VLOOKUP(A86,'[14]Catergery Wise'!$B:$O,14,0)</f>
        <v>12211859.630000001</v>
      </c>
      <c r="I86" s="131">
        <f>VLOOKUP(A86,'[15]Catergery Wise'!$B:$L,11,0)</f>
        <v>12233085.449999999</v>
      </c>
      <c r="J86" s="131">
        <f>VLOOKUP(A86,'[16]Catergery Wise'!$B:$O,14,0)</f>
        <v>10644881.99</v>
      </c>
      <c r="K86" s="131"/>
      <c r="L86" s="131"/>
      <c r="M86" s="131"/>
      <c r="N86" s="131"/>
      <c r="O86" s="210">
        <f t="shared" si="1"/>
        <v>93868160.979999989</v>
      </c>
    </row>
    <row r="87" spans="1:15" ht="16.5">
      <c r="A87" s="208" t="s">
        <v>532</v>
      </c>
      <c r="B87" s="211" t="s">
        <v>533</v>
      </c>
      <c r="C87" s="131"/>
      <c r="D87" s="131"/>
      <c r="E87" s="131"/>
      <c r="F87" s="131"/>
      <c r="G87" s="131"/>
      <c r="H87" s="131"/>
      <c r="I87" s="131"/>
      <c r="J87" s="131">
        <f>VLOOKUP(A87,'[16]Catergery Wise'!$B:$O,14,0)</f>
        <v>576419.65</v>
      </c>
      <c r="K87" s="131"/>
      <c r="L87" s="131"/>
      <c r="M87" s="131"/>
      <c r="N87" s="131"/>
      <c r="O87" s="210">
        <f t="shared" si="1"/>
        <v>576419.65</v>
      </c>
    </row>
    <row r="88" spans="1:15" ht="16.5">
      <c r="A88" s="208" t="s">
        <v>534</v>
      </c>
      <c r="B88" s="211" t="s">
        <v>535</v>
      </c>
      <c r="C88" s="131">
        <f>VLOOKUP(A88,'[9]Catergery Wise'!$B:$L,10,0)</f>
        <v>3821989.11</v>
      </c>
      <c r="D88" s="131">
        <f>VLOOKUP(A88,'[10]Catergery Wise'!$B:$N,13,0)</f>
        <v>4181956.4100000006</v>
      </c>
      <c r="E88" s="131">
        <f>VLOOKUP(A88,'[11]Catergery Wise'!$B:$N,13,0)</f>
        <v>4513236.28</v>
      </c>
      <c r="F88" s="131">
        <f>VLOOKUP(A88,'[12]Catergery Wise'!$B:$N,13,0)</f>
        <v>7355635.1100000003</v>
      </c>
      <c r="G88" s="131">
        <f>VLOOKUP(A88,'[13]Catergery Wise'!$B:$O,14,0)</f>
        <v>3702104.01</v>
      </c>
      <c r="H88" s="131">
        <f>VLOOKUP(A88,'[14]Catergery Wise'!$B:$O,14,0)</f>
        <v>3621464.19</v>
      </c>
      <c r="I88" s="131">
        <f>VLOOKUP(A88,'[15]Catergery Wise'!$B:$L,11,0)</f>
        <v>3407364.3400000003</v>
      </c>
      <c r="J88" s="131">
        <f>VLOOKUP(A88,'[16]Catergery Wise'!$B:$O,14,0)</f>
        <v>3670309.2599999993</v>
      </c>
      <c r="K88" s="131"/>
      <c r="L88" s="131"/>
      <c r="M88" s="131"/>
      <c r="N88" s="131"/>
      <c r="O88" s="210">
        <f t="shared" si="1"/>
        <v>34274058.710000001</v>
      </c>
    </row>
    <row r="89" spans="1:15" ht="16.5">
      <c r="A89" s="208" t="s">
        <v>536</v>
      </c>
      <c r="B89" s="211" t="s">
        <v>537</v>
      </c>
      <c r="C89" s="131">
        <f>VLOOKUP(A89,'[9]Catergery Wise'!$B:$L,10,0)</f>
        <v>5422755.1099999985</v>
      </c>
      <c r="D89" s="131">
        <f>VLOOKUP(A89,'[10]Catergery Wise'!$B:$N,13,0)</f>
        <v>5679751.4199999999</v>
      </c>
      <c r="E89" s="131">
        <f>VLOOKUP(A89,'[11]Catergery Wise'!$B:$N,13,0)</f>
        <v>5675287.4399999995</v>
      </c>
      <c r="F89" s="131">
        <f>VLOOKUP(A89,'[12]Catergery Wise'!$B:$N,13,0)</f>
        <v>6812247.3600000003</v>
      </c>
      <c r="G89" s="131">
        <f>VLOOKUP(A89,'[13]Catergery Wise'!$B:$O,14,0)</f>
        <v>5755969.6899999995</v>
      </c>
      <c r="H89" s="131">
        <f>VLOOKUP(A89,'[14]Catergery Wise'!$B:$O,14,0)</f>
        <v>5897619.8899999997</v>
      </c>
      <c r="I89" s="131">
        <f>VLOOKUP(A89,'[15]Catergery Wise'!$B:$L,11,0)</f>
        <v>5933845.4499999993</v>
      </c>
      <c r="J89" s="131">
        <f>VLOOKUP(A89,'[16]Catergery Wise'!$B:$O,14,0)</f>
        <v>5546785.129999999</v>
      </c>
      <c r="K89" s="131"/>
      <c r="L89" s="131"/>
      <c r="M89" s="131"/>
      <c r="N89" s="131"/>
      <c r="O89" s="210">
        <f t="shared" si="1"/>
        <v>46724261.489999995</v>
      </c>
    </row>
    <row r="90" spans="1:15" ht="16.5">
      <c r="A90" s="208" t="s">
        <v>538</v>
      </c>
      <c r="B90" s="211" t="s">
        <v>539</v>
      </c>
      <c r="C90" s="131">
        <f>VLOOKUP(A90,'[9]Catergery Wise'!$B:$L,10,0)</f>
        <v>5485450.959999999</v>
      </c>
      <c r="D90" s="131">
        <f>VLOOKUP(A90,'[10]Catergery Wise'!$B:$N,13,0)</f>
        <v>5778170.9299999997</v>
      </c>
      <c r="E90" s="131">
        <f>VLOOKUP(A90,'[11]Catergery Wise'!$B:$N,13,0)</f>
        <v>5854672.290000001</v>
      </c>
      <c r="F90" s="131">
        <f>VLOOKUP(A90,'[12]Catergery Wise'!$B:$N,13,0)</f>
        <v>5892533.2400000002</v>
      </c>
      <c r="G90" s="131">
        <f>VLOOKUP(A90,'[13]Catergery Wise'!$B:$O,14,0)</f>
        <v>5649858.29</v>
      </c>
      <c r="H90" s="131">
        <f>VLOOKUP(A90,'[14]Catergery Wise'!$B:$O,14,0)</f>
        <v>5669570.7400000002</v>
      </c>
      <c r="I90" s="131">
        <f>VLOOKUP(A90,'[15]Catergery Wise'!$B:$L,11,0)</f>
        <v>5730252.6699999999</v>
      </c>
      <c r="J90" s="131">
        <f>VLOOKUP(A90,'[16]Catergery Wise'!$B:$O,14,0)</f>
        <v>10032822.199999999</v>
      </c>
      <c r="K90" s="131"/>
      <c r="L90" s="131"/>
      <c r="M90" s="131"/>
      <c r="N90" s="131"/>
      <c r="O90" s="210">
        <f t="shared" si="1"/>
        <v>50093331.320000008</v>
      </c>
    </row>
    <row r="91" spans="1:15" ht="16.5">
      <c r="A91" s="208" t="s">
        <v>540</v>
      </c>
      <c r="B91" s="211" t="s">
        <v>541</v>
      </c>
      <c r="C91" s="131">
        <f>VLOOKUP(A91,'[9]Catergery Wise'!$B:$L,10,0)</f>
        <v>5313566.3199999994</v>
      </c>
      <c r="D91" s="131">
        <f>VLOOKUP(A91,'[10]Catergery Wise'!$B:$N,13,0)</f>
        <v>5043249.5730000008</v>
      </c>
      <c r="E91" s="131">
        <f>VLOOKUP(A91,'[11]Catergery Wise'!$B:$N,13,0)</f>
        <v>5172999.49</v>
      </c>
      <c r="F91" s="131">
        <f>VLOOKUP(A91,'[12]Catergery Wise'!$B:$N,13,0)</f>
        <v>6307550.25</v>
      </c>
      <c r="G91" s="131">
        <f>VLOOKUP(A91,'[13]Catergery Wise'!$B:$O,14,0)</f>
        <v>5268144.5200000005</v>
      </c>
      <c r="H91" s="131">
        <f>VLOOKUP(A91,'[14]Catergery Wise'!$B:$O,14,0)</f>
        <v>5477115.2400000002</v>
      </c>
      <c r="I91" s="131">
        <f>VLOOKUP(A91,'[15]Catergery Wise'!$B:$L,11,0)</f>
        <v>5514285.5899999999</v>
      </c>
      <c r="J91" s="131">
        <f>VLOOKUP(A91,'[16]Catergery Wise'!$B:$O,14,0)</f>
        <v>5060442.8</v>
      </c>
      <c r="K91" s="131"/>
      <c r="L91" s="131"/>
      <c r="M91" s="131"/>
      <c r="N91" s="131"/>
      <c r="O91" s="210">
        <f t="shared" si="1"/>
        <v>43157353.782999992</v>
      </c>
    </row>
    <row r="92" spans="1:15" ht="16.5">
      <c r="A92" s="208" t="s">
        <v>542</v>
      </c>
      <c r="B92" s="211" t="s">
        <v>543</v>
      </c>
      <c r="C92" s="131">
        <f>VLOOKUP(A92,'[9]Catergery Wise'!$B:$L,10,0)</f>
        <v>5645006.3899999997</v>
      </c>
      <c r="D92" s="131">
        <f>VLOOKUP(A92,'[10]Catergery Wise'!$B:$N,13,0)</f>
        <v>6112555.6500000004</v>
      </c>
      <c r="E92" s="131">
        <f>VLOOKUP(A92,'[11]Catergery Wise'!$B:$N,13,0)</f>
        <v>6285204.2700000014</v>
      </c>
      <c r="F92" s="131">
        <f>VLOOKUP(A92,'[12]Catergery Wise'!$B:$N,13,0)</f>
        <v>6904431.6899999995</v>
      </c>
      <c r="G92" s="131">
        <f>VLOOKUP(A92,'[13]Catergery Wise'!$B:$O,14,0)</f>
        <v>6552603.6000000006</v>
      </c>
      <c r="H92" s="131">
        <f>VLOOKUP(A92,'[14]Catergery Wise'!$B:$O,14,0)</f>
        <v>6450402.4499999993</v>
      </c>
      <c r="I92" s="131">
        <f>VLOOKUP(A92,'[15]Catergery Wise'!$B:$L,11,0)</f>
        <v>6391268.29</v>
      </c>
      <c r="J92" s="131">
        <f>VLOOKUP(A92,'[16]Catergery Wise'!$B:$O,14,0)</f>
        <v>6117562.2800000003</v>
      </c>
      <c r="K92" s="131"/>
      <c r="L92" s="131"/>
      <c r="M92" s="131"/>
      <c r="N92" s="131"/>
      <c r="O92" s="210">
        <f t="shared" si="1"/>
        <v>50459034.619999997</v>
      </c>
    </row>
    <row r="93" spans="1:15" ht="16.5">
      <c r="A93" s="208" t="s">
        <v>544</v>
      </c>
      <c r="B93" s="211" t="s">
        <v>545</v>
      </c>
      <c r="C93" s="131">
        <f>VLOOKUP(A93,'[9]Catergery Wise'!$B:$L,10,0)</f>
        <v>2707577.72</v>
      </c>
      <c r="D93" s="131">
        <f>VLOOKUP(A93,'[10]Catergery Wise'!$B:$N,13,0)</f>
        <v>2527269.48</v>
      </c>
      <c r="E93" s="131">
        <f>VLOOKUP(A93,'[11]Catergery Wise'!$B:$N,13,0)</f>
        <v>2782959.55</v>
      </c>
      <c r="F93" s="131">
        <f>VLOOKUP(A93,'[12]Catergery Wise'!$B:$N,13,0)</f>
        <v>3023049.1099999994</v>
      </c>
      <c r="G93" s="131">
        <f>VLOOKUP(A93,'[13]Catergery Wise'!$B:$O,14,0)</f>
        <v>2889850.37</v>
      </c>
      <c r="H93" s="131">
        <f>VLOOKUP(A93,'[14]Catergery Wise'!$B:$O,14,0)</f>
        <v>2722134.1500000004</v>
      </c>
      <c r="I93" s="131">
        <f>VLOOKUP(A93,'[15]Catergery Wise'!$B:$L,11,0)</f>
        <v>2757715.9</v>
      </c>
      <c r="J93" s="131">
        <f>VLOOKUP(A93,'[16]Catergery Wise'!$B:$O,14,0)</f>
        <v>2474340.34</v>
      </c>
      <c r="K93" s="131"/>
      <c r="L93" s="131"/>
      <c r="M93" s="131"/>
      <c r="N93" s="131"/>
      <c r="O93" s="210">
        <f t="shared" si="1"/>
        <v>21884896.620000001</v>
      </c>
    </row>
    <row r="94" spans="1:15" ht="16.5">
      <c r="A94" s="208" t="s">
        <v>546</v>
      </c>
      <c r="B94" s="211" t="s">
        <v>547</v>
      </c>
      <c r="C94" s="131">
        <f>VLOOKUP(A94,'[9]Catergery Wise'!$B:$L,10,0)</f>
        <v>1969081.02</v>
      </c>
      <c r="D94" s="131">
        <f>VLOOKUP(A94,'[10]Catergery Wise'!$B:$N,13,0)</f>
        <v>1747982.7499999998</v>
      </c>
      <c r="E94" s="131">
        <f>VLOOKUP(A94,'[11]Catergery Wise'!$B:$N,13,0)</f>
        <v>1924048.8899999997</v>
      </c>
      <c r="F94" s="131">
        <f>VLOOKUP(A94,'[12]Catergery Wise'!$B:$N,13,0)</f>
        <v>1958929.5700000003</v>
      </c>
      <c r="G94" s="131">
        <f>VLOOKUP(A94,'[13]Catergery Wise'!$B:$O,14,0)</f>
        <v>2200607.29</v>
      </c>
      <c r="H94" s="131">
        <f>VLOOKUP(A94,'[14]Catergery Wise'!$B:$O,14,0)</f>
        <v>1507814.88</v>
      </c>
      <c r="I94" s="131">
        <f>VLOOKUP(A94,'[15]Catergery Wise'!$B:$L,11,0)</f>
        <v>1571403.8299999998</v>
      </c>
      <c r="J94" s="131">
        <f>VLOOKUP(A94,'[16]Catergery Wise'!$B:$O,14,0)</f>
        <v>1518975.29</v>
      </c>
      <c r="K94" s="131"/>
      <c r="L94" s="131"/>
      <c r="M94" s="131"/>
      <c r="N94" s="131"/>
      <c r="O94" s="210">
        <f t="shared" si="1"/>
        <v>14398843.52</v>
      </c>
    </row>
    <row r="95" spans="1:15" ht="16.5">
      <c r="A95" s="208" t="s">
        <v>548</v>
      </c>
      <c r="B95" s="211" t="s">
        <v>549</v>
      </c>
      <c r="C95" s="131">
        <f>VLOOKUP(A95,'[9]Catergery Wise'!$B:$L,10,0)</f>
        <v>6443896.0899999999</v>
      </c>
      <c r="D95" s="131">
        <f>VLOOKUP(A95,'[10]Catergery Wise'!$B:$N,13,0)</f>
        <v>6975026.1600000011</v>
      </c>
      <c r="E95" s="131">
        <f>VLOOKUP(A95,'[11]Catergery Wise'!$B:$N,13,0)</f>
        <v>7008091.6499999994</v>
      </c>
      <c r="F95" s="131">
        <f>VLOOKUP(A95,'[12]Catergery Wise'!$B:$N,13,0)</f>
        <v>8342823.9100000001</v>
      </c>
      <c r="G95" s="131">
        <f>VLOOKUP(A95,'[13]Catergery Wise'!$B:$O,14,0)</f>
        <v>7076608.9300000006</v>
      </c>
      <c r="H95" s="131">
        <f>VLOOKUP(A95,'[14]Catergery Wise'!$B:$O,14,0)</f>
        <v>6870197.7400000002</v>
      </c>
      <c r="I95" s="131">
        <f>VLOOKUP(A95,'[15]Catergery Wise'!$B:$L,11,0)</f>
        <v>7038505.4700000007</v>
      </c>
      <c r="J95" s="131">
        <f>VLOOKUP(A95,'[16]Catergery Wise'!$B:$O,14,0)</f>
        <v>6174349.6600000001</v>
      </c>
      <c r="K95" s="131"/>
      <c r="L95" s="131"/>
      <c r="M95" s="131"/>
      <c r="N95" s="131"/>
      <c r="O95" s="210">
        <f t="shared" si="1"/>
        <v>55929499.609999999</v>
      </c>
    </row>
    <row r="96" spans="1:15" ht="16.5">
      <c r="A96" s="208" t="s">
        <v>550</v>
      </c>
      <c r="B96" s="211" t="s">
        <v>551</v>
      </c>
      <c r="C96" s="131">
        <f>VLOOKUP(A96,'[9]Catergery Wise'!$B:$L,10,0)</f>
        <v>6310938.0999999996</v>
      </c>
      <c r="D96" s="131">
        <f>VLOOKUP(A96,'[10]Catergery Wise'!$B:$N,13,0)</f>
        <v>7003819.1600000001</v>
      </c>
      <c r="E96" s="131">
        <f>VLOOKUP(A96,'[11]Catergery Wise'!$B:$N,13,0)</f>
        <v>7466395.959999999</v>
      </c>
      <c r="F96" s="131">
        <f>VLOOKUP(A96,'[12]Catergery Wise'!$B:$N,13,0)</f>
        <v>7735185.0099999998</v>
      </c>
      <c r="G96" s="131">
        <f>VLOOKUP(A96,'[13]Catergery Wise'!$B:$O,14,0)</f>
        <v>7185965.6599999983</v>
      </c>
      <c r="H96" s="131">
        <f>VLOOKUP(A96,'[14]Catergery Wise'!$B:$O,14,0)</f>
        <v>7561507.4900000002</v>
      </c>
      <c r="I96" s="131">
        <f>VLOOKUP(A96,'[15]Catergery Wise'!$B:$L,11,0)</f>
        <v>7898391.1399999987</v>
      </c>
      <c r="J96" s="131">
        <f>VLOOKUP(A96,'[16]Catergery Wise'!$B:$O,14,0)</f>
        <v>6200386.7000000011</v>
      </c>
      <c r="K96" s="131"/>
      <c r="L96" s="131"/>
      <c r="M96" s="131"/>
      <c r="N96" s="131"/>
      <c r="O96" s="210">
        <f t="shared" si="1"/>
        <v>57362589.219999999</v>
      </c>
    </row>
    <row r="97" spans="1:15" ht="16.5">
      <c r="A97" s="208" t="s">
        <v>552</v>
      </c>
      <c r="B97" s="211" t="s">
        <v>553</v>
      </c>
      <c r="C97" s="131">
        <f>VLOOKUP(A97,'[9]Catergery Wise'!$B:$L,10,0)</f>
        <v>2732132.7899999991</v>
      </c>
      <c r="D97" s="131">
        <f>VLOOKUP(A97,'[10]Catergery Wise'!$B:$N,13,0)</f>
        <v>2358336.8400000003</v>
      </c>
      <c r="E97" s="131">
        <f>VLOOKUP(A97,'[11]Catergery Wise'!$B:$N,13,0)</f>
        <v>2696310.16</v>
      </c>
      <c r="F97" s="131">
        <f>VLOOKUP(A97,'[12]Catergery Wise'!$B:$N,13,0)</f>
        <v>2722655.1499999994</v>
      </c>
      <c r="G97" s="131">
        <f>VLOOKUP(A97,'[13]Catergery Wise'!$B:$O,14,0)</f>
        <v>2490525.3499999996</v>
      </c>
      <c r="H97" s="131">
        <f>VLOOKUP(A97,'[14]Catergery Wise'!$B:$O,14,0)</f>
        <v>2866715.58</v>
      </c>
      <c r="I97" s="131">
        <f>VLOOKUP(A97,'[15]Catergery Wise'!$B:$L,11,0)</f>
        <v>2934673.21</v>
      </c>
      <c r="J97" s="131">
        <f>VLOOKUP(A97,'[16]Catergery Wise'!$B:$O,14,0)</f>
        <v>2692007.6700000004</v>
      </c>
      <c r="K97" s="131"/>
      <c r="L97" s="131"/>
      <c r="M97" s="131"/>
      <c r="N97" s="131"/>
      <c r="O97" s="210">
        <f t="shared" si="1"/>
        <v>21493356.75</v>
      </c>
    </row>
    <row r="98" spans="1:15" ht="16.5">
      <c r="A98" s="208" t="s">
        <v>554</v>
      </c>
      <c r="B98" s="211" t="s">
        <v>555</v>
      </c>
      <c r="C98" s="131">
        <f>VLOOKUP(A98,'[9]Catergery Wise'!$B:$L,10,0)</f>
        <v>11156290.879999999</v>
      </c>
      <c r="D98" s="131">
        <f>VLOOKUP(A98,'[10]Catergery Wise'!$B:$N,13,0)</f>
        <v>11934328.049999999</v>
      </c>
      <c r="E98" s="131">
        <f>VLOOKUP(A98,'[11]Catergery Wise'!$B:$N,13,0)</f>
        <v>13096468.880000001</v>
      </c>
      <c r="F98" s="131">
        <f>VLOOKUP(A98,'[12]Catergery Wise'!$B:$N,13,0)</f>
        <v>18167629.809999999</v>
      </c>
      <c r="G98" s="131">
        <f>VLOOKUP(A98,'[13]Catergery Wise'!$B:$O,14,0)</f>
        <v>11605717.240000002</v>
      </c>
      <c r="H98" s="131">
        <f>VLOOKUP(A98,'[14]Catergery Wise'!$B:$O,14,0)</f>
        <v>11685084.060000001</v>
      </c>
      <c r="I98" s="131">
        <f>VLOOKUP(A98,'[15]Catergery Wise'!$B:$L,11,0)</f>
        <v>11728194.549999999</v>
      </c>
      <c r="J98" s="131">
        <f>VLOOKUP(A98,'[16]Catergery Wise'!$B:$O,14,0)</f>
        <v>11050367.460000001</v>
      </c>
      <c r="K98" s="131"/>
      <c r="L98" s="131"/>
      <c r="M98" s="131"/>
      <c r="N98" s="131"/>
      <c r="O98" s="210">
        <f t="shared" si="1"/>
        <v>100424080.93000001</v>
      </c>
    </row>
    <row r="99" spans="1:15" ht="16.5">
      <c r="A99" s="208" t="s">
        <v>556</v>
      </c>
      <c r="B99" s="216" t="s">
        <v>557</v>
      </c>
      <c r="C99" s="131">
        <f>VLOOKUP(A99,'[9]Catergery Wise'!$B:$L,10,0)</f>
        <v>4557475.5999999996</v>
      </c>
      <c r="D99" s="131">
        <f>VLOOKUP(A99,'[10]Catergery Wise'!$B:$N,13,0)</f>
        <v>4651223.1099999994</v>
      </c>
      <c r="E99" s="131">
        <f>VLOOKUP(A99,'[11]Catergery Wise'!$B:$N,13,0)</f>
        <v>4426582.8</v>
      </c>
      <c r="F99" s="131">
        <f>VLOOKUP(A99,'[12]Catergery Wise'!$B:$N,13,0)</f>
        <v>7013310.6699999999</v>
      </c>
      <c r="G99" s="131">
        <f>VLOOKUP(A99,'[13]Catergery Wise'!$B:$O,14,0)</f>
        <v>3807915.57</v>
      </c>
      <c r="H99" s="131">
        <f>VLOOKUP(A99,'[14]Catergery Wise'!$B:$O,14,0)</f>
        <v>3990301.28</v>
      </c>
      <c r="I99" s="131">
        <f>VLOOKUP(A99,'[15]Catergery Wise'!$B:$L,11,0)</f>
        <v>4056316.55</v>
      </c>
      <c r="J99" s="131">
        <f>VLOOKUP(A99,'[16]Catergery Wise'!$B:$O,14,0)</f>
        <v>4125754.0299999993</v>
      </c>
      <c r="K99" s="131"/>
      <c r="L99" s="131"/>
      <c r="M99" s="131"/>
      <c r="N99" s="131"/>
      <c r="O99" s="210">
        <f t="shared" si="1"/>
        <v>36628879.609999999</v>
      </c>
    </row>
    <row r="100" spans="1:15" ht="16.5">
      <c r="A100" s="208" t="s">
        <v>558</v>
      </c>
      <c r="B100" s="209" t="s">
        <v>559</v>
      </c>
      <c r="C100" s="131">
        <f>VLOOKUP(A100,'[9]Catergery Wise'!$B:$L,10,0)</f>
        <v>3304513</v>
      </c>
      <c r="D100" s="131">
        <f>VLOOKUP(A100,'[10]Catergery Wise'!$B:$N,13,0)</f>
        <v>3549964.0999999996</v>
      </c>
      <c r="E100" s="131">
        <f>VLOOKUP(A100,'[11]Catergery Wise'!$B:$N,13,0)</f>
        <v>3852584.0100000002</v>
      </c>
      <c r="F100" s="131">
        <f>VLOOKUP(A100,'[12]Catergery Wise'!$B:$N,13,0)</f>
        <v>5569889.9000000004</v>
      </c>
      <c r="G100" s="131">
        <f>VLOOKUP(A100,'[13]Catergery Wise'!$B:$O,14,0)</f>
        <v>3037296.2199999997</v>
      </c>
      <c r="H100" s="131">
        <f>VLOOKUP(A100,'[14]Catergery Wise'!$B:$O,14,0)</f>
        <v>3179706.3900000006</v>
      </c>
      <c r="I100" s="131">
        <f>VLOOKUP(A100,'[15]Catergery Wise'!$B:$L,11,0)</f>
        <v>3851136.9399999995</v>
      </c>
      <c r="J100" s="131">
        <f>VLOOKUP(A100,'[16]Catergery Wise'!$B:$O,14,0)</f>
        <v>4000671.7699999996</v>
      </c>
      <c r="K100" s="131"/>
      <c r="L100" s="131"/>
      <c r="M100" s="131"/>
      <c r="N100" s="131"/>
      <c r="O100" s="210">
        <f t="shared" ref="O100:O147" si="2">SUM(C100:N100)</f>
        <v>30345762.330000002</v>
      </c>
    </row>
    <row r="101" spans="1:15" ht="16.5">
      <c r="A101" s="208" t="s">
        <v>560</v>
      </c>
      <c r="B101" s="215" t="s">
        <v>561</v>
      </c>
      <c r="C101" s="131">
        <f>VLOOKUP(A101,'[9]Catergery Wise'!$B:$L,10,0)</f>
        <v>5720883</v>
      </c>
      <c r="D101" s="131">
        <f>VLOOKUP(A101,'[10]Catergery Wise'!$B:$N,13,0)</f>
        <v>6695471.8499999996</v>
      </c>
      <c r="E101" s="131">
        <f>VLOOKUP(A101,'[11]Catergery Wise'!$B:$N,13,0)</f>
        <v>6740001.8599999994</v>
      </c>
      <c r="F101" s="131">
        <f>VLOOKUP(A101,'[12]Catergery Wise'!$B:$N,13,0)</f>
        <v>7080623.6199999992</v>
      </c>
      <c r="G101" s="131">
        <f>VLOOKUP(A101,'[13]Catergery Wise'!$B:$O,14,0)</f>
        <v>6720087.9900000002</v>
      </c>
      <c r="H101" s="131">
        <f>VLOOKUP(A101,'[14]Catergery Wise'!$B:$O,14,0)</f>
        <v>6471687.3000000007</v>
      </c>
      <c r="I101" s="131">
        <f>VLOOKUP(A101,'[15]Catergery Wise'!$B:$L,11,0)</f>
        <v>6636178.095999999</v>
      </c>
      <c r="J101" s="131">
        <f>VLOOKUP(A101,'[16]Catergery Wise'!$B:$O,14,0)</f>
        <v>6049519.8300000001</v>
      </c>
      <c r="K101" s="131"/>
      <c r="L101" s="131"/>
      <c r="M101" s="131"/>
      <c r="N101" s="131"/>
      <c r="O101" s="210">
        <f t="shared" si="2"/>
        <v>52114453.546000004</v>
      </c>
    </row>
    <row r="102" spans="1:15" ht="16.5">
      <c r="A102" s="208" t="s">
        <v>562</v>
      </c>
      <c r="B102" s="209" t="s">
        <v>563</v>
      </c>
      <c r="C102" s="131">
        <f>VLOOKUP(A102,'[9]Catergery Wise'!$B:$L,10,0)</f>
        <v>5357453</v>
      </c>
      <c r="D102" s="131">
        <f>VLOOKUP(A102,'[10]Catergery Wise'!$B:$N,13,0)</f>
        <v>5674968.4740000004</v>
      </c>
      <c r="E102" s="131">
        <f>VLOOKUP(A102,'[11]Catergery Wise'!$B:$N,13,0)</f>
        <v>5732710.1299999999</v>
      </c>
      <c r="F102" s="131">
        <f>VLOOKUP(A102,'[12]Catergery Wise'!$B:$N,13,0)</f>
        <v>6566694.7299999995</v>
      </c>
      <c r="G102" s="131">
        <f>VLOOKUP(A102,'[13]Catergery Wise'!$B:$O,14,0)</f>
        <v>5190255.91</v>
      </c>
      <c r="H102" s="131">
        <f>VLOOKUP(A102,'[14]Catergery Wise'!$B:$O,14,0)</f>
        <v>5483704.6699999999</v>
      </c>
      <c r="I102" s="131">
        <f>VLOOKUP(A102,'[15]Catergery Wise'!$B:$L,11,0)</f>
        <v>5155054.22</v>
      </c>
      <c r="J102" s="131">
        <f>VLOOKUP(A102,'[16]Catergery Wise'!$B:$O,14,0)</f>
        <v>5056244.24</v>
      </c>
      <c r="K102" s="131"/>
      <c r="L102" s="131"/>
      <c r="M102" s="131"/>
      <c r="N102" s="131"/>
      <c r="O102" s="210">
        <f t="shared" si="2"/>
        <v>44217085.373999998</v>
      </c>
    </row>
    <row r="103" spans="1:15" ht="16.5">
      <c r="A103" s="208" t="s">
        <v>564</v>
      </c>
      <c r="B103" s="211" t="s">
        <v>565</v>
      </c>
      <c r="C103" s="131">
        <f>VLOOKUP(A103,'[9]Catergery Wise'!$B:$L,10,0)</f>
        <v>3284325.42</v>
      </c>
      <c r="D103" s="131">
        <f>VLOOKUP(A103,'[10]Catergery Wise'!$B:$N,13,0)</f>
        <v>2976911.0599999996</v>
      </c>
      <c r="E103" s="131">
        <f>VLOOKUP(A103,'[11]Catergery Wise'!$B:$N,13,0)</f>
        <v>2939011.75</v>
      </c>
      <c r="F103" s="131">
        <f>VLOOKUP(A103,'[12]Catergery Wise'!$B:$N,13,0)</f>
        <v>4291232.3599999994</v>
      </c>
      <c r="G103" s="131">
        <f>VLOOKUP(A103,'[13]Catergery Wise'!$B:$O,14,0)</f>
        <v>2518104.23</v>
      </c>
      <c r="H103" s="131">
        <f>VLOOKUP(A103,'[14]Catergery Wise'!$B:$O,14,0)</f>
        <v>2503206.6100000003</v>
      </c>
      <c r="I103" s="131">
        <f>VLOOKUP(A103,'[15]Catergery Wise'!$B:$L,11,0)</f>
        <v>2738217.5600000005</v>
      </c>
      <c r="J103" s="131">
        <f>VLOOKUP(A103,'[16]Catergery Wise'!$B:$O,14,0)</f>
        <v>2938613.9000000004</v>
      </c>
      <c r="K103" s="131"/>
      <c r="L103" s="131"/>
      <c r="M103" s="131"/>
      <c r="N103" s="131"/>
      <c r="O103" s="210">
        <f t="shared" si="2"/>
        <v>24189622.890000001</v>
      </c>
    </row>
    <row r="104" spans="1:15" ht="16.5">
      <c r="A104" s="208" t="s">
        <v>566</v>
      </c>
      <c r="B104" s="209" t="s">
        <v>567</v>
      </c>
      <c r="C104" s="131">
        <f>VLOOKUP(A104,'[9]Catergery Wise'!$B:$L,10,0)</f>
        <v>2933743.3899999997</v>
      </c>
      <c r="D104" s="131">
        <f>VLOOKUP(A104,'[10]Catergery Wise'!$B:$N,13,0)</f>
        <v>2915521.09</v>
      </c>
      <c r="E104" s="131">
        <f>VLOOKUP(A104,'[11]Catergery Wise'!$B:$N,13,0)</f>
        <v>2803861.88</v>
      </c>
      <c r="F104" s="131">
        <f>VLOOKUP(A104,'[12]Catergery Wise'!$B:$N,13,0)</f>
        <v>3082747.44</v>
      </c>
      <c r="G104" s="131">
        <f>VLOOKUP(A104,'[13]Catergery Wise'!$B:$O,14,0)</f>
        <v>2653379.11</v>
      </c>
      <c r="H104" s="131">
        <f>VLOOKUP(A104,'[14]Catergery Wise'!$B:$O,14,0)</f>
        <v>2543299.38</v>
      </c>
      <c r="I104" s="131">
        <f>VLOOKUP(A104,'[15]Catergery Wise'!$B:$L,11,0)</f>
        <v>2422880.56</v>
      </c>
      <c r="J104" s="131">
        <f>VLOOKUP(A104,'[16]Catergery Wise'!$B:$O,14,0)</f>
        <v>2593295.37</v>
      </c>
      <c r="K104" s="131"/>
      <c r="L104" s="131"/>
      <c r="M104" s="131"/>
      <c r="N104" s="131"/>
      <c r="O104" s="210">
        <f t="shared" si="2"/>
        <v>21948728.219999999</v>
      </c>
    </row>
    <row r="105" spans="1:15" ht="16.5">
      <c r="A105" s="208" t="s">
        <v>568</v>
      </c>
      <c r="B105" s="213" t="s">
        <v>569</v>
      </c>
      <c r="C105" s="131">
        <f>VLOOKUP(A105,'[9]Catergery Wise'!$B:$L,10,0)</f>
        <v>1280566.8700000001</v>
      </c>
      <c r="D105" s="131">
        <f>VLOOKUP(A105,'[10]Catergery Wise'!$B:$N,13,0)</f>
        <v>1308296.69</v>
      </c>
      <c r="E105" s="131">
        <f>VLOOKUP(A105,'[11]Catergery Wise'!$B:$N,13,0)</f>
        <v>1465360.8699999999</v>
      </c>
      <c r="F105" s="131">
        <f>VLOOKUP(A105,'[12]Catergery Wise'!$B:$N,13,0)</f>
        <v>3666392.59</v>
      </c>
      <c r="G105" s="131">
        <f>VLOOKUP(A105,'[13]Catergery Wise'!$B:$O,14,0)</f>
        <v>1238184.8024670605</v>
      </c>
      <c r="H105" s="131">
        <f>VLOOKUP(A105,'[14]Catergery Wise'!$B:$O,14,0)</f>
        <v>1334548.5</v>
      </c>
      <c r="I105" s="131">
        <f>VLOOKUP(A105,'[15]Catergery Wise'!$B:$L,11,0)</f>
        <v>1400175.14</v>
      </c>
      <c r="J105" s="131">
        <f>VLOOKUP(A105,'[16]Catergery Wise'!$B:$O,14,0)</f>
        <v>1407075.31</v>
      </c>
      <c r="K105" s="131"/>
      <c r="L105" s="131"/>
      <c r="M105" s="131"/>
      <c r="N105" s="131"/>
      <c r="O105" s="210">
        <f t="shared" si="2"/>
        <v>13100600.772467062</v>
      </c>
    </row>
    <row r="106" spans="1:15" ht="16.5">
      <c r="A106" s="208" t="s">
        <v>570</v>
      </c>
      <c r="B106" s="209" t="s">
        <v>571</v>
      </c>
      <c r="C106" s="131">
        <f>VLOOKUP(A106,'[9]Catergery Wise'!$B:$L,10,0)</f>
        <v>11248580.359999999</v>
      </c>
      <c r="D106" s="131">
        <f>VLOOKUP(A106,'[10]Catergery Wise'!$B:$N,13,0)</f>
        <v>12001580.720000001</v>
      </c>
      <c r="E106" s="131">
        <f>VLOOKUP(A106,'[11]Catergery Wise'!$B:$N,13,0)</f>
        <v>12470717.560000001</v>
      </c>
      <c r="F106" s="131">
        <f>VLOOKUP(A106,'[12]Catergery Wise'!$B:$N,13,0)</f>
        <v>17471772.620000001</v>
      </c>
      <c r="G106" s="131">
        <f>VLOOKUP(A106,'[13]Catergery Wise'!$B:$O,14,0)</f>
        <v>10607230.190000001</v>
      </c>
      <c r="H106" s="131">
        <f>VLOOKUP(A106,'[14]Catergery Wise'!$B:$O,14,0)</f>
        <v>12076390.5</v>
      </c>
      <c r="I106" s="131">
        <f>VLOOKUP(A106,'[15]Catergery Wise'!$B:$L,11,0)</f>
        <v>12603335.830000002</v>
      </c>
      <c r="J106" s="131">
        <f>VLOOKUP(A106,'[16]Catergery Wise'!$B:$O,14,0)</f>
        <v>12981595.609999999</v>
      </c>
      <c r="K106" s="131"/>
      <c r="L106" s="131"/>
      <c r="M106" s="131"/>
      <c r="N106" s="131"/>
      <c r="O106" s="210">
        <f t="shared" si="2"/>
        <v>101461203.39</v>
      </c>
    </row>
    <row r="107" spans="1:15" ht="16.5">
      <c r="A107" s="208" t="s">
        <v>572</v>
      </c>
      <c r="B107" s="211" t="s">
        <v>573</v>
      </c>
      <c r="C107" s="131">
        <f>VLOOKUP(A107,'[9]Catergery Wise'!$B:$L,10,0)</f>
        <v>9202567.0299999993</v>
      </c>
      <c r="D107" s="131">
        <f>VLOOKUP(A107,'[10]Catergery Wise'!$B:$N,13,0)</f>
        <v>8389594.7599999998</v>
      </c>
      <c r="E107" s="131">
        <f>VLOOKUP(A107,'[11]Catergery Wise'!$B:$N,13,0)</f>
        <v>7926587.6599999983</v>
      </c>
      <c r="F107" s="131">
        <f>VLOOKUP(A107,'[12]Catergery Wise'!$B:$N,13,0)</f>
        <v>7830991.9800000004</v>
      </c>
      <c r="G107" s="131">
        <f>VLOOKUP(A107,'[13]Catergery Wise'!$B:$O,14,0)</f>
        <v>5633853.3300000001</v>
      </c>
      <c r="H107" s="131">
        <f>VLOOKUP(A107,'[14]Catergery Wise'!$B:$O,14,0)</f>
        <v>6682886.2400000021</v>
      </c>
      <c r="I107" s="131">
        <f>VLOOKUP(A107,'[15]Catergery Wise'!$B:$L,11,0)</f>
        <v>6781115.1399999987</v>
      </c>
      <c r="J107" s="131">
        <f>VLOOKUP(A107,'[16]Catergery Wise'!$B:$O,14,0)</f>
        <v>6055629.919999999</v>
      </c>
      <c r="K107" s="131"/>
      <c r="L107" s="131"/>
      <c r="M107" s="131"/>
      <c r="N107" s="131"/>
      <c r="O107" s="210">
        <f t="shared" si="2"/>
        <v>58503226.060000002</v>
      </c>
    </row>
    <row r="108" spans="1:15" ht="16.5">
      <c r="A108" s="208" t="s">
        <v>574</v>
      </c>
      <c r="B108" s="211" t="s">
        <v>575</v>
      </c>
      <c r="C108" s="131">
        <f>VLOOKUP(A108,'[9]Catergery Wise'!$B:$L,10,0)</f>
        <v>3838641.16</v>
      </c>
      <c r="D108" s="131">
        <f>VLOOKUP(A108,'[10]Catergery Wise'!$B:$N,13,0)</f>
        <v>4314070.59</v>
      </c>
      <c r="E108" s="131">
        <f>VLOOKUP(A108,'[11]Catergery Wise'!$B:$N,13,0)</f>
        <v>4743334.75</v>
      </c>
      <c r="F108" s="131">
        <f>VLOOKUP(A108,'[12]Catergery Wise'!$B:$N,13,0)</f>
        <v>8091794.9699999997</v>
      </c>
      <c r="G108" s="131">
        <f>VLOOKUP(A108,'[13]Catergery Wise'!$B:$O,14,0)</f>
        <v>4268944.8899999997</v>
      </c>
      <c r="H108" s="131">
        <f>VLOOKUP(A108,'[14]Catergery Wise'!$B:$O,14,0)</f>
        <v>4018697.2800000003</v>
      </c>
      <c r="I108" s="131">
        <f>VLOOKUP(A108,'[15]Catergery Wise'!$B:$L,11,0)</f>
        <v>4074572.120000001</v>
      </c>
      <c r="J108" s="131">
        <f>VLOOKUP(A108,'[16]Catergery Wise'!$B:$O,14,0)</f>
        <v>3915544.0599999996</v>
      </c>
      <c r="K108" s="131"/>
      <c r="L108" s="131"/>
      <c r="M108" s="131"/>
      <c r="N108" s="131"/>
      <c r="O108" s="210">
        <f t="shared" si="2"/>
        <v>37265599.82</v>
      </c>
    </row>
    <row r="109" spans="1:15" ht="16.5">
      <c r="A109" s="208" t="s">
        <v>576</v>
      </c>
      <c r="B109" s="211" t="s">
        <v>577</v>
      </c>
      <c r="C109" s="131">
        <f>VLOOKUP(A109,'[9]Catergery Wise'!$B:$L,10,0)</f>
        <v>4691269.0799999991</v>
      </c>
      <c r="D109" s="131">
        <f>VLOOKUP(A109,'[10]Catergery Wise'!$B:$N,13,0)</f>
        <v>4095179.87</v>
      </c>
      <c r="E109" s="131">
        <f>VLOOKUP(A109,'[11]Catergery Wise'!$B:$N,13,0)</f>
        <v>4175050.8500000006</v>
      </c>
      <c r="F109" s="131">
        <f>VLOOKUP(A109,'[12]Catergery Wise'!$B:$N,13,0)</f>
        <v>5969861.0399999991</v>
      </c>
      <c r="G109" s="131">
        <f>VLOOKUP(A109,'[13]Catergery Wise'!$B:$O,14,0)</f>
        <v>3303238.74</v>
      </c>
      <c r="H109" s="131">
        <f>VLOOKUP(A109,'[14]Catergery Wise'!$B:$O,14,0)</f>
        <v>3442550.3099999996</v>
      </c>
      <c r="I109" s="131">
        <f>VLOOKUP(A109,'[15]Catergery Wise'!$B:$L,11,0)</f>
        <v>3633224.959999999</v>
      </c>
      <c r="J109" s="131">
        <f>VLOOKUP(A109,'[16]Catergery Wise'!$B:$O,14,0)</f>
        <v>3712306.38</v>
      </c>
      <c r="K109" s="131"/>
      <c r="L109" s="131"/>
      <c r="M109" s="131"/>
      <c r="N109" s="131"/>
      <c r="O109" s="210">
        <f t="shared" si="2"/>
        <v>33022681.229999993</v>
      </c>
    </row>
    <row r="110" spans="1:15" ht="16.5">
      <c r="A110" s="208" t="s">
        <v>578</v>
      </c>
      <c r="B110" s="215" t="s">
        <v>579</v>
      </c>
      <c r="C110" s="131">
        <f>VLOOKUP(A110,'[9]Catergery Wise'!$B:$L,10,0)</f>
        <v>4772316.3800000008</v>
      </c>
      <c r="D110" s="131">
        <f>VLOOKUP(A110,'[10]Catergery Wise'!$B:$N,13,0)</f>
        <v>4665012.5199999996</v>
      </c>
      <c r="E110" s="131">
        <f>VLOOKUP(A110,'[11]Catergery Wise'!$B:$N,13,0)</f>
        <v>5384196.6300000008</v>
      </c>
      <c r="F110" s="131">
        <f>VLOOKUP(A110,'[12]Catergery Wise'!$B:$N,13,0)</f>
        <v>6624541.0199999996</v>
      </c>
      <c r="G110" s="131">
        <f>VLOOKUP(A110,'[13]Catergery Wise'!$B:$O,14,0)</f>
        <v>5333318.37</v>
      </c>
      <c r="H110" s="131">
        <f>VLOOKUP(A110,'[14]Catergery Wise'!$B:$O,14,0)</f>
        <v>5260557.92</v>
      </c>
      <c r="I110" s="131">
        <f>VLOOKUP(A110,'[15]Catergery Wise'!$B:$L,11,0)</f>
        <v>5485263.6499999985</v>
      </c>
      <c r="J110" s="131">
        <f>VLOOKUP(A110,'[16]Catergery Wise'!$B:$O,14,0)</f>
        <v>4817082.22</v>
      </c>
      <c r="K110" s="131"/>
      <c r="L110" s="131"/>
      <c r="M110" s="131"/>
      <c r="N110" s="131"/>
      <c r="O110" s="210">
        <f t="shared" si="2"/>
        <v>42342288.710000001</v>
      </c>
    </row>
    <row r="111" spans="1:15" ht="16.5">
      <c r="A111" s="208" t="s">
        <v>580</v>
      </c>
      <c r="B111" s="209" t="s">
        <v>581</v>
      </c>
      <c r="C111" s="131">
        <f>VLOOKUP(A111,'[9]Catergery Wise'!$B:$L,10,0)</f>
        <v>6265884.8900000006</v>
      </c>
      <c r="D111" s="131">
        <f>VLOOKUP(A111,'[10]Catergery Wise'!$B:$N,13,0)</f>
        <v>7298918.6499999994</v>
      </c>
      <c r="E111" s="131">
        <f>VLOOKUP(A111,'[11]Catergery Wise'!$B:$N,13,0)</f>
        <v>6252607.3399999999</v>
      </c>
      <c r="F111" s="131">
        <f>VLOOKUP(A111,'[12]Catergery Wise'!$B:$N,13,0)</f>
        <v>7172786.6599999983</v>
      </c>
      <c r="G111" s="131">
        <f>VLOOKUP(A111,'[13]Catergery Wise'!$B:$O,14,0)</f>
        <v>5075377.93</v>
      </c>
      <c r="H111" s="131">
        <f>VLOOKUP(A111,'[14]Catergery Wise'!$B:$O,14,0)</f>
        <v>5694530.6399999997</v>
      </c>
      <c r="I111" s="131">
        <f>VLOOKUP(A111,'[15]Catergery Wise'!$B:$L,11,0)</f>
        <v>5184106.68</v>
      </c>
      <c r="J111" s="131">
        <f>VLOOKUP(A111,'[16]Catergery Wise'!$B:$O,14,0)</f>
        <v>4667235.74</v>
      </c>
      <c r="K111" s="131"/>
      <c r="L111" s="131"/>
      <c r="M111" s="131"/>
      <c r="N111" s="131"/>
      <c r="O111" s="210">
        <f t="shared" si="2"/>
        <v>47611448.530000001</v>
      </c>
    </row>
    <row r="112" spans="1:15" ht="16.5">
      <c r="A112" s="208" t="s">
        <v>582</v>
      </c>
      <c r="B112" s="211" t="s">
        <v>583</v>
      </c>
      <c r="C112" s="131">
        <f>VLOOKUP(A112,'[9]Catergery Wise'!$B:$L,10,0)</f>
        <v>5861797.7399999993</v>
      </c>
      <c r="D112" s="131">
        <f>VLOOKUP(A112,'[10]Catergery Wise'!$B:$N,13,0)</f>
        <v>6101945.6099999994</v>
      </c>
      <c r="E112" s="131">
        <f>VLOOKUP(A112,'[11]Catergery Wise'!$B:$N,13,0)</f>
        <v>7167047.04</v>
      </c>
      <c r="F112" s="131">
        <f>VLOOKUP(A112,'[12]Catergery Wise'!$B:$N,13,0)</f>
        <v>8902335.4800000004</v>
      </c>
      <c r="G112" s="131">
        <f>VLOOKUP(A112,'[13]Catergery Wise'!$B:$O,14,0)</f>
        <v>5931577.5700000003</v>
      </c>
      <c r="H112" s="131">
        <f>VLOOKUP(A112,'[14]Catergery Wise'!$B:$O,14,0)</f>
        <v>6097593.3599999994</v>
      </c>
      <c r="I112" s="131">
        <f>VLOOKUP(A112,'[15]Catergery Wise'!$B:$L,11,0)</f>
        <v>5393360.9700000007</v>
      </c>
      <c r="J112" s="131">
        <f>VLOOKUP(A112,'[16]Catergery Wise'!$B:$O,14,0)</f>
        <v>5428821.8399999999</v>
      </c>
      <c r="K112" s="131"/>
      <c r="L112" s="131"/>
      <c r="M112" s="131"/>
      <c r="N112" s="131"/>
      <c r="O112" s="210">
        <f t="shared" si="2"/>
        <v>50884479.609999999</v>
      </c>
    </row>
    <row r="113" spans="1:15" ht="16.5">
      <c r="A113" s="208" t="s">
        <v>584</v>
      </c>
      <c r="B113" s="211" t="s">
        <v>585</v>
      </c>
      <c r="C113" s="131">
        <f>VLOOKUP(A113,'[9]Catergery Wise'!$B:$L,10,0)</f>
        <v>2364219.9300000002</v>
      </c>
      <c r="D113" s="131">
        <f>VLOOKUP(A113,'[10]Catergery Wise'!$B:$N,13,0)</f>
        <v>2193823.3899999997</v>
      </c>
      <c r="E113" s="131">
        <f>VLOOKUP(A113,'[11]Catergery Wise'!$B:$N,13,0)</f>
        <v>2665447.6900000004</v>
      </c>
      <c r="F113" s="131">
        <f>VLOOKUP(A113,'[12]Catergery Wise'!$B:$N,13,0)</f>
        <v>3400953.1800000006</v>
      </c>
      <c r="G113" s="131">
        <f>VLOOKUP(A113,'[13]Catergery Wise'!$B:$O,14,0)</f>
        <v>2562203.96</v>
      </c>
      <c r="H113" s="131">
        <f>VLOOKUP(A113,'[14]Catergery Wise'!$B:$O,14,0)</f>
        <v>2435675.48</v>
      </c>
      <c r="I113" s="131">
        <f>VLOOKUP(A113,'[15]Catergery Wise'!$B:$L,11,0)</f>
        <v>2584100.1100000003</v>
      </c>
      <c r="J113" s="131">
        <f>VLOOKUP(A113,'[16]Catergery Wise'!$B:$O,14,0)</f>
        <v>2441630.6199999992</v>
      </c>
      <c r="K113" s="131"/>
      <c r="L113" s="131"/>
      <c r="M113" s="131"/>
      <c r="N113" s="131"/>
      <c r="O113" s="210">
        <f t="shared" si="2"/>
        <v>20648054.359999999</v>
      </c>
    </row>
    <row r="114" spans="1:15" ht="16.5">
      <c r="A114" s="208" t="s">
        <v>586</v>
      </c>
      <c r="B114" s="209" t="s">
        <v>587</v>
      </c>
      <c r="C114" s="131">
        <f>VLOOKUP(A114,'[9]Catergery Wise'!$B:$L,10,0)</f>
        <v>4688559.4799999995</v>
      </c>
      <c r="D114" s="131">
        <f>VLOOKUP(A114,'[10]Catergery Wise'!$B:$N,13,0)</f>
        <v>4810954.53</v>
      </c>
      <c r="E114" s="131">
        <f>VLOOKUP(A114,'[11]Catergery Wise'!$B:$N,13,0)</f>
        <v>4328620.17</v>
      </c>
      <c r="F114" s="131">
        <f>VLOOKUP(A114,'[12]Catergery Wise'!$B:$N,13,0)</f>
        <v>8142432.2699999996</v>
      </c>
      <c r="G114" s="131">
        <f>VLOOKUP(A114,'[13]Catergery Wise'!$B:$O,14,0)</f>
        <v>3730521.1700000004</v>
      </c>
      <c r="H114" s="131">
        <f>VLOOKUP(A114,'[14]Catergery Wise'!$B:$O,14,0)</f>
        <v>3853760.26</v>
      </c>
      <c r="I114" s="131">
        <f>VLOOKUP(A114,'[15]Catergery Wise'!$B:$L,11,0)</f>
        <v>4242217.55</v>
      </c>
      <c r="J114" s="131">
        <f>VLOOKUP(A114,'[16]Catergery Wise'!$B:$O,14,0)</f>
        <v>4262459.5999999996</v>
      </c>
      <c r="K114" s="131"/>
      <c r="L114" s="131"/>
      <c r="M114" s="131"/>
      <c r="N114" s="131"/>
      <c r="O114" s="210">
        <f t="shared" si="2"/>
        <v>38059525.030000001</v>
      </c>
    </row>
    <row r="115" spans="1:15" ht="16.5">
      <c r="A115" s="208" t="s">
        <v>588</v>
      </c>
      <c r="B115" s="211" t="s">
        <v>589</v>
      </c>
      <c r="C115" s="131">
        <f>VLOOKUP(A115,'[9]Catergery Wise'!$B:$L,10,0)</f>
        <v>3014992.2800000003</v>
      </c>
      <c r="D115" s="131">
        <f>VLOOKUP(A115,'[10]Catergery Wise'!$B:$N,13,0)</f>
        <v>3533316.44</v>
      </c>
      <c r="E115" s="131">
        <f>VLOOKUP(A115,'[11]Catergery Wise'!$B:$N,13,0)</f>
        <v>2499379.16</v>
      </c>
      <c r="F115" s="131">
        <f>VLOOKUP(A115,'[12]Catergery Wise'!$B:$N,13,0)</f>
        <v>4967218.419999999</v>
      </c>
      <c r="G115" s="131">
        <f>VLOOKUP(A115,'[13]Catergery Wise'!$B:$O,14,0)</f>
        <v>2544175.9800000004</v>
      </c>
      <c r="H115" s="131">
        <f>VLOOKUP(A115,'[14]Catergery Wise'!$B:$O,14,0)</f>
        <v>2215480.5500000003</v>
      </c>
      <c r="I115" s="131">
        <f>VLOOKUP(A115,'[15]Catergery Wise'!$B:$L,11,0)</f>
        <v>2034542.65</v>
      </c>
      <c r="J115" s="131">
        <f>VLOOKUP(A115,'[16]Catergery Wise'!$B:$O,14,0)</f>
        <v>2259921.9299999997</v>
      </c>
      <c r="K115" s="131"/>
      <c r="L115" s="131"/>
      <c r="M115" s="131"/>
      <c r="N115" s="131"/>
      <c r="O115" s="210">
        <f t="shared" si="2"/>
        <v>23069027.41</v>
      </c>
    </row>
    <row r="116" spans="1:15" ht="16.5">
      <c r="A116" s="208" t="s">
        <v>590</v>
      </c>
      <c r="B116" s="209" t="s">
        <v>591</v>
      </c>
      <c r="C116" s="131">
        <f>VLOOKUP(A116,'[9]Catergery Wise'!$B:$L,10,0)</f>
        <v>12372707.899999999</v>
      </c>
      <c r="D116" s="131">
        <f>VLOOKUP(A116,'[10]Catergery Wise'!$B:$N,13,0)</f>
        <v>13284517.809999999</v>
      </c>
      <c r="E116" s="131">
        <f>VLOOKUP(A116,'[11]Catergery Wise'!$B:$N,13,0)</f>
        <v>13720994.200000001</v>
      </c>
      <c r="F116" s="131">
        <f>VLOOKUP(A116,'[12]Catergery Wise'!$B:$N,13,0)</f>
        <v>14681546.360000001</v>
      </c>
      <c r="G116" s="131">
        <f>VLOOKUP(A116,'[13]Catergery Wise'!$B:$O,14,0)</f>
        <v>14498993.090000002</v>
      </c>
      <c r="H116" s="131">
        <f>VLOOKUP(A116,'[14]Catergery Wise'!$B:$O,14,0)</f>
        <v>14552172.119999999</v>
      </c>
      <c r="I116" s="131">
        <f>VLOOKUP(A116,'[15]Catergery Wise'!$B:$L,11,0)</f>
        <v>13424650.199999999</v>
      </c>
      <c r="J116" s="131">
        <f>VLOOKUP(A116,'[16]Catergery Wise'!$B:$O,14,0)</f>
        <v>8174477.370000001</v>
      </c>
      <c r="K116" s="131"/>
      <c r="L116" s="131"/>
      <c r="M116" s="131"/>
      <c r="N116" s="131"/>
      <c r="O116" s="210">
        <f t="shared" si="2"/>
        <v>104710059.05000001</v>
      </c>
    </row>
    <row r="117" spans="1:15" ht="16.5">
      <c r="A117" s="208" t="s">
        <v>592</v>
      </c>
      <c r="B117" s="213" t="s">
        <v>593</v>
      </c>
      <c r="C117" s="131">
        <f>VLOOKUP(A117,'[9]Catergery Wise'!$B:$L,10,0)</f>
        <v>6014122.5499999998</v>
      </c>
      <c r="D117" s="131">
        <f>VLOOKUP(A117,'[10]Catergery Wise'!$B:$N,13,0)</f>
        <v>6322678.7799999993</v>
      </c>
      <c r="E117" s="131">
        <f>VLOOKUP(A117,'[11]Catergery Wise'!$B:$N,13,0)</f>
        <v>6567229.0900000008</v>
      </c>
      <c r="F117" s="131">
        <f>VLOOKUP(A117,'[12]Catergery Wise'!$B:$N,13,0)</f>
        <v>7254393.9500000011</v>
      </c>
      <c r="G117" s="131">
        <f>VLOOKUP(A117,'[13]Catergery Wise'!$B:$O,14,0)</f>
        <v>6429791.8399999989</v>
      </c>
      <c r="H117" s="131">
        <f>VLOOKUP(A117,'[14]Catergery Wise'!$B:$O,14,0)</f>
        <v>6500318.9100000001</v>
      </c>
      <c r="I117" s="131">
        <f>VLOOKUP(A117,'[15]Catergery Wise'!$B:$L,11,0)</f>
        <v>6789359.7720000008</v>
      </c>
      <c r="J117" s="131">
        <f>VLOOKUP(A117,'[16]Catergery Wise'!$B:$O,14,0)</f>
        <v>5565414.3100000005</v>
      </c>
      <c r="K117" s="131"/>
      <c r="L117" s="131"/>
      <c r="M117" s="131"/>
      <c r="N117" s="131"/>
      <c r="O117" s="210">
        <f t="shared" si="2"/>
        <v>51443309.202</v>
      </c>
    </row>
    <row r="118" spans="1:15" ht="16.5">
      <c r="A118" s="208" t="s">
        <v>594</v>
      </c>
      <c r="B118" s="215" t="s">
        <v>595</v>
      </c>
      <c r="C118" s="131">
        <f>VLOOKUP(A118,'[9]Catergery Wise'!$B:$L,10,0)</f>
        <v>6539579.7199999988</v>
      </c>
      <c r="D118" s="131">
        <f>VLOOKUP(A118,'[10]Catergery Wise'!$B:$N,13,0)</f>
        <v>6782100.1600000001</v>
      </c>
      <c r="E118" s="131">
        <f>VLOOKUP(A118,'[11]Catergery Wise'!$B:$N,13,0)</f>
        <v>7881960.1900000004</v>
      </c>
      <c r="F118" s="131">
        <f>VLOOKUP(A118,'[12]Catergery Wise'!$B:$N,13,0)</f>
        <v>9392839.1399999987</v>
      </c>
      <c r="G118" s="131">
        <f>VLOOKUP(A118,'[13]Catergery Wise'!$B:$O,14,0)</f>
        <v>7826268.7599999998</v>
      </c>
      <c r="H118" s="131">
        <f>VLOOKUP(A118,'[14]Catergery Wise'!$B:$O,14,0)</f>
        <v>8210033.0700000003</v>
      </c>
      <c r="I118" s="131">
        <f>VLOOKUP(A118,'[15]Catergery Wise'!$B:$L,11,0)</f>
        <v>8373293.5099999998</v>
      </c>
      <c r="J118" s="131">
        <f>VLOOKUP(A118,'[16]Catergery Wise'!$B:$O,14,0)</f>
        <v>8109118.7399999984</v>
      </c>
      <c r="K118" s="131"/>
      <c r="L118" s="131"/>
      <c r="M118" s="131"/>
      <c r="N118" s="131"/>
      <c r="O118" s="210">
        <f t="shared" si="2"/>
        <v>63115193.289999992</v>
      </c>
    </row>
    <row r="119" spans="1:15" ht="16.5">
      <c r="A119" s="208" t="s">
        <v>596</v>
      </c>
      <c r="B119" s="211" t="s">
        <v>597</v>
      </c>
      <c r="C119" s="131">
        <f>VLOOKUP(A119,'[9]Catergery Wise'!$B:$L,10,0)</f>
        <v>3578628.8499999996</v>
      </c>
      <c r="D119" s="131">
        <f>VLOOKUP(A119,'[10]Catergery Wise'!$B:$N,13,0)</f>
        <v>5510440.6700000009</v>
      </c>
      <c r="E119" s="131">
        <f>VLOOKUP(A119,'[11]Catergery Wise'!$B:$N,13,0)</f>
        <v>4629328.459999999</v>
      </c>
      <c r="F119" s="131">
        <f>VLOOKUP(A119,'[12]Catergery Wise'!$B:$N,13,0)</f>
        <v>5795857.75</v>
      </c>
      <c r="G119" s="131">
        <f>VLOOKUP(A119,'[13]Catergery Wise'!$B:$O,14,0)</f>
        <v>4347456.5200000005</v>
      </c>
      <c r="H119" s="131">
        <f>VLOOKUP(A119,'[14]Catergery Wise'!$B:$O,14,0)</f>
        <v>4999502.0299999993</v>
      </c>
      <c r="I119" s="131">
        <f>VLOOKUP(A119,'[15]Catergery Wise'!$B:$L,11,0)</f>
        <v>5879163.6000000006</v>
      </c>
      <c r="J119" s="131">
        <f>VLOOKUP(A119,'[16]Catergery Wise'!$B:$O,14,0)</f>
        <v>4765231.5399999991</v>
      </c>
      <c r="K119" s="131"/>
      <c r="L119" s="131"/>
      <c r="M119" s="131"/>
      <c r="N119" s="131"/>
      <c r="O119" s="210">
        <f t="shared" si="2"/>
        <v>39505609.419999994</v>
      </c>
    </row>
    <row r="120" spans="1:15" ht="16.5">
      <c r="A120" s="208" t="s">
        <v>598</v>
      </c>
      <c r="B120" s="211" t="s">
        <v>599</v>
      </c>
      <c r="C120" s="131">
        <f>VLOOKUP(A120,'[9]Catergery Wise'!$B:$L,10,0)</f>
        <v>7460389.1500000004</v>
      </c>
      <c r="D120" s="131">
        <f>VLOOKUP(A120,'[10]Catergery Wise'!$B:$N,13,0)</f>
        <v>8050007.1300000008</v>
      </c>
      <c r="E120" s="131">
        <f>VLOOKUP(A120,'[11]Catergery Wise'!$B:$N,13,0)</f>
        <v>8389025.4999999981</v>
      </c>
      <c r="F120" s="131">
        <f>VLOOKUP(A120,'[12]Catergery Wise'!$B:$N,13,0)</f>
        <v>9786828.3900000025</v>
      </c>
      <c r="G120" s="131">
        <f>VLOOKUP(A120,'[13]Catergery Wise'!$B:$O,14,0)</f>
        <v>8607067.5599999987</v>
      </c>
      <c r="H120" s="131">
        <f>VLOOKUP(A120,'[14]Catergery Wise'!$B:$O,14,0)</f>
        <v>8557242.0199999996</v>
      </c>
      <c r="I120" s="131">
        <f>VLOOKUP(A120,'[15]Catergery Wise'!$B:$L,11,0)</f>
        <v>8946956.6799999978</v>
      </c>
      <c r="J120" s="131">
        <f>VLOOKUP(A120,'[16]Catergery Wise'!$B:$O,14,0)</f>
        <v>8284578.6800000006</v>
      </c>
      <c r="K120" s="131"/>
      <c r="L120" s="131"/>
      <c r="M120" s="131"/>
      <c r="N120" s="131"/>
      <c r="O120" s="210">
        <f t="shared" si="2"/>
        <v>68082095.109999999</v>
      </c>
    </row>
    <row r="121" spans="1:15" ht="16.5">
      <c r="A121" s="208" t="s">
        <v>600</v>
      </c>
      <c r="B121" s="215" t="s">
        <v>601</v>
      </c>
      <c r="C121" s="131">
        <f>VLOOKUP(A121,'[9]Catergery Wise'!$B:$L,10,0)</f>
        <v>4145286.4999999991</v>
      </c>
      <c r="D121" s="131">
        <f>VLOOKUP(A121,'[10]Catergery Wise'!$B:$N,13,0)</f>
        <v>4276114.3400000008</v>
      </c>
      <c r="E121" s="131">
        <f>VLOOKUP(A121,'[11]Catergery Wise'!$B:$N,13,0)</f>
        <v>4728321.3800000008</v>
      </c>
      <c r="F121" s="131">
        <f>VLOOKUP(A121,'[12]Catergery Wise'!$B:$N,13,0)</f>
        <v>5554516.669999999</v>
      </c>
      <c r="G121" s="131">
        <f>VLOOKUP(A121,'[13]Catergery Wise'!$B:$O,14,0)</f>
        <v>4734611.88</v>
      </c>
      <c r="H121" s="131">
        <f>VLOOKUP(A121,'[14]Catergery Wise'!$B:$O,14,0)</f>
        <v>4907848.03</v>
      </c>
      <c r="I121" s="131">
        <f>VLOOKUP(A121,'[15]Catergery Wise'!$B:$L,11,0)</f>
        <v>5082465.75</v>
      </c>
      <c r="J121" s="131">
        <f>VLOOKUP(A121,'[16]Catergery Wise'!$B:$O,14,0)</f>
        <v>4669081.1000000006</v>
      </c>
      <c r="K121" s="131"/>
      <c r="L121" s="131"/>
      <c r="M121" s="131"/>
      <c r="N121" s="131"/>
      <c r="O121" s="210">
        <f t="shared" si="2"/>
        <v>38098245.649999999</v>
      </c>
    </row>
    <row r="122" spans="1:15" ht="16.5">
      <c r="A122" s="208" t="s">
        <v>602</v>
      </c>
      <c r="B122" s="209" t="s">
        <v>603</v>
      </c>
      <c r="C122" s="131">
        <f>VLOOKUP(A122,'[9]Catergery Wise'!$B:$L,10,0)</f>
        <v>6500393.669999999</v>
      </c>
      <c r="D122" s="131">
        <f>VLOOKUP(A122,'[10]Catergery Wise'!$B:$N,13,0)</f>
        <v>6635049.5</v>
      </c>
      <c r="E122" s="131">
        <f>VLOOKUP(A122,'[11]Catergery Wise'!$B:$N,13,0)</f>
        <v>7271134.1799999997</v>
      </c>
      <c r="F122" s="131">
        <f>VLOOKUP(A122,'[12]Catergery Wise'!$B:$N,13,0)</f>
        <v>8808718.4799999986</v>
      </c>
      <c r="G122" s="131">
        <f>VLOOKUP(A122,'[13]Catergery Wise'!$B:$O,14,0)</f>
        <v>6610945.8100000005</v>
      </c>
      <c r="H122" s="131">
        <f>VLOOKUP(A122,'[14]Catergery Wise'!$B:$O,14,0)</f>
        <v>6699095.3599999994</v>
      </c>
      <c r="I122" s="131">
        <f>VLOOKUP(A122,'[15]Catergery Wise'!$B:$L,11,0)</f>
        <v>7540696.5299999984</v>
      </c>
      <c r="J122" s="131">
        <f>VLOOKUP(A122,'[16]Catergery Wise'!$B:$O,14,0)</f>
        <v>7352102.9700000007</v>
      </c>
      <c r="K122" s="131"/>
      <c r="L122" s="131"/>
      <c r="M122" s="131"/>
      <c r="N122" s="131"/>
      <c r="O122" s="210">
        <f t="shared" si="2"/>
        <v>57418136.5</v>
      </c>
    </row>
    <row r="123" spans="1:15" ht="16.5">
      <c r="A123" s="208" t="s">
        <v>604</v>
      </c>
      <c r="B123" s="209" t="s">
        <v>605</v>
      </c>
      <c r="C123" s="131">
        <f>VLOOKUP(A123,'[9]Catergery Wise'!$B:$L,10,0)</f>
        <v>6026043.5100000007</v>
      </c>
      <c r="D123" s="131">
        <f>VLOOKUP(A123,'[10]Catergery Wise'!$B:$N,13,0)</f>
        <v>6443329.1100000003</v>
      </c>
      <c r="E123" s="131">
        <f>VLOOKUP(A123,'[11]Catergery Wise'!$B:$N,13,0)</f>
        <v>6405940.129999999</v>
      </c>
      <c r="F123" s="131">
        <f>VLOOKUP(A123,'[12]Catergery Wise'!$B:$N,13,0)</f>
        <v>8261829.7300000004</v>
      </c>
      <c r="G123" s="131">
        <f>VLOOKUP(A123,'[13]Catergery Wise'!$B:$O,14,0)</f>
        <v>5491994.4500000002</v>
      </c>
      <c r="H123" s="131">
        <f>VLOOKUP(A123,'[14]Catergery Wise'!$B:$O,14,0)</f>
        <v>5573016.0600000005</v>
      </c>
      <c r="I123" s="131">
        <f>VLOOKUP(A123,'[15]Catergery Wise'!$B:$L,11,0)</f>
        <v>5429438.0099999979</v>
      </c>
      <c r="J123" s="131">
        <f>VLOOKUP(A123,'[16]Catergery Wise'!$B:$O,14,0)</f>
        <v>5388007.2300000023</v>
      </c>
      <c r="K123" s="131"/>
      <c r="L123" s="131"/>
      <c r="M123" s="131"/>
      <c r="N123" s="131"/>
      <c r="O123" s="210">
        <f t="shared" si="2"/>
        <v>49019598.230000004</v>
      </c>
    </row>
    <row r="124" spans="1:15" ht="16.5">
      <c r="A124" s="208" t="s">
        <v>606</v>
      </c>
      <c r="B124" s="209" t="s">
        <v>607</v>
      </c>
      <c r="C124" s="131">
        <f>VLOOKUP(A124,'[9]Catergery Wise'!$B:$L,10,0)</f>
        <v>8217062.9499999993</v>
      </c>
      <c r="D124" s="131">
        <f>VLOOKUP(A124,'[10]Catergery Wise'!$B:$N,13,0)</f>
        <v>8576535.7799999993</v>
      </c>
      <c r="E124" s="131">
        <f>VLOOKUP(A124,'[11]Catergery Wise'!$B:$N,13,0)</f>
        <v>8761209.0099999998</v>
      </c>
      <c r="F124" s="131">
        <f>VLOOKUP(A124,'[12]Catergery Wise'!$B:$N,13,0)</f>
        <v>15170496.860000001</v>
      </c>
      <c r="G124" s="131">
        <f>VLOOKUP(A124,'[13]Catergery Wise'!$B:$O,14,0)</f>
        <v>6732610.2599999998</v>
      </c>
      <c r="H124" s="131">
        <f>VLOOKUP(A124,'[14]Catergery Wise'!$B:$O,14,0)</f>
        <v>7400519.1500000004</v>
      </c>
      <c r="I124" s="131">
        <f>VLOOKUP(A124,'[15]Catergery Wise'!$B:$L,11,0)</f>
        <v>7506749.5200000005</v>
      </c>
      <c r="J124" s="131">
        <f>VLOOKUP(A124,'[16]Catergery Wise'!$B:$O,14,0)</f>
        <v>8113854.2600000007</v>
      </c>
      <c r="K124" s="131"/>
      <c r="L124" s="131"/>
      <c r="M124" s="131"/>
      <c r="N124" s="131"/>
      <c r="O124" s="210">
        <f t="shared" si="2"/>
        <v>70479037.789999992</v>
      </c>
    </row>
    <row r="125" spans="1:15" ht="16.5">
      <c r="A125" s="208" t="s">
        <v>608</v>
      </c>
      <c r="B125" s="211" t="s">
        <v>609</v>
      </c>
      <c r="C125" s="131">
        <f>VLOOKUP(A125,'[9]Catergery Wise'!$B:$L,10,0)</f>
        <v>1449076.48</v>
      </c>
      <c r="D125" s="131">
        <f>VLOOKUP(A125,'[10]Catergery Wise'!$B:$N,13,0)</f>
        <v>1951221.6900000002</v>
      </c>
      <c r="E125" s="131">
        <f>VLOOKUP(A125,'[11]Catergery Wise'!$B:$N,13,0)</f>
        <v>1882453.6</v>
      </c>
      <c r="F125" s="131">
        <f>VLOOKUP(A125,'[12]Catergery Wise'!$B:$N,13,0)</f>
        <v>2113472.2799999998</v>
      </c>
      <c r="G125" s="131">
        <f>VLOOKUP(A125,'[13]Catergery Wise'!$B:$O,14,0)</f>
        <v>2441539.2600000002</v>
      </c>
      <c r="H125" s="131">
        <f>VLOOKUP(A125,'[14]Catergery Wise'!$B:$O,14,0)</f>
        <v>2291887.0199999996</v>
      </c>
      <c r="I125" s="131">
        <f>VLOOKUP(A125,'[15]Catergery Wise'!$B:$L,11,0)</f>
        <v>2397658.5699999998</v>
      </c>
      <c r="J125" s="131">
        <f>VLOOKUP(A125,'[16]Catergery Wise'!$B:$O,14,0)</f>
        <v>2503067.88</v>
      </c>
      <c r="K125" s="131"/>
      <c r="L125" s="131"/>
      <c r="M125" s="131"/>
      <c r="N125" s="131"/>
      <c r="O125" s="210">
        <f t="shared" si="2"/>
        <v>17030376.779999997</v>
      </c>
    </row>
    <row r="126" spans="1:15" ht="16.5">
      <c r="A126" s="208" t="s">
        <v>610</v>
      </c>
      <c r="B126" s="211" t="s">
        <v>611</v>
      </c>
      <c r="C126" s="131">
        <f>VLOOKUP(A126,'[9]Catergery Wise'!$B:$L,10,0)</f>
        <v>9769682.620000001</v>
      </c>
      <c r="D126" s="131">
        <f>VLOOKUP(A126,'[10]Catergery Wise'!$B:$N,13,0)</f>
        <v>10910999.01</v>
      </c>
      <c r="E126" s="131">
        <f>VLOOKUP(A126,'[11]Catergery Wise'!$B:$N,13,0)</f>
        <v>11147270.440000001</v>
      </c>
      <c r="F126" s="131">
        <f>VLOOKUP(A126,'[12]Catergery Wise'!$B:$N,13,0)</f>
        <v>15444703.229999999</v>
      </c>
      <c r="G126" s="131">
        <f>VLOOKUP(A126,'[13]Catergery Wise'!$B:$O,14,0)</f>
        <v>11190826.700000001</v>
      </c>
      <c r="H126" s="131">
        <f>VLOOKUP(A126,'[14]Catergery Wise'!$B:$O,14,0)</f>
        <v>11580582.809999999</v>
      </c>
      <c r="I126" s="131">
        <f>VLOOKUP(A126,'[15]Catergery Wise'!$B:$L,11,0)</f>
        <v>12229078.410000002</v>
      </c>
      <c r="J126" s="131">
        <f>VLOOKUP(A126,'[16]Catergery Wise'!$B:$O,14,0)</f>
        <v>11710746.279999999</v>
      </c>
      <c r="K126" s="131"/>
      <c r="L126" s="131"/>
      <c r="M126" s="131"/>
      <c r="N126" s="131"/>
      <c r="O126" s="210">
        <f t="shared" si="2"/>
        <v>93983889.5</v>
      </c>
    </row>
    <row r="127" spans="1:15" ht="16.5">
      <c r="A127" s="208" t="s">
        <v>612</v>
      </c>
      <c r="B127" s="211" t="s">
        <v>613</v>
      </c>
      <c r="C127" s="131">
        <f>VLOOKUP(A127,'[9]Catergery Wise'!$B:$L,10,0)</f>
        <v>8806287.9900000002</v>
      </c>
      <c r="D127" s="131">
        <f>VLOOKUP(A127,'[10]Catergery Wise'!$B:$N,13,0)</f>
        <v>9364482.5600000005</v>
      </c>
      <c r="E127" s="131">
        <f>VLOOKUP(A127,'[11]Catergery Wise'!$B:$N,13,0)</f>
        <v>10624450.649999999</v>
      </c>
      <c r="F127" s="131">
        <f>VLOOKUP(A127,'[12]Catergery Wise'!$B:$N,13,0)</f>
        <v>14667443.709999999</v>
      </c>
      <c r="G127" s="131">
        <f>VLOOKUP(A127,'[13]Catergery Wise'!$B:$O,14,0)</f>
        <v>8457945.9499999993</v>
      </c>
      <c r="H127" s="131">
        <f>VLOOKUP(A127,'[14]Catergery Wise'!$B:$O,14,0)</f>
        <v>9457659.9300000016</v>
      </c>
      <c r="I127" s="131">
        <f>VLOOKUP(A127,'[15]Catergery Wise'!$B:$L,11,0)</f>
        <v>9570340.870000001</v>
      </c>
      <c r="J127" s="131">
        <f>VLOOKUP(A127,'[16]Catergery Wise'!$B:$O,14,0)</f>
        <v>7973877.8399999999</v>
      </c>
      <c r="K127" s="131"/>
      <c r="L127" s="131"/>
      <c r="M127" s="131"/>
      <c r="N127" s="131"/>
      <c r="O127" s="210">
        <f t="shared" si="2"/>
        <v>78922489.5</v>
      </c>
    </row>
    <row r="128" spans="1:15" ht="16.5">
      <c r="A128" s="208" t="s">
        <v>614</v>
      </c>
      <c r="B128" s="213" t="s">
        <v>615</v>
      </c>
      <c r="C128" s="131">
        <f>VLOOKUP(A128,'[9]Catergery Wise'!$B:$L,10,0)</f>
        <v>7090971.7999999998</v>
      </c>
      <c r="D128" s="131">
        <f>VLOOKUP(A128,'[10]Catergery Wise'!$B:$N,13,0)</f>
        <v>7273837.7100000009</v>
      </c>
      <c r="E128" s="131">
        <f>VLOOKUP(A128,'[11]Catergery Wise'!$B:$N,13,0)</f>
        <v>7357889.3399999989</v>
      </c>
      <c r="F128" s="131">
        <f>VLOOKUP(A128,'[12]Catergery Wise'!$B:$N,13,0)</f>
        <v>8769605.9899999984</v>
      </c>
      <c r="G128" s="131">
        <f>VLOOKUP(A128,'[13]Catergery Wise'!$B:$O,14,0)</f>
        <v>6633807.169999999</v>
      </c>
      <c r="H128" s="131">
        <f>VLOOKUP(A128,'[14]Catergery Wise'!$B:$O,14,0)</f>
        <v>6649420.040000001</v>
      </c>
      <c r="I128" s="131">
        <f>VLOOKUP(A128,'[15]Catergery Wise'!$B:$L,11,0)</f>
        <v>5694046.5000000019</v>
      </c>
      <c r="J128" s="131">
        <f>VLOOKUP(A128,'[16]Catergery Wise'!$B:$O,14,0)</f>
        <v>6169605.2899999991</v>
      </c>
      <c r="K128" s="131"/>
      <c r="L128" s="131"/>
      <c r="M128" s="131"/>
      <c r="N128" s="131"/>
      <c r="O128" s="210">
        <f t="shared" si="2"/>
        <v>55639183.839999996</v>
      </c>
    </row>
    <row r="129" spans="1:15" ht="16.5">
      <c r="A129" s="208" t="s">
        <v>616</v>
      </c>
      <c r="B129" s="211" t="s">
        <v>617</v>
      </c>
      <c r="C129" s="131">
        <f>VLOOKUP(A129,'[9]Catergery Wise'!$B:$L,10,0)</f>
        <v>2246801.81</v>
      </c>
      <c r="D129" s="131">
        <f>VLOOKUP(A129,'[10]Catergery Wise'!$B:$N,13,0)</f>
        <v>2428016.33</v>
      </c>
      <c r="E129" s="131">
        <f>VLOOKUP(A129,'[11]Catergery Wise'!$B:$N,13,0)</f>
        <v>2328716.2000000002</v>
      </c>
      <c r="F129" s="131">
        <f>VLOOKUP(A129,'[12]Catergery Wise'!$B:$N,13,0)</f>
        <v>4111151.54</v>
      </c>
      <c r="G129" s="131">
        <f>VLOOKUP(A129,'[13]Catergery Wise'!$B:$O,14,0)</f>
        <v>2029173.0300000003</v>
      </c>
      <c r="H129" s="131">
        <f>VLOOKUP(A129,'[14]Catergery Wise'!$B:$O,14,0)</f>
        <v>2080679.4100000004</v>
      </c>
      <c r="I129" s="131">
        <f>VLOOKUP(A129,'[15]Catergery Wise'!$B:$L,11,0)</f>
        <v>3088960.3000000003</v>
      </c>
      <c r="J129" s="131">
        <f>VLOOKUP(A129,'[16]Catergery Wise'!$B:$O,14,0)</f>
        <v>2403987.2799999998</v>
      </c>
      <c r="K129" s="131"/>
      <c r="L129" s="131"/>
      <c r="M129" s="131"/>
      <c r="N129" s="131"/>
      <c r="O129" s="210">
        <f t="shared" si="2"/>
        <v>20717485.900000002</v>
      </c>
    </row>
    <row r="130" spans="1:15" ht="16.5">
      <c r="A130" s="208" t="s">
        <v>618</v>
      </c>
      <c r="B130" s="209" t="s">
        <v>619</v>
      </c>
      <c r="C130" s="131">
        <f>VLOOKUP(A130,'[9]Catergery Wise'!$B:$L,10,0)</f>
        <v>3507404.4699999997</v>
      </c>
      <c r="D130" s="131">
        <f>VLOOKUP(A130,'[10]Catergery Wise'!$B:$N,13,0)</f>
        <v>3678940.12</v>
      </c>
      <c r="E130" s="131">
        <f>VLOOKUP(A130,'[11]Catergery Wise'!$B:$N,13,0)</f>
        <v>3506172.02</v>
      </c>
      <c r="F130" s="131">
        <f>VLOOKUP(A130,'[12]Catergery Wise'!$B:$N,13,0)</f>
        <v>5842083.25</v>
      </c>
      <c r="G130" s="131">
        <f>VLOOKUP(A130,'[13]Catergery Wise'!$B:$O,14,0)</f>
        <v>2631212.7699999996</v>
      </c>
      <c r="H130" s="131">
        <f>VLOOKUP(A130,'[14]Catergery Wise'!$B:$O,14,0)</f>
        <v>2912838.17</v>
      </c>
      <c r="I130" s="131">
        <f>VLOOKUP(A130,'[15]Catergery Wise'!$B:$L,11,0)</f>
        <v>3195157.5000000005</v>
      </c>
      <c r="J130" s="131">
        <f>VLOOKUP(A130,'[16]Catergery Wise'!$B:$O,14,0)</f>
        <v>2969018.0599999996</v>
      </c>
      <c r="K130" s="131"/>
      <c r="L130" s="131"/>
      <c r="M130" s="131"/>
      <c r="N130" s="131"/>
      <c r="O130" s="210">
        <f t="shared" si="2"/>
        <v>28242826.359999996</v>
      </c>
    </row>
    <row r="131" spans="1:15" ht="16.5">
      <c r="A131" s="208" t="s">
        <v>620</v>
      </c>
      <c r="B131" s="211" t="s">
        <v>621</v>
      </c>
      <c r="C131" s="131">
        <f>VLOOKUP(A131,'[9]Catergery Wise'!$B:$L,10,0)</f>
        <v>7549197.5500000007</v>
      </c>
      <c r="D131" s="131">
        <f>VLOOKUP(A131,'[10]Catergery Wise'!$B:$N,13,0)</f>
        <v>7634593.7699999996</v>
      </c>
      <c r="E131" s="131">
        <f>VLOOKUP(A131,'[11]Catergery Wise'!$B:$N,13,0)</f>
        <v>8808886.0900000017</v>
      </c>
      <c r="F131" s="131">
        <f>VLOOKUP(A131,'[12]Catergery Wise'!$B:$N,13,0)</f>
        <v>13501908.379999999</v>
      </c>
      <c r="G131" s="131">
        <f>VLOOKUP(A131,'[13]Catergery Wise'!$B:$O,14,0)</f>
        <v>8699599.1000000015</v>
      </c>
      <c r="H131" s="131">
        <f>VLOOKUP(A131,'[14]Catergery Wise'!$B:$O,14,0)</f>
        <v>9541213.3899999987</v>
      </c>
      <c r="I131" s="131">
        <f>VLOOKUP(A131,'[15]Catergery Wise'!$B:$L,11,0)</f>
        <v>9249406.9299999997</v>
      </c>
      <c r="J131" s="131">
        <f>VLOOKUP(A131,'[16]Catergery Wise'!$B:$O,14,0)</f>
        <v>8092737.629999999</v>
      </c>
      <c r="K131" s="131"/>
      <c r="L131" s="131"/>
      <c r="M131" s="131"/>
      <c r="N131" s="131"/>
      <c r="O131" s="210">
        <f t="shared" si="2"/>
        <v>73077542.840000004</v>
      </c>
    </row>
    <row r="132" spans="1:15" ht="16.5">
      <c r="A132" s="208" t="s">
        <v>622</v>
      </c>
      <c r="B132" s="209" t="s">
        <v>623</v>
      </c>
      <c r="C132" s="131">
        <f>VLOOKUP(A132,'[9]Catergery Wise'!$B:$L,10,0)</f>
        <v>6330760</v>
      </c>
      <c r="D132" s="131">
        <f>VLOOKUP(A132,'[10]Catergery Wise'!$B:$N,13,0)</f>
        <v>6227700.9900000002</v>
      </c>
      <c r="E132" s="131">
        <f>VLOOKUP(A132,'[11]Catergery Wise'!$B:$N,13,0)</f>
        <v>6391039.0700000012</v>
      </c>
      <c r="F132" s="131">
        <f>VLOOKUP(A132,'[12]Catergery Wise'!$B:$N,13,0)</f>
        <v>7859135.7799999993</v>
      </c>
      <c r="G132" s="131">
        <f>VLOOKUP(A132,'[13]Catergery Wise'!$B:$O,14,0)</f>
        <v>6042247.8100000005</v>
      </c>
      <c r="H132" s="131">
        <f>VLOOKUP(A132,'[14]Catergery Wise'!$B:$O,14,0)</f>
        <v>6629296.6699999999</v>
      </c>
      <c r="I132" s="131">
        <f>VLOOKUP(A132,'[15]Catergery Wise'!$B:$L,11,0)</f>
        <v>6911854.8299999991</v>
      </c>
      <c r="J132" s="131">
        <f>VLOOKUP(A132,'[16]Catergery Wise'!$B:$O,14,0)</f>
        <v>6290890.1099999985</v>
      </c>
      <c r="K132" s="131"/>
      <c r="L132" s="131"/>
      <c r="M132" s="131"/>
      <c r="N132" s="131"/>
      <c r="O132" s="210">
        <f t="shared" si="2"/>
        <v>52682925.260000005</v>
      </c>
    </row>
    <row r="133" spans="1:15" ht="16.5">
      <c r="A133" s="208" t="s">
        <v>624</v>
      </c>
      <c r="B133" s="209" t="s">
        <v>625</v>
      </c>
      <c r="C133" s="131">
        <f>VLOOKUP(A133,'[9]Catergery Wise'!$B:$L,10,0)</f>
        <v>10262787.030000001</v>
      </c>
      <c r="D133" s="131">
        <f>VLOOKUP(A133,'[10]Catergery Wise'!$B:$N,13,0)</f>
        <v>10311358.75</v>
      </c>
      <c r="E133" s="131">
        <f>VLOOKUP(A133,'[11]Catergery Wise'!$B:$N,13,0)</f>
        <v>10773689.430000002</v>
      </c>
      <c r="F133" s="131">
        <f>VLOOKUP(A133,'[12]Catergery Wise'!$B:$N,13,0)</f>
        <v>12981658.019999996</v>
      </c>
      <c r="G133" s="131">
        <f>VLOOKUP(A133,'[13]Catergery Wise'!$B:$O,14,0)</f>
        <v>8481126.0899999999</v>
      </c>
      <c r="H133" s="131">
        <f>VLOOKUP(A133,'[14]Catergery Wise'!$B:$O,14,0)</f>
        <v>8598107.9299999997</v>
      </c>
      <c r="I133" s="131">
        <f>VLOOKUP(A133,'[15]Catergery Wise'!$B:$L,11,0)</f>
        <v>9713490.4600000009</v>
      </c>
      <c r="J133" s="131">
        <f>VLOOKUP(A133,'[16]Catergery Wise'!$B:$O,14,0)</f>
        <v>10719064.399999999</v>
      </c>
      <c r="K133" s="131"/>
      <c r="L133" s="131"/>
      <c r="M133" s="131"/>
      <c r="N133" s="131"/>
      <c r="O133" s="210">
        <f t="shared" si="2"/>
        <v>81841282.109999985</v>
      </c>
    </row>
    <row r="134" spans="1:15" ht="16.5">
      <c r="A134" s="208" t="s">
        <v>626</v>
      </c>
      <c r="B134" s="211" t="s">
        <v>627</v>
      </c>
      <c r="C134" s="131">
        <f>VLOOKUP(A134,'[9]Catergery Wise'!$B:$L,10,0)</f>
        <v>9929907.6539999992</v>
      </c>
      <c r="D134" s="131">
        <f>VLOOKUP(A134,'[10]Catergery Wise'!$B:$N,13,0)</f>
        <v>10102403.49</v>
      </c>
      <c r="E134" s="131">
        <f>VLOOKUP(A134,'[11]Catergery Wise'!$B:$N,13,0)</f>
        <v>10952928.109999999</v>
      </c>
      <c r="F134" s="131">
        <f>VLOOKUP(A134,'[12]Catergery Wise'!$B:$N,13,0)</f>
        <v>10754058.060000002</v>
      </c>
      <c r="G134" s="131">
        <f>VLOOKUP(A134,'[13]Catergery Wise'!$B:$O,14,0)</f>
        <v>9232842.6599999983</v>
      </c>
      <c r="H134" s="131">
        <f>VLOOKUP(A134,'[14]Catergery Wise'!$B:$O,14,0)</f>
        <v>8759474.4399999995</v>
      </c>
      <c r="I134" s="131">
        <f>VLOOKUP(A134,'[15]Catergery Wise'!$B:$L,11,0)</f>
        <v>9321181.9800000004</v>
      </c>
      <c r="J134" s="131">
        <f>VLOOKUP(A134,'[16]Catergery Wise'!$B:$O,14,0)</f>
        <v>9146667.7200000007</v>
      </c>
      <c r="K134" s="131"/>
      <c r="L134" s="131"/>
      <c r="M134" s="131"/>
      <c r="N134" s="131"/>
      <c r="O134" s="210">
        <f t="shared" si="2"/>
        <v>78199464.113999993</v>
      </c>
    </row>
    <row r="135" spans="1:15" ht="16.5">
      <c r="A135" s="208" t="s">
        <v>628</v>
      </c>
      <c r="B135" s="211" t="s">
        <v>629</v>
      </c>
      <c r="C135" s="131">
        <f>VLOOKUP(A135,'[9]Catergery Wise'!$B:$L,10,0)</f>
        <v>10281921.799999999</v>
      </c>
      <c r="D135" s="131">
        <f>VLOOKUP(A135,'[10]Catergery Wise'!$B:$N,13,0)</f>
        <v>10671374.75</v>
      </c>
      <c r="E135" s="131">
        <f>VLOOKUP(A135,'[11]Catergery Wise'!$B:$N,13,0)</f>
        <v>11279026.110000003</v>
      </c>
      <c r="F135" s="131">
        <f>VLOOKUP(A135,'[12]Catergery Wise'!$B:$N,13,0)</f>
        <v>15311509.369999999</v>
      </c>
      <c r="G135" s="131">
        <f>VLOOKUP(A135,'[13]Catergery Wise'!$B:$O,14,0)</f>
        <v>8927097.709999999</v>
      </c>
      <c r="H135" s="131">
        <f>VLOOKUP(A135,'[14]Catergery Wise'!$B:$O,14,0)</f>
        <v>8740606.1400000006</v>
      </c>
      <c r="I135" s="131">
        <f>VLOOKUP(A135,'[15]Catergery Wise'!$B:$L,11,0)</f>
        <v>8925715.120000001</v>
      </c>
      <c r="J135" s="131">
        <f>VLOOKUP(A135,'[16]Catergery Wise'!$B:$O,14,0)</f>
        <v>8154386.1099999994</v>
      </c>
      <c r="K135" s="131"/>
      <c r="L135" s="131"/>
      <c r="M135" s="131"/>
      <c r="N135" s="131"/>
      <c r="O135" s="210">
        <f t="shared" si="2"/>
        <v>82291637.109999999</v>
      </c>
    </row>
    <row r="136" spans="1:15" ht="16.5">
      <c r="A136" s="208" t="s">
        <v>630</v>
      </c>
      <c r="B136" s="213" t="s">
        <v>631</v>
      </c>
      <c r="C136" s="131">
        <f>VLOOKUP(A136,'[9]Catergery Wise'!$B:$L,10,0)</f>
        <v>4157152.1000000006</v>
      </c>
      <c r="D136" s="131">
        <f>VLOOKUP(A136,'[10]Catergery Wise'!$B:$N,13,0)</f>
        <v>4495119.8100000005</v>
      </c>
      <c r="E136" s="131">
        <f>VLOOKUP(A136,'[11]Catergery Wise'!$B:$N,13,0)</f>
        <v>4599429.4799999995</v>
      </c>
      <c r="F136" s="131">
        <f>VLOOKUP(A136,'[12]Catergery Wise'!$B:$N,13,0)</f>
        <v>4769528.4900000012</v>
      </c>
      <c r="G136" s="131">
        <f>VLOOKUP(A136,'[13]Catergery Wise'!$B:$O,14,0)</f>
        <v>4268554.6900000004</v>
      </c>
      <c r="H136" s="131">
        <f>VLOOKUP(A136,'[14]Catergery Wise'!$B:$O,14,0)</f>
        <v>4402079.34</v>
      </c>
      <c r="I136" s="131">
        <f>VLOOKUP(A136,'[15]Catergery Wise'!$B:$L,11,0)</f>
        <v>4552876.3699999992</v>
      </c>
      <c r="J136" s="131">
        <f>VLOOKUP(A136,'[16]Catergery Wise'!$B:$O,14,0)</f>
        <v>3369190.8999999994</v>
      </c>
      <c r="K136" s="131"/>
      <c r="L136" s="131"/>
      <c r="M136" s="131"/>
      <c r="N136" s="131"/>
      <c r="O136" s="210">
        <f t="shared" si="2"/>
        <v>34613931.18</v>
      </c>
    </row>
    <row r="137" spans="1:15" ht="16.5">
      <c r="A137" s="208" t="s">
        <v>632</v>
      </c>
      <c r="B137" s="211" t="s">
        <v>633</v>
      </c>
      <c r="C137" s="131">
        <f>VLOOKUP(A137,'[9]Catergery Wise'!$B:$L,10,0)</f>
        <v>20225598.439999998</v>
      </c>
      <c r="D137" s="131">
        <f>VLOOKUP(A137,'[10]Catergery Wise'!$B:$N,13,0)</f>
        <v>21730837.189999998</v>
      </c>
      <c r="E137" s="131">
        <f>VLOOKUP(A137,'[11]Catergery Wise'!$B:$N,13,0)</f>
        <v>25546962.944128029</v>
      </c>
      <c r="F137" s="131">
        <f>VLOOKUP(A137,'[12]Catergery Wise'!$B:$N,13,0)</f>
        <v>23886172.750000004</v>
      </c>
      <c r="G137" s="131">
        <f>VLOOKUP(A137,'[13]Catergery Wise'!$B:$O,14,0)</f>
        <v>21167552.364999998</v>
      </c>
      <c r="H137" s="131">
        <f>VLOOKUP(A137,'[14]Catergery Wise'!$B:$O,14,0)</f>
        <v>21428901.329999998</v>
      </c>
      <c r="I137" s="131">
        <f>VLOOKUP(A137,'[15]Catergery Wise'!$B:$L,11,0)</f>
        <v>20890530.07</v>
      </c>
      <c r="J137" s="131">
        <f>VLOOKUP(A137,'[16]Catergery Wise'!$B:$O,14,0)</f>
        <v>20589227.229999997</v>
      </c>
      <c r="K137" s="131"/>
      <c r="L137" s="131"/>
      <c r="M137" s="131"/>
      <c r="N137" s="131"/>
      <c r="O137" s="210">
        <f t="shared" si="2"/>
        <v>175465782.31912801</v>
      </c>
    </row>
    <row r="138" spans="1:15" ht="16.5">
      <c r="A138" s="208" t="s">
        <v>634</v>
      </c>
      <c r="B138" s="213" t="s">
        <v>635</v>
      </c>
      <c r="C138" s="131">
        <f>VLOOKUP(A138,'[9]Catergery Wise'!$B:$L,10,0)</f>
        <v>5689500.96</v>
      </c>
      <c r="D138" s="131">
        <f>VLOOKUP(A138,'[10]Catergery Wise'!$B:$N,13,0)</f>
        <v>6325086.9099999992</v>
      </c>
      <c r="E138" s="131">
        <f>VLOOKUP(A138,'[11]Catergery Wise'!$B:$N,13,0)</f>
        <v>6821951.4599999981</v>
      </c>
      <c r="F138" s="131">
        <f>VLOOKUP(A138,'[12]Catergery Wise'!$B:$N,13,0)</f>
        <v>7564895.8300000001</v>
      </c>
      <c r="G138" s="131">
        <f>VLOOKUP(A138,'[13]Catergery Wise'!$B:$O,14,0)</f>
        <v>6274904.0599999996</v>
      </c>
      <c r="H138" s="131">
        <f>VLOOKUP(A138,'[14]Catergery Wise'!$B:$O,14,0)</f>
        <v>6352377.46</v>
      </c>
      <c r="I138" s="131">
        <f>VLOOKUP(A138,'[15]Catergery Wise'!$B:$L,11,0)</f>
        <v>6607091.629999999</v>
      </c>
      <c r="J138" s="131">
        <f>VLOOKUP(A138,'[16]Catergery Wise'!$B:$O,14,0)</f>
        <v>6321126.4900000002</v>
      </c>
      <c r="K138" s="131"/>
      <c r="L138" s="131"/>
      <c r="M138" s="131"/>
      <c r="N138" s="131"/>
      <c r="O138" s="210">
        <f t="shared" si="2"/>
        <v>51956934.79999999</v>
      </c>
    </row>
    <row r="139" spans="1:15" ht="16.5">
      <c r="A139" s="208" t="s">
        <v>636</v>
      </c>
      <c r="B139" s="214" t="s">
        <v>637</v>
      </c>
      <c r="C139" s="131">
        <f>VLOOKUP(A139,'[9]Catergery Wise'!$B:$L,10,0)</f>
        <v>4634241.7</v>
      </c>
      <c r="D139" s="131">
        <f>VLOOKUP(A139,'[10]Catergery Wise'!$B:$N,13,0)</f>
        <v>5388094.4700000007</v>
      </c>
      <c r="E139" s="131">
        <f>VLOOKUP(A139,'[11]Catergery Wise'!$B:$N,13,0)</f>
        <v>6216397.2800000012</v>
      </c>
      <c r="F139" s="131">
        <f>VLOOKUP(A139,'[12]Catergery Wise'!$B:$N,13,0)</f>
        <v>6809563.2400000002</v>
      </c>
      <c r="G139" s="131">
        <f>VLOOKUP(A139,'[13]Catergery Wise'!$B:$O,14,0)</f>
        <v>5941364.6699999999</v>
      </c>
      <c r="H139" s="131">
        <f>VLOOKUP(A139,'[14]Catergery Wise'!$B:$O,14,0)</f>
        <v>5418124.6099999994</v>
      </c>
      <c r="I139" s="131">
        <f>VLOOKUP(A139,'[15]Catergery Wise'!$B:$L,11,0)</f>
        <v>5391264.5600000005</v>
      </c>
      <c r="J139" s="131">
        <f>VLOOKUP(A139,'[16]Catergery Wise'!$B:$O,14,0)</f>
        <v>5779432.5600000005</v>
      </c>
      <c r="K139" s="131"/>
      <c r="L139" s="131"/>
      <c r="M139" s="131"/>
      <c r="N139" s="131"/>
      <c r="O139" s="210">
        <f t="shared" si="2"/>
        <v>45578483.090000011</v>
      </c>
    </row>
    <row r="140" spans="1:15" ht="16.5">
      <c r="A140" s="208" t="s">
        <v>638</v>
      </c>
      <c r="B140" s="214" t="s">
        <v>639</v>
      </c>
      <c r="C140" s="131">
        <f>VLOOKUP(A140,'[9]Catergery Wise'!$B:$L,10,0)</f>
        <v>4901170.0999999996</v>
      </c>
      <c r="D140" s="131">
        <f>VLOOKUP(A140,'[10]Catergery Wise'!$B:$N,13,0)</f>
        <v>5256261.95</v>
      </c>
      <c r="E140" s="131">
        <f>VLOOKUP(A140,'[11]Catergery Wise'!$B:$N,13,0)</f>
        <v>5582372.4300000006</v>
      </c>
      <c r="F140" s="131">
        <f>VLOOKUP(A140,'[12]Catergery Wise'!$B:$N,13,0)</f>
        <v>7256491.0700000003</v>
      </c>
      <c r="G140" s="131">
        <f>VLOOKUP(A140,'[13]Catergery Wise'!$B:$O,14,0)</f>
        <v>5215848.6900000004</v>
      </c>
      <c r="H140" s="131">
        <f>VLOOKUP(A140,'[14]Catergery Wise'!$B:$O,14,0)</f>
        <v>5854436.5</v>
      </c>
      <c r="I140" s="131">
        <f>VLOOKUP(A140,'[15]Catergery Wise'!$B:$L,11,0)</f>
        <v>5758002.3099999996</v>
      </c>
      <c r="J140" s="131">
        <f>VLOOKUP(A140,'[16]Catergery Wise'!$B:$O,14,0)</f>
        <v>5100996.79</v>
      </c>
      <c r="K140" s="131"/>
      <c r="L140" s="131"/>
      <c r="M140" s="131"/>
      <c r="N140" s="131"/>
      <c r="O140" s="210">
        <f t="shared" si="2"/>
        <v>44925579.840000004</v>
      </c>
    </row>
    <row r="141" spans="1:15" ht="16.5">
      <c r="A141" s="208" t="s">
        <v>640</v>
      </c>
      <c r="B141" s="216" t="s">
        <v>641</v>
      </c>
      <c r="C141" s="131">
        <f>VLOOKUP(A141,'[9]Catergery Wise'!$B:$L,10,0)</f>
        <v>3861175.3499999996</v>
      </c>
      <c r="D141" s="131">
        <f>VLOOKUP(A141,'[10]Catergery Wise'!$B:$N,13,0)</f>
        <v>3927684.6399999992</v>
      </c>
      <c r="E141" s="131">
        <f>VLOOKUP(A141,'[11]Catergery Wise'!$B:$N,13,0)</f>
        <v>3833349.1799999997</v>
      </c>
      <c r="F141" s="131">
        <f>VLOOKUP(A141,'[12]Catergery Wise'!$B:$N,13,0)</f>
        <v>5724926.6399999987</v>
      </c>
      <c r="G141" s="131">
        <f>VLOOKUP(A141,'[13]Catergery Wise'!$B:$O,14,0)</f>
        <v>2671659.7000000002</v>
      </c>
      <c r="H141" s="131">
        <f>VLOOKUP(A141,'[14]Catergery Wise'!$B:$O,14,0)</f>
        <v>3217932</v>
      </c>
      <c r="I141" s="131">
        <f>VLOOKUP(A141,'[15]Catergery Wise'!$B:$L,11,0)</f>
        <v>2895542.4</v>
      </c>
      <c r="J141" s="131">
        <f>VLOOKUP(A141,'[16]Catergery Wise'!$B:$O,14,0)</f>
        <v>2590086.5100000002</v>
      </c>
      <c r="K141" s="131"/>
      <c r="L141" s="131"/>
      <c r="M141" s="131"/>
      <c r="N141" s="131"/>
      <c r="O141" s="210">
        <f t="shared" si="2"/>
        <v>28722356.419999994</v>
      </c>
    </row>
    <row r="142" spans="1:15" ht="16.5">
      <c r="A142" s="208" t="s">
        <v>642</v>
      </c>
      <c r="B142" s="216" t="s">
        <v>643</v>
      </c>
      <c r="C142" s="131">
        <f>VLOOKUP(A142,'[9]Catergery Wise'!$B:$L,10,0)</f>
        <v>10742063.380000001</v>
      </c>
      <c r="D142" s="131">
        <f>VLOOKUP(A142,'[10]Catergery Wise'!$B:$N,13,0)</f>
        <v>10409865.91</v>
      </c>
      <c r="E142" s="131">
        <f>VLOOKUP(A142,'[11]Catergery Wise'!$B:$N,13,0)</f>
        <v>11320926.83</v>
      </c>
      <c r="F142" s="131">
        <f>VLOOKUP(A142,'[12]Catergery Wise'!$B:$N,13,0)</f>
        <v>15239100.059999997</v>
      </c>
      <c r="G142" s="131">
        <f>VLOOKUP(A142,'[13]Catergery Wise'!$B:$O,14,0)</f>
        <v>8863023.5600000005</v>
      </c>
      <c r="H142" s="131">
        <f>VLOOKUP(A142,'[14]Catergery Wise'!$B:$O,14,0)</f>
        <v>9657935.6400000006</v>
      </c>
      <c r="I142" s="131">
        <f>VLOOKUP(A142,'[15]Catergery Wise'!$B:$L,11,0)</f>
        <v>10230232.029999999</v>
      </c>
      <c r="J142" s="131">
        <f>VLOOKUP(A142,'[16]Catergery Wise'!$B:$O,14,0)</f>
        <v>9946736.870000001</v>
      </c>
      <c r="K142" s="131"/>
      <c r="L142" s="131"/>
      <c r="M142" s="131"/>
      <c r="N142" s="131"/>
      <c r="O142" s="210">
        <f t="shared" si="2"/>
        <v>86409884.280000001</v>
      </c>
    </row>
    <row r="143" spans="1:15" ht="16.5">
      <c r="A143" s="208" t="s">
        <v>644</v>
      </c>
      <c r="B143" s="213" t="s">
        <v>645</v>
      </c>
      <c r="C143" s="131">
        <f>VLOOKUP(A143,'[9]Catergery Wise'!$B:$L,10,0)</f>
        <v>9074965.0799999982</v>
      </c>
      <c r="D143" s="131">
        <f>VLOOKUP(A143,'[10]Catergery Wise'!$B:$N,13,0)</f>
        <v>8649016.9400000013</v>
      </c>
      <c r="E143" s="131">
        <f>VLOOKUP(A143,'[11]Catergery Wise'!$B:$N,13,0)</f>
        <v>9079361.6699999999</v>
      </c>
      <c r="F143" s="131">
        <f>VLOOKUP(A143,'[12]Catergery Wise'!$B:$N,13,0)</f>
        <v>10639891.290000001</v>
      </c>
      <c r="G143" s="131">
        <f>VLOOKUP(A143,'[13]Catergery Wise'!$B:$O,14,0)</f>
        <v>9341166.4700000007</v>
      </c>
      <c r="H143" s="131">
        <f>VLOOKUP(A143,'[14]Catergery Wise'!$B:$O,14,0)</f>
        <v>9543400.2599999998</v>
      </c>
      <c r="I143" s="131">
        <f>VLOOKUP(A143,'[15]Catergery Wise'!$B:$L,11,0)</f>
        <v>9602964.5299999975</v>
      </c>
      <c r="J143" s="131">
        <f>VLOOKUP(A143,'[16]Catergery Wise'!$B:$O,14,0)</f>
        <v>8620353.7800000012</v>
      </c>
      <c r="K143" s="131"/>
      <c r="L143" s="131"/>
      <c r="M143" s="131"/>
      <c r="N143" s="131"/>
      <c r="O143" s="210">
        <f t="shared" si="2"/>
        <v>74551120.019999996</v>
      </c>
    </row>
    <row r="144" spans="1:15" ht="16.5">
      <c r="A144" s="208" t="s">
        <v>646</v>
      </c>
      <c r="B144" s="211" t="s">
        <v>647</v>
      </c>
      <c r="C144" s="131">
        <f>VLOOKUP(A144,'[9]Catergery Wise'!$B:$L,10,0)</f>
        <v>5710123.6799999997</v>
      </c>
      <c r="D144" s="131">
        <f>VLOOKUP(A144,'[10]Catergery Wise'!$B:$N,13,0)</f>
        <v>5655259.6900000004</v>
      </c>
      <c r="E144" s="131">
        <f>VLOOKUP(A144,'[11]Catergery Wise'!$B:$N,13,0)</f>
        <v>5784771.3199999984</v>
      </c>
      <c r="F144" s="131">
        <f>VLOOKUP(A144,'[12]Catergery Wise'!$B:$N,13,0)</f>
        <v>7117698.0300000003</v>
      </c>
      <c r="G144" s="131">
        <f>VLOOKUP(A144,'[13]Catergery Wise'!$B:$O,14,0)</f>
        <v>5998625.4300000016</v>
      </c>
      <c r="H144" s="131">
        <f>VLOOKUP(A144,'[14]Catergery Wise'!$B:$O,14,0)</f>
        <v>6027313.9199999999</v>
      </c>
      <c r="I144" s="131">
        <f>VLOOKUP(A144,'[15]Catergery Wise'!$B:$L,11,0)</f>
        <v>6359748.8499999996</v>
      </c>
      <c r="J144" s="131">
        <f>VLOOKUP(A144,'[16]Catergery Wise'!$B:$O,14,0)</f>
        <v>4888964.4800000004</v>
      </c>
      <c r="K144" s="131"/>
      <c r="L144" s="131"/>
      <c r="M144" s="131"/>
      <c r="N144" s="131"/>
      <c r="O144" s="210">
        <f t="shared" si="2"/>
        <v>47542505.400000006</v>
      </c>
    </row>
    <row r="145" spans="1:15" ht="16.5">
      <c r="A145" s="208" t="s">
        <v>648</v>
      </c>
      <c r="B145" s="213" t="s">
        <v>649</v>
      </c>
      <c r="C145" s="131">
        <f>VLOOKUP(A145,'[9]Catergery Wise'!$B:$L,10,0)</f>
        <v>5985014.2999999998</v>
      </c>
      <c r="D145" s="131">
        <f>VLOOKUP(A145,'[10]Catergery Wise'!$B:$N,13,0)</f>
        <v>6409458.3300000001</v>
      </c>
      <c r="E145" s="131">
        <f>VLOOKUP(A145,'[11]Catergery Wise'!$B:$N,13,0)</f>
        <v>6492326.7200000007</v>
      </c>
      <c r="F145" s="131">
        <f>VLOOKUP(A145,'[12]Catergery Wise'!$B:$N,13,0)</f>
        <v>8517375.2300000004</v>
      </c>
      <c r="G145" s="131">
        <f>VLOOKUP(A145,'[13]Catergery Wise'!$B:$O,14,0)</f>
        <v>6226769.120000002</v>
      </c>
      <c r="H145" s="131">
        <f>VLOOKUP(A145,'[14]Catergery Wise'!$B:$O,14,0)</f>
        <v>6810343.3399999999</v>
      </c>
      <c r="I145" s="131">
        <f>VLOOKUP(A145,'[15]Catergery Wise'!$B:$L,11,0)</f>
        <v>6544537.3300000001</v>
      </c>
      <c r="J145" s="131">
        <f>VLOOKUP(A145,'[16]Catergery Wise'!$B:$O,14,0)</f>
        <v>6014139.7300000004</v>
      </c>
      <c r="K145" s="131"/>
      <c r="L145" s="131"/>
      <c r="M145" s="131"/>
      <c r="N145" s="131"/>
      <c r="O145" s="210">
        <f t="shared" si="2"/>
        <v>52999964.100000009</v>
      </c>
    </row>
    <row r="146" spans="1:15" ht="16.5">
      <c r="A146" s="208" t="s">
        <v>650</v>
      </c>
      <c r="B146" s="211" t="s">
        <v>651</v>
      </c>
      <c r="C146" s="131">
        <f>VLOOKUP(A146,'[9]Catergery Wise'!$B:$L,10,0)</f>
        <v>4163581.2699999996</v>
      </c>
      <c r="D146" s="131">
        <f>VLOOKUP(A146,'[10]Catergery Wise'!$B:$N,13,0)</f>
        <v>4266426.34</v>
      </c>
      <c r="E146" s="131">
        <f>VLOOKUP(A146,'[11]Catergery Wise'!$B:$N,13,0)</f>
        <v>4450016.1899999995</v>
      </c>
      <c r="F146" s="131">
        <f>VLOOKUP(A146,'[12]Catergery Wise'!$B:$N,13,0)</f>
        <v>6728599.3499999996</v>
      </c>
      <c r="G146" s="131">
        <f>VLOOKUP(A146,'[13]Catergery Wise'!$B:$O,14,0)</f>
        <v>3599247.8</v>
      </c>
      <c r="H146" s="131">
        <f>VLOOKUP(A146,'[14]Catergery Wise'!$B:$O,14,0)</f>
        <v>3616396.84</v>
      </c>
      <c r="I146" s="131">
        <f>VLOOKUP(A146,'[15]Catergery Wise'!$B:$L,11,0)</f>
        <v>4065746.36</v>
      </c>
      <c r="J146" s="131">
        <f>VLOOKUP(A146,'[16]Catergery Wise'!$B:$O,14,0)</f>
        <v>4093075.09</v>
      </c>
      <c r="K146" s="131"/>
      <c r="L146" s="131"/>
      <c r="M146" s="131"/>
      <c r="N146" s="131"/>
      <c r="O146" s="210">
        <f t="shared" si="2"/>
        <v>34983089.239999995</v>
      </c>
    </row>
    <row r="147" spans="1:15" ht="16.5">
      <c r="A147" s="208" t="s">
        <v>652</v>
      </c>
      <c r="B147" s="211" t="s">
        <v>653</v>
      </c>
      <c r="C147" s="131">
        <f>VLOOKUP(A147,'[9]Catergery Wise'!$B:$L,10,0)</f>
        <v>4797328.41</v>
      </c>
      <c r="D147" s="131">
        <f>VLOOKUP(A147,'[10]Catergery Wise'!$B:$N,13,0)</f>
        <v>6390104.9500000002</v>
      </c>
      <c r="E147" s="131">
        <f>VLOOKUP(A147,'[11]Catergery Wise'!$B:$N,13,0)</f>
        <v>5681204.9300000006</v>
      </c>
      <c r="F147" s="131">
        <f>VLOOKUP(A147,'[12]Catergery Wise'!$B:$N,13,0)</f>
        <v>8501958.0700000003</v>
      </c>
      <c r="G147" s="131">
        <f>VLOOKUP(A147,'[13]Catergery Wise'!$B:$O,14,0)</f>
        <v>5880564.4900000002</v>
      </c>
      <c r="H147" s="131">
        <f>VLOOKUP(A147,'[14]Catergery Wise'!$B:$O,14,0)</f>
        <v>6093059.1200000001</v>
      </c>
      <c r="I147" s="131">
        <f>VLOOKUP(A147,'[15]Catergery Wise'!$B:$L,11,0)</f>
        <v>6322354.0500000007</v>
      </c>
      <c r="J147" s="131">
        <f>VLOOKUP(A147,'[16]Catergery Wise'!$B:$O,14,0)</f>
        <v>5633400.7599999998</v>
      </c>
      <c r="K147" s="131"/>
      <c r="L147" s="131"/>
      <c r="M147" s="131"/>
      <c r="N147" s="131"/>
      <c r="O147" s="210">
        <f t="shared" si="2"/>
        <v>49299974.779999994</v>
      </c>
    </row>
    <row r="148" spans="1:15">
      <c r="A148" s="217"/>
      <c r="B148" s="218"/>
      <c r="C148" s="219"/>
      <c r="D148" s="219"/>
      <c r="E148" s="219"/>
      <c r="F148" s="219"/>
      <c r="G148" s="219"/>
      <c r="H148" s="219"/>
      <c r="I148" s="219"/>
      <c r="J148" s="219"/>
      <c r="K148" s="220"/>
      <c r="L148" s="220"/>
      <c r="M148" s="220"/>
      <c r="N148" s="220"/>
      <c r="O148" s="219"/>
    </row>
  </sheetData>
  <mergeCells count="2">
    <mergeCell ref="B9:I9"/>
    <mergeCell ref="B22:I22"/>
  </mergeCells>
  <conditionalFormatting sqref="B36:B147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25"/>
  <sheetViews>
    <sheetView workbookViewId="0"/>
  </sheetViews>
  <sheetFormatPr defaultRowHeight="16.5"/>
  <cols>
    <col min="1" max="1" width="9.28515625" style="26" bestFit="1" customWidth="1"/>
    <col min="2" max="2" width="39.5703125" style="26" customWidth="1"/>
    <col min="3" max="3" width="16.85546875" style="26" bestFit="1" customWidth="1"/>
    <col min="4" max="4" width="15.7109375" style="26" bestFit="1" customWidth="1"/>
    <col min="5" max="5" width="16.85546875" style="26" bestFit="1" customWidth="1"/>
    <col min="6" max="16384" width="9.140625" style="26"/>
  </cols>
  <sheetData>
    <row r="5" spans="1:5">
      <c r="A5" s="26">
        <v>7</v>
      </c>
      <c r="B5" s="128" t="s">
        <v>304</v>
      </c>
      <c r="C5" s="129">
        <v>2016</v>
      </c>
      <c r="D5" s="129">
        <v>2015</v>
      </c>
      <c r="E5" s="129">
        <v>2014</v>
      </c>
    </row>
    <row r="6" spans="1:5">
      <c r="B6" s="130" t="s">
        <v>305</v>
      </c>
      <c r="C6" s="131">
        <v>126460500</v>
      </c>
      <c r="D6" s="131">
        <v>79726000</v>
      </c>
      <c r="E6" s="131">
        <v>196077460</v>
      </c>
    </row>
    <row r="7" spans="1:5">
      <c r="B7" s="130" t="s">
        <v>306</v>
      </c>
      <c r="C7" s="131">
        <v>11173808.979999999</v>
      </c>
      <c r="D7" s="131">
        <v>11422302.82</v>
      </c>
      <c r="E7" s="131">
        <v>16036441</v>
      </c>
    </row>
    <row r="8" spans="1:5">
      <c r="B8" s="130" t="s">
        <v>307</v>
      </c>
      <c r="C8" s="131">
        <v>4284168.4000000004</v>
      </c>
      <c r="D8" s="131">
        <v>4099493.74</v>
      </c>
      <c r="E8" s="131">
        <v>5913815</v>
      </c>
    </row>
    <row r="9" spans="1:5">
      <c r="B9" s="130" t="s">
        <v>308</v>
      </c>
      <c r="C9" s="131">
        <v>0</v>
      </c>
      <c r="D9" s="131">
        <v>66063.850000000006</v>
      </c>
      <c r="E9" s="131">
        <v>680532</v>
      </c>
    </row>
    <row r="10" spans="1:5">
      <c r="B10" s="130" t="s">
        <v>309</v>
      </c>
      <c r="C10" s="131">
        <v>1079443.8200000003</v>
      </c>
      <c r="D10" s="131">
        <v>1203666.99</v>
      </c>
      <c r="E10" s="131">
        <v>914627</v>
      </c>
    </row>
    <row r="11" spans="1:5">
      <c r="B11" s="130" t="s">
        <v>310</v>
      </c>
      <c r="C11" s="131">
        <v>14006152.43</v>
      </c>
      <c r="D11" s="131">
        <v>3932563.79</v>
      </c>
      <c r="E11" s="131">
        <v>2635417</v>
      </c>
    </row>
    <row r="12" spans="1:5">
      <c r="B12" s="130" t="s">
        <v>311</v>
      </c>
      <c r="C12" s="131">
        <v>6415470.6600000001</v>
      </c>
      <c r="D12" s="131">
        <v>6693098.6200000001</v>
      </c>
      <c r="E12" s="131">
        <v>15667313</v>
      </c>
    </row>
    <row r="13" spans="1:5">
      <c r="B13" s="130" t="s">
        <v>312</v>
      </c>
      <c r="C13" s="131">
        <v>43256105.970000006</v>
      </c>
      <c r="D13" s="131">
        <v>14216147.640000001</v>
      </c>
      <c r="E13" s="131">
        <v>33537252</v>
      </c>
    </row>
    <row r="14" spans="1:5">
      <c r="B14" s="130" t="s">
        <v>313</v>
      </c>
      <c r="C14" s="131">
        <v>10409500</v>
      </c>
      <c r="D14" s="131">
        <v>9870000</v>
      </c>
      <c r="E14" s="131">
        <v>8940000</v>
      </c>
    </row>
    <row r="15" spans="1:5">
      <c r="B15" s="130" t="s">
        <v>314</v>
      </c>
      <c r="C15" s="131">
        <v>5248023.95</v>
      </c>
      <c r="D15" s="131">
        <v>0</v>
      </c>
      <c r="E15" s="131">
        <v>0</v>
      </c>
    </row>
    <row r="16" spans="1:5">
      <c r="B16" s="130" t="s">
        <v>315</v>
      </c>
      <c r="C16" s="131">
        <v>801542.5</v>
      </c>
      <c r="D16" s="131">
        <v>405000</v>
      </c>
      <c r="E16" s="131">
        <v>1460000</v>
      </c>
    </row>
    <row r="17" spans="2:5">
      <c r="B17" s="130" t="s">
        <v>316</v>
      </c>
      <c r="C17" s="131">
        <v>178225</v>
      </c>
      <c r="D17" s="131">
        <v>38470.26</v>
      </c>
      <c r="E17" s="131">
        <v>143787</v>
      </c>
    </row>
    <row r="18" spans="2:5">
      <c r="B18" s="130" t="s">
        <v>317</v>
      </c>
      <c r="C18" s="131">
        <v>697199</v>
      </c>
      <c r="D18" s="131">
        <v>28831.200000000001</v>
      </c>
      <c r="E18" s="131">
        <v>4674082</v>
      </c>
    </row>
    <row r="19" spans="2:5">
      <c r="B19" s="130" t="s">
        <v>318</v>
      </c>
      <c r="C19" s="131">
        <v>1111250</v>
      </c>
      <c r="D19" s="131">
        <v>1105500</v>
      </c>
      <c r="E19" s="131">
        <v>1572500</v>
      </c>
    </row>
    <row r="20" spans="2:5">
      <c r="B20" s="130" t="s">
        <v>319</v>
      </c>
      <c r="C20" s="131">
        <v>0</v>
      </c>
      <c r="D20" s="131">
        <v>1821912.4</v>
      </c>
      <c r="E20" s="131">
        <v>0</v>
      </c>
    </row>
    <row r="21" spans="2:5">
      <c r="B21" s="130" t="s">
        <v>320</v>
      </c>
      <c r="C21" s="131">
        <v>10735871.970000001</v>
      </c>
      <c r="D21" s="131">
        <v>85901079.390000001</v>
      </c>
      <c r="E21" s="131">
        <v>0</v>
      </c>
    </row>
    <row r="22" spans="2:5">
      <c r="B22" s="130" t="s">
        <v>321</v>
      </c>
      <c r="C22" s="131">
        <v>9268308.5100000016</v>
      </c>
      <c r="D22" s="131">
        <v>3728078.29</v>
      </c>
      <c r="E22" s="131">
        <v>0</v>
      </c>
    </row>
    <row r="23" spans="2:5">
      <c r="B23" s="130" t="s">
        <v>322</v>
      </c>
      <c r="C23" s="131">
        <v>96.55</v>
      </c>
      <c r="D23" s="131">
        <v>0</v>
      </c>
      <c r="E23" s="131">
        <v>0</v>
      </c>
    </row>
    <row r="24" spans="2:5">
      <c r="B24" s="130" t="s">
        <v>323</v>
      </c>
      <c r="C24" s="131">
        <v>280</v>
      </c>
      <c r="D24" s="131">
        <v>0</v>
      </c>
      <c r="E24" s="131">
        <v>0</v>
      </c>
    </row>
    <row r="25" spans="2:5">
      <c r="B25" s="130" t="s">
        <v>324</v>
      </c>
      <c r="C25" s="131">
        <v>110664984.37</v>
      </c>
      <c r="D25" s="131">
        <v>65719849.119999997</v>
      </c>
      <c r="E25" s="131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K37"/>
  <sheetViews>
    <sheetView zoomScaleNormal="100" zoomScaleSheetLayoutView="100" workbookViewId="0"/>
  </sheetViews>
  <sheetFormatPr defaultRowHeight="12.75"/>
  <cols>
    <col min="1" max="1" width="11.42578125" style="175" bestFit="1" customWidth="1"/>
    <col min="2" max="2" width="16.28515625" style="175" bestFit="1" customWidth="1"/>
    <col min="3" max="3" width="15" style="175" bestFit="1" customWidth="1"/>
    <col min="4" max="4" width="46.85546875" style="175" customWidth="1"/>
    <col min="5" max="5" width="13.85546875" style="176" bestFit="1" customWidth="1"/>
    <col min="6" max="6" width="17" style="176" bestFit="1" customWidth="1"/>
    <col min="7" max="7" width="12.7109375" style="177" bestFit="1" customWidth="1"/>
    <col min="8" max="8" width="9.140625" style="175"/>
    <col min="9" max="9" width="11" style="175" bestFit="1" customWidth="1"/>
    <col min="10" max="10" width="13.140625" style="175" bestFit="1" customWidth="1"/>
    <col min="11" max="256" width="9.140625" style="175"/>
    <col min="257" max="257" width="11.42578125" style="175" bestFit="1" customWidth="1"/>
    <col min="258" max="258" width="16.28515625" style="175" bestFit="1" customWidth="1"/>
    <col min="259" max="259" width="15" style="175" bestFit="1" customWidth="1"/>
    <col min="260" max="260" width="46.85546875" style="175" customWidth="1"/>
    <col min="261" max="261" width="13.85546875" style="175" bestFit="1" customWidth="1"/>
    <col min="262" max="262" width="17" style="175" bestFit="1" customWidth="1"/>
    <col min="263" max="263" width="12.7109375" style="175" bestFit="1" customWidth="1"/>
    <col min="264" max="512" width="9.140625" style="175"/>
    <col min="513" max="513" width="11.42578125" style="175" bestFit="1" customWidth="1"/>
    <col min="514" max="514" width="16.28515625" style="175" bestFit="1" customWidth="1"/>
    <col min="515" max="515" width="15" style="175" bestFit="1" customWidth="1"/>
    <col min="516" max="516" width="46.85546875" style="175" customWidth="1"/>
    <col min="517" max="517" width="13.85546875" style="175" bestFit="1" customWidth="1"/>
    <col min="518" max="518" width="17" style="175" bestFit="1" customWidth="1"/>
    <col min="519" max="519" width="12.7109375" style="175" bestFit="1" customWidth="1"/>
    <col min="520" max="768" width="9.140625" style="175"/>
    <col min="769" max="769" width="11.42578125" style="175" bestFit="1" customWidth="1"/>
    <col min="770" max="770" width="16.28515625" style="175" bestFit="1" customWidth="1"/>
    <col min="771" max="771" width="15" style="175" bestFit="1" customWidth="1"/>
    <col min="772" max="772" width="46.85546875" style="175" customWidth="1"/>
    <col min="773" max="773" width="13.85546875" style="175" bestFit="1" customWidth="1"/>
    <col min="774" max="774" width="17" style="175" bestFit="1" customWidth="1"/>
    <col min="775" max="775" width="12.7109375" style="175" bestFit="1" customWidth="1"/>
    <col min="776" max="1024" width="9.140625" style="175"/>
    <col min="1025" max="1025" width="11.42578125" style="175" bestFit="1" customWidth="1"/>
    <col min="1026" max="1026" width="16.28515625" style="175" bestFit="1" customWidth="1"/>
    <col min="1027" max="1027" width="15" style="175" bestFit="1" customWidth="1"/>
    <col min="1028" max="1028" width="46.85546875" style="175" customWidth="1"/>
    <col min="1029" max="1029" width="13.85546875" style="175" bestFit="1" customWidth="1"/>
    <col min="1030" max="1030" width="17" style="175" bestFit="1" customWidth="1"/>
    <col min="1031" max="1031" width="12.7109375" style="175" bestFit="1" customWidth="1"/>
    <col min="1032" max="1280" width="9.140625" style="175"/>
    <col min="1281" max="1281" width="11.42578125" style="175" bestFit="1" customWidth="1"/>
    <col min="1282" max="1282" width="16.28515625" style="175" bestFit="1" customWidth="1"/>
    <col min="1283" max="1283" width="15" style="175" bestFit="1" customWidth="1"/>
    <col min="1284" max="1284" width="46.85546875" style="175" customWidth="1"/>
    <col min="1285" max="1285" width="13.85546875" style="175" bestFit="1" customWidth="1"/>
    <col min="1286" max="1286" width="17" style="175" bestFit="1" customWidth="1"/>
    <col min="1287" max="1287" width="12.7109375" style="175" bestFit="1" customWidth="1"/>
    <col min="1288" max="1536" width="9.140625" style="175"/>
    <col min="1537" max="1537" width="11.42578125" style="175" bestFit="1" customWidth="1"/>
    <col min="1538" max="1538" width="16.28515625" style="175" bestFit="1" customWidth="1"/>
    <col min="1539" max="1539" width="15" style="175" bestFit="1" customWidth="1"/>
    <col min="1540" max="1540" width="46.85546875" style="175" customWidth="1"/>
    <col min="1541" max="1541" width="13.85546875" style="175" bestFit="1" customWidth="1"/>
    <col min="1542" max="1542" width="17" style="175" bestFit="1" customWidth="1"/>
    <col min="1543" max="1543" width="12.7109375" style="175" bestFit="1" customWidth="1"/>
    <col min="1544" max="1792" width="9.140625" style="175"/>
    <col min="1793" max="1793" width="11.42578125" style="175" bestFit="1" customWidth="1"/>
    <col min="1794" max="1794" width="16.28515625" style="175" bestFit="1" customWidth="1"/>
    <col min="1795" max="1795" width="15" style="175" bestFit="1" customWidth="1"/>
    <col min="1796" max="1796" width="46.85546875" style="175" customWidth="1"/>
    <col min="1797" max="1797" width="13.85546875" style="175" bestFit="1" customWidth="1"/>
    <col min="1798" max="1798" width="17" style="175" bestFit="1" customWidth="1"/>
    <col min="1799" max="1799" width="12.7109375" style="175" bestFit="1" customWidth="1"/>
    <col min="1800" max="2048" width="9.140625" style="175"/>
    <col min="2049" max="2049" width="11.42578125" style="175" bestFit="1" customWidth="1"/>
    <col min="2050" max="2050" width="16.28515625" style="175" bestFit="1" customWidth="1"/>
    <col min="2051" max="2051" width="15" style="175" bestFit="1" customWidth="1"/>
    <col min="2052" max="2052" width="46.85546875" style="175" customWidth="1"/>
    <col min="2053" max="2053" width="13.85546875" style="175" bestFit="1" customWidth="1"/>
    <col min="2054" max="2054" width="17" style="175" bestFit="1" customWidth="1"/>
    <col min="2055" max="2055" width="12.7109375" style="175" bestFit="1" customWidth="1"/>
    <col min="2056" max="2304" width="9.140625" style="175"/>
    <col min="2305" max="2305" width="11.42578125" style="175" bestFit="1" customWidth="1"/>
    <col min="2306" max="2306" width="16.28515625" style="175" bestFit="1" customWidth="1"/>
    <col min="2307" max="2307" width="15" style="175" bestFit="1" customWidth="1"/>
    <col min="2308" max="2308" width="46.85546875" style="175" customWidth="1"/>
    <col min="2309" max="2309" width="13.85546875" style="175" bestFit="1" customWidth="1"/>
    <col min="2310" max="2310" width="17" style="175" bestFit="1" customWidth="1"/>
    <col min="2311" max="2311" width="12.7109375" style="175" bestFit="1" customWidth="1"/>
    <col min="2312" max="2560" width="9.140625" style="175"/>
    <col min="2561" max="2561" width="11.42578125" style="175" bestFit="1" customWidth="1"/>
    <col min="2562" max="2562" width="16.28515625" style="175" bestFit="1" customWidth="1"/>
    <col min="2563" max="2563" width="15" style="175" bestFit="1" customWidth="1"/>
    <col min="2564" max="2564" width="46.85546875" style="175" customWidth="1"/>
    <col min="2565" max="2565" width="13.85546875" style="175" bestFit="1" customWidth="1"/>
    <col min="2566" max="2566" width="17" style="175" bestFit="1" customWidth="1"/>
    <col min="2567" max="2567" width="12.7109375" style="175" bestFit="1" customWidth="1"/>
    <col min="2568" max="2816" width="9.140625" style="175"/>
    <col min="2817" max="2817" width="11.42578125" style="175" bestFit="1" customWidth="1"/>
    <col min="2818" max="2818" width="16.28515625" style="175" bestFit="1" customWidth="1"/>
    <col min="2819" max="2819" width="15" style="175" bestFit="1" customWidth="1"/>
    <col min="2820" max="2820" width="46.85546875" style="175" customWidth="1"/>
    <col min="2821" max="2821" width="13.85546875" style="175" bestFit="1" customWidth="1"/>
    <col min="2822" max="2822" width="17" style="175" bestFit="1" customWidth="1"/>
    <col min="2823" max="2823" width="12.7109375" style="175" bestFit="1" customWidth="1"/>
    <col min="2824" max="3072" width="9.140625" style="175"/>
    <col min="3073" max="3073" width="11.42578125" style="175" bestFit="1" customWidth="1"/>
    <col min="3074" max="3074" width="16.28515625" style="175" bestFit="1" customWidth="1"/>
    <col min="3075" max="3075" width="15" style="175" bestFit="1" customWidth="1"/>
    <col min="3076" max="3076" width="46.85546875" style="175" customWidth="1"/>
    <col min="3077" max="3077" width="13.85546875" style="175" bestFit="1" customWidth="1"/>
    <col min="3078" max="3078" width="17" style="175" bestFit="1" customWidth="1"/>
    <col min="3079" max="3079" width="12.7109375" style="175" bestFit="1" customWidth="1"/>
    <col min="3080" max="3328" width="9.140625" style="175"/>
    <col min="3329" max="3329" width="11.42578125" style="175" bestFit="1" customWidth="1"/>
    <col min="3330" max="3330" width="16.28515625" style="175" bestFit="1" customWidth="1"/>
    <col min="3331" max="3331" width="15" style="175" bestFit="1" customWidth="1"/>
    <col min="3332" max="3332" width="46.85546875" style="175" customWidth="1"/>
    <col min="3333" max="3333" width="13.85546875" style="175" bestFit="1" customWidth="1"/>
    <col min="3334" max="3334" width="17" style="175" bestFit="1" customWidth="1"/>
    <col min="3335" max="3335" width="12.7109375" style="175" bestFit="1" customWidth="1"/>
    <col min="3336" max="3584" width="9.140625" style="175"/>
    <col min="3585" max="3585" width="11.42578125" style="175" bestFit="1" customWidth="1"/>
    <col min="3586" max="3586" width="16.28515625" style="175" bestFit="1" customWidth="1"/>
    <col min="3587" max="3587" width="15" style="175" bestFit="1" customWidth="1"/>
    <col min="3588" max="3588" width="46.85546875" style="175" customWidth="1"/>
    <col min="3589" max="3589" width="13.85546875" style="175" bestFit="1" customWidth="1"/>
    <col min="3590" max="3590" width="17" style="175" bestFit="1" customWidth="1"/>
    <col min="3591" max="3591" width="12.7109375" style="175" bestFit="1" customWidth="1"/>
    <col min="3592" max="3840" width="9.140625" style="175"/>
    <col min="3841" max="3841" width="11.42578125" style="175" bestFit="1" customWidth="1"/>
    <col min="3842" max="3842" width="16.28515625" style="175" bestFit="1" customWidth="1"/>
    <col min="3843" max="3843" width="15" style="175" bestFit="1" customWidth="1"/>
    <col min="3844" max="3844" width="46.85546875" style="175" customWidth="1"/>
    <col min="3845" max="3845" width="13.85546875" style="175" bestFit="1" customWidth="1"/>
    <col min="3846" max="3846" width="17" style="175" bestFit="1" customWidth="1"/>
    <col min="3847" max="3847" width="12.7109375" style="175" bestFit="1" customWidth="1"/>
    <col min="3848" max="4096" width="9.140625" style="175"/>
    <col min="4097" max="4097" width="11.42578125" style="175" bestFit="1" customWidth="1"/>
    <col min="4098" max="4098" width="16.28515625" style="175" bestFit="1" customWidth="1"/>
    <col min="4099" max="4099" width="15" style="175" bestFit="1" customWidth="1"/>
    <col min="4100" max="4100" width="46.85546875" style="175" customWidth="1"/>
    <col min="4101" max="4101" width="13.85546875" style="175" bestFit="1" customWidth="1"/>
    <col min="4102" max="4102" width="17" style="175" bestFit="1" customWidth="1"/>
    <col min="4103" max="4103" width="12.7109375" style="175" bestFit="1" customWidth="1"/>
    <col min="4104" max="4352" width="9.140625" style="175"/>
    <col min="4353" max="4353" width="11.42578125" style="175" bestFit="1" customWidth="1"/>
    <col min="4354" max="4354" width="16.28515625" style="175" bestFit="1" customWidth="1"/>
    <col min="4355" max="4355" width="15" style="175" bestFit="1" customWidth="1"/>
    <col min="4356" max="4356" width="46.85546875" style="175" customWidth="1"/>
    <col min="4357" max="4357" width="13.85546875" style="175" bestFit="1" customWidth="1"/>
    <col min="4358" max="4358" width="17" style="175" bestFit="1" customWidth="1"/>
    <col min="4359" max="4359" width="12.7109375" style="175" bestFit="1" customWidth="1"/>
    <col min="4360" max="4608" width="9.140625" style="175"/>
    <col min="4609" max="4609" width="11.42578125" style="175" bestFit="1" customWidth="1"/>
    <col min="4610" max="4610" width="16.28515625" style="175" bestFit="1" customWidth="1"/>
    <col min="4611" max="4611" width="15" style="175" bestFit="1" customWidth="1"/>
    <col min="4612" max="4612" width="46.85546875" style="175" customWidth="1"/>
    <col min="4613" max="4613" width="13.85546875" style="175" bestFit="1" customWidth="1"/>
    <col min="4614" max="4614" width="17" style="175" bestFit="1" customWidth="1"/>
    <col min="4615" max="4615" width="12.7109375" style="175" bestFit="1" customWidth="1"/>
    <col min="4616" max="4864" width="9.140625" style="175"/>
    <col min="4865" max="4865" width="11.42578125" style="175" bestFit="1" customWidth="1"/>
    <col min="4866" max="4866" width="16.28515625" style="175" bestFit="1" customWidth="1"/>
    <col min="4867" max="4867" width="15" style="175" bestFit="1" customWidth="1"/>
    <col min="4868" max="4868" width="46.85546875" style="175" customWidth="1"/>
    <col min="4869" max="4869" width="13.85546875" style="175" bestFit="1" customWidth="1"/>
    <col min="4870" max="4870" width="17" style="175" bestFit="1" customWidth="1"/>
    <col min="4871" max="4871" width="12.7109375" style="175" bestFit="1" customWidth="1"/>
    <col min="4872" max="5120" width="9.140625" style="175"/>
    <col min="5121" max="5121" width="11.42578125" style="175" bestFit="1" customWidth="1"/>
    <col min="5122" max="5122" width="16.28515625" style="175" bestFit="1" customWidth="1"/>
    <col min="5123" max="5123" width="15" style="175" bestFit="1" customWidth="1"/>
    <col min="5124" max="5124" width="46.85546875" style="175" customWidth="1"/>
    <col min="5125" max="5125" width="13.85546875" style="175" bestFit="1" customWidth="1"/>
    <col min="5126" max="5126" width="17" style="175" bestFit="1" customWidth="1"/>
    <col min="5127" max="5127" width="12.7109375" style="175" bestFit="1" customWidth="1"/>
    <col min="5128" max="5376" width="9.140625" style="175"/>
    <col min="5377" max="5377" width="11.42578125" style="175" bestFit="1" customWidth="1"/>
    <col min="5378" max="5378" width="16.28515625" style="175" bestFit="1" customWidth="1"/>
    <col min="5379" max="5379" width="15" style="175" bestFit="1" customWidth="1"/>
    <col min="5380" max="5380" width="46.85546875" style="175" customWidth="1"/>
    <col min="5381" max="5381" width="13.85546875" style="175" bestFit="1" customWidth="1"/>
    <col min="5382" max="5382" width="17" style="175" bestFit="1" customWidth="1"/>
    <col min="5383" max="5383" width="12.7109375" style="175" bestFit="1" customWidth="1"/>
    <col min="5384" max="5632" width="9.140625" style="175"/>
    <col min="5633" max="5633" width="11.42578125" style="175" bestFit="1" customWidth="1"/>
    <col min="5634" max="5634" width="16.28515625" style="175" bestFit="1" customWidth="1"/>
    <col min="5635" max="5635" width="15" style="175" bestFit="1" customWidth="1"/>
    <col min="5636" max="5636" width="46.85546875" style="175" customWidth="1"/>
    <col min="5637" max="5637" width="13.85546875" style="175" bestFit="1" customWidth="1"/>
    <col min="5638" max="5638" width="17" style="175" bestFit="1" customWidth="1"/>
    <col min="5639" max="5639" width="12.7109375" style="175" bestFit="1" customWidth="1"/>
    <col min="5640" max="5888" width="9.140625" style="175"/>
    <col min="5889" max="5889" width="11.42578125" style="175" bestFit="1" customWidth="1"/>
    <col min="5890" max="5890" width="16.28515625" style="175" bestFit="1" customWidth="1"/>
    <col min="5891" max="5891" width="15" style="175" bestFit="1" customWidth="1"/>
    <col min="5892" max="5892" width="46.85546875" style="175" customWidth="1"/>
    <col min="5893" max="5893" width="13.85546875" style="175" bestFit="1" customWidth="1"/>
    <col min="5894" max="5894" width="17" style="175" bestFit="1" customWidth="1"/>
    <col min="5895" max="5895" width="12.7109375" style="175" bestFit="1" customWidth="1"/>
    <col min="5896" max="6144" width="9.140625" style="175"/>
    <col min="6145" max="6145" width="11.42578125" style="175" bestFit="1" customWidth="1"/>
    <col min="6146" max="6146" width="16.28515625" style="175" bestFit="1" customWidth="1"/>
    <col min="6147" max="6147" width="15" style="175" bestFit="1" customWidth="1"/>
    <col min="6148" max="6148" width="46.85546875" style="175" customWidth="1"/>
    <col min="6149" max="6149" width="13.85546875" style="175" bestFit="1" customWidth="1"/>
    <col min="6150" max="6150" width="17" style="175" bestFit="1" customWidth="1"/>
    <col min="6151" max="6151" width="12.7109375" style="175" bestFit="1" customWidth="1"/>
    <col min="6152" max="6400" width="9.140625" style="175"/>
    <col min="6401" max="6401" width="11.42578125" style="175" bestFit="1" customWidth="1"/>
    <col min="6402" max="6402" width="16.28515625" style="175" bestFit="1" customWidth="1"/>
    <col min="6403" max="6403" width="15" style="175" bestFit="1" customWidth="1"/>
    <col min="6404" max="6404" width="46.85546875" style="175" customWidth="1"/>
    <col min="6405" max="6405" width="13.85546875" style="175" bestFit="1" customWidth="1"/>
    <col min="6406" max="6406" width="17" style="175" bestFit="1" customWidth="1"/>
    <col min="6407" max="6407" width="12.7109375" style="175" bestFit="1" customWidth="1"/>
    <col min="6408" max="6656" width="9.140625" style="175"/>
    <col min="6657" max="6657" width="11.42578125" style="175" bestFit="1" customWidth="1"/>
    <col min="6658" max="6658" width="16.28515625" style="175" bestFit="1" customWidth="1"/>
    <col min="6659" max="6659" width="15" style="175" bestFit="1" customWidth="1"/>
    <col min="6660" max="6660" width="46.85546875" style="175" customWidth="1"/>
    <col min="6661" max="6661" width="13.85546875" style="175" bestFit="1" customWidth="1"/>
    <col min="6662" max="6662" width="17" style="175" bestFit="1" customWidth="1"/>
    <col min="6663" max="6663" width="12.7109375" style="175" bestFit="1" customWidth="1"/>
    <col min="6664" max="6912" width="9.140625" style="175"/>
    <col min="6913" max="6913" width="11.42578125" style="175" bestFit="1" customWidth="1"/>
    <col min="6914" max="6914" width="16.28515625" style="175" bestFit="1" customWidth="1"/>
    <col min="6915" max="6915" width="15" style="175" bestFit="1" customWidth="1"/>
    <col min="6916" max="6916" width="46.85546875" style="175" customWidth="1"/>
    <col min="6917" max="6917" width="13.85546875" style="175" bestFit="1" customWidth="1"/>
    <col min="6918" max="6918" width="17" style="175" bestFit="1" customWidth="1"/>
    <col min="6919" max="6919" width="12.7109375" style="175" bestFit="1" customWidth="1"/>
    <col min="6920" max="7168" width="9.140625" style="175"/>
    <col min="7169" max="7169" width="11.42578125" style="175" bestFit="1" customWidth="1"/>
    <col min="7170" max="7170" width="16.28515625" style="175" bestFit="1" customWidth="1"/>
    <col min="7171" max="7171" width="15" style="175" bestFit="1" customWidth="1"/>
    <col min="7172" max="7172" width="46.85546875" style="175" customWidth="1"/>
    <col min="7173" max="7173" width="13.85546875" style="175" bestFit="1" customWidth="1"/>
    <col min="7174" max="7174" width="17" style="175" bestFit="1" customWidth="1"/>
    <col min="7175" max="7175" width="12.7109375" style="175" bestFit="1" customWidth="1"/>
    <col min="7176" max="7424" width="9.140625" style="175"/>
    <col min="7425" max="7425" width="11.42578125" style="175" bestFit="1" customWidth="1"/>
    <col min="7426" max="7426" width="16.28515625" style="175" bestFit="1" customWidth="1"/>
    <col min="7427" max="7427" width="15" style="175" bestFit="1" customWidth="1"/>
    <col min="7428" max="7428" width="46.85546875" style="175" customWidth="1"/>
    <col min="7429" max="7429" width="13.85546875" style="175" bestFit="1" customWidth="1"/>
    <col min="7430" max="7430" width="17" style="175" bestFit="1" customWidth="1"/>
    <col min="7431" max="7431" width="12.7109375" style="175" bestFit="1" customWidth="1"/>
    <col min="7432" max="7680" width="9.140625" style="175"/>
    <col min="7681" max="7681" width="11.42578125" style="175" bestFit="1" customWidth="1"/>
    <col min="7682" max="7682" width="16.28515625" style="175" bestFit="1" customWidth="1"/>
    <col min="7683" max="7683" width="15" style="175" bestFit="1" customWidth="1"/>
    <col min="7684" max="7684" width="46.85546875" style="175" customWidth="1"/>
    <col min="7685" max="7685" width="13.85546875" style="175" bestFit="1" customWidth="1"/>
    <col min="7686" max="7686" width="17" style="175" bestFit="1" customWidth="1"/>
    <col min="7687" max="7687" width="12.7109375" style="175" bestFit="1" customWidth="1"/>
    <col min="7688" max="7936" width="9.140625" style="175"/>
    <col min="7937" max="7937" width="11.42578125" style="175" bestFit="1" customWidth="1"/>
    <col min="7938" max="7938" width="16.28515625" style="175" bestFit="1" customWidth="1"/>
    <col min="7939" max="7939" width="15" style="175" bestFit="1" customWidth="1"/>
    <col min="7940" max="7940" width="46.85546875" style="175" customWidth="1"/>
    <col min="7941" max="7941" width="13.85546875" style="175" bestFit="1" customWidth="1"/>
    <col min="7942" max="7942" width="17" style="175" bestFit="1" customWidth="1"/>
    <col min="7943" max="7943" width="12.7109375" style="175" bestFit="1" customWidth="1"/>
    <col min="7944" max="8192" width="9.140625" style="175"/>
    <col min="8193" max="8193" width="11.42578125" style="175" bestFit="1" customWidth="1"/>
    <col min="8194" max="8194" width="16.28515625" style="175" bestFit="1" customWidth="1"/>
    <col min="8195" max="8195" width="15" style="175" bestFit="1" customWidth="1"/>
    <col min="8196" max="8196" width="46.85546875" style="175" customWidth="1"/>
    <col min="8197" max="8197" width="13.85546875" style="175" bestFit="1" customWidth="1"/>
    <col min="8198" max="8198" width="17" style="175" bestFit="1" customWidth="1"/>
    <col min="8199" max="8199" width="12.7109375" style="175" bestFit="1" customWidth="1"/>
    <col min="8200" max="8448" width="9.140625" style="175"/>
    <col min="8449" max="8449" width="11.42578125" style="175" bestFit="1" customWidth="1"/>
    <col min="8450" max="8450" width="16.28515625" style="175" bestFit="1" customWidth="1"/>
    <col min="8451" max="8451" width="15" style="175" bestFit="1" customWidth="1"/>
    <col min="8452" max="8452" width="46.85546875" style="175" customWidth="1"/>
    <col min="8453" max="8453" width="13.85546875" style="175" bestFit="1" customWidth="1"/>
    <col min="8454" max="8454" width="17" style="175" bestFit="1" customWidth="1"/>
    <col min="8455" max="8455" width="12.7109375" style="175" bestFit="1" customWidth="1"/>
    <col min="8456" max="8704" width="9.140625" style="175"/>
    <col min="8705" max="8705" width="11.42578125" style="175" bestFit="1" customWidth="1"/>
    <col min="8706" max="8706" width="16.28515625" style="175" bestFit="1" customWidth="1"/>
    <col min="8707" max="8707" width="15" style="175" bestFit="1" customWidth="1"/>
    <col min="8708" max="8708" width="46.85546875" style="175" customWidth="1"/>
    <col min="8709" max="8709" width="13.85546875" style="175" bestFit="1" customWidth="1"/>
    <col min="8710" max="8710" width="17" style="175" bestFit="1" customWidth="1"/>
    <col min="8711" max="8711" width="12.7109375" style="175" bestFit="1" customWidth="1"/>
    <col min="8712" max="8960" width="9.140625" style="175"/>
    <col min="8961" max="8961" width="11.42578125" style="175" bestFit="1" customWidth="1"/>
    <col min="8962" max="8962" width="16.28515625" style="175" bestFit="1" customWidth="1"/>
    <col min="8963" max="8963" width="15" style="175" bestFit="1" customWidth="1"/>
    <col min="8964" max="8964" width="46.85546875" style="175" customWidth="1"/>
    <col min="8965" max="8965" width="13.85546875" style="175" bestFit="1" customWidth="1"/>
    <col min="8966" max="8966" width="17" style="175" bestFit="1" customWidth="1"/>
    <col min="8967" max="8967" width="12.7109375" style="175" bestFit="1" customWidth="1"/>
    <col min="8968" max="9216" width="9.140625" style="175"/>
    <col min="9217" max="9217" width="11.42578125" style="175" bestFit="1" customWidth="1"/>
    <col min="9218" max="9218" width="16.28515625" style="175" bestFit="1" customWidth="1"/>
    <col min="9219" max="9219" width="15" style="175" bestFit="1" customWidth="1"/>
    <col min="9220" max="9220" width="46.85546875" style="175" customWidth="1"/>
    <col min="9221" max="9221" width="13.85546875" style="175" bestFit="1" customWidth="1"/>
    <col min="9222" max="9222" width="17" style="175" bestFit="1" customWidth="1"/>
    <col min="9223" max="9223" width="12.7109375" style="175" bestFit="1" customWidth="1"/>
    <col min="9224" max="9472" width="9.140625" style="175"/>
    <col min="9473" max="9473" width="11.42578125" style="175" bestFit="1" customWidth="1"/>
    <col min="9474" max="9474" width="16.28515625" style="175" bestFit="1" customWidth="1"/>
    <col min="9475" max="9475" width="15" style="175" bestFit="1" customWidth="1"/>
    <col min="9476" max="9476" width="46.85546875" style="175" customWidth="1"/>
    <col min="9477" max="9477" width="13.85546875" style="175" bestFit="1" customWidth="1"/>
    <col min="9478" max="9478" width="17" style="175" bestFit="1" customWidth="1"/>
    <col min="9479" max="9479" width="12.7109375" style="175" bestFit="1" customWidth="1"/>
    <col min="9480" max="9728" width="9.140625" style="175"/>
    <col min="9729" max="9729" width="11.42578125" style="175" bestFit="1" customWidth="1"/>
    <col min="9730" max="9730" width="16.28515625" style="175" bestFit="1" customWidth="1"/>
    <col min="9731" max="9731" width="15" style="175" bestFit="1" customWidth="1"/>
    <col min="9732" max="9732" width="46.85546875" style="175" customWidth="1"/>
    <col min="9733" max="9733" width="13.85546875" style="175" bestFit="1" customWidth="1"/>
    <col min="9734" max="9734" width="17" style="175" bestFit="1" customWidth="1"/>
    <col min="9735" max="9735" width="12.7109375" style="175" bestFit="1" customWidth="1"/>
    <col min="9736" max="9984" width="9.140625" style="175"/>
    <col min="9985" max="9985" width="11.42578125" style="175" bestFit="1" customWidth="1"/>
    <col min="9986" max="9986" width="16.28515625" style="175" bestFit="1" customWidth="1"/>
    <col min="9987" max="9987" width="15" style="175" bestFit="1" customWidth="1"/>
    <col min="9988" max="9988" width="46.85546875" style="175" customWidth="1"/>
    <col min="9989" max="9989" width="13.85546875" style="175" bestFit="1" customWidth="1"/>
    <col min="9990" max="9990" width="17" style="175" bestFit="1" customWidth="1"/>
    <col min="9991" max="9991" width="12.7109375" style="175" bestFit="1" customWidth="1"/>
    <col min="9992" max="10240" width="9.140625" style="175"/>
    <col min="10241" max="10241" width="11.42578125" style="175" bestFit="1" customWidth="1"/>
    <col min="10242" max="10242" width="16.28515625" style="175" bestFit="1" customWidth="1"/>
    <col min="10243" max="10243" width="15" style="175" bestFit="1" customWidth="1"/>
    <col min="10244" max="10244" width="46.85546875" style="175" customWidth="1"/>
    <col min="10245" max="10245" width="13.85546875" style="175" bestFit="1" customWidth="1"/>
    <col min="10246" max="10246" width="17" style="175" bestFit="1" customWidth="1"/>
    <col min="10247" max="10247" width="12.7109375" style="175" bestFit="1" customWidth="1"/>
    <col min="10248" max="10496" width="9.140625" style="175"/>
    <col min="10497" max="10497" width="11.42578125" style="175" bestFit="1" customWidth="1"/>
    <col min="10498" max="10498" width="16.28515625" style="175" bestFit="1" customWidth="1"/>
    <col min="10499" max="10499" width="15" style="175" bestFit="1" customWidth="1"/>
    <col min="10500" max="10500" width="46.85546875" style="175" customWidth="1"/>
    <col min="10501" max="10501" width="13.85546875" style="175" bestFit="1" customWidth="1"/>
    <col min="10502" max="10502" width="17" style="175" bestFit="1" customWidth="1"/>
    <col min="10503" max="10503" width="12.7109375" style="175" bestFit="1" customWidth="1"/>
    <col min="10504" max="10752" width="9.140625" style="175"/>
    <col min="10753" max="10753" width="11.42578125" style="175" bestFit="1" customWidth="1"/>
    <col min="10754" max="10754" width="16.28515625" style="175" bestFit="1" customWidth="1"/>
    <col min="10755" max="10755" width="15" style="175" bestFit="1" customWidth="1"/>
    <col min="10756" max="10756" width="46.85546875" style="175" customWidth="1"/>
    <col min="10757" max="10757" width="13.85546875" style="175" bestFit="1" customWidth="1"/>
    <col min="10758" max="10758" width="17" style="175" bestFit="1" customWidth="1"/>
    <col min="10759" max="10759" width="12.7109375" style="175" bestFit="1" customWidth="1"/>
    <col min="10760" max="11008" width="9.140625" style="175"/>
    <col min="11009" max="11009" width="11.42578125" style="175" bestFit="1" customWidth="1"/>
    <col min="11010" max="11010" width="16.28515625" style="175" bestFit="1" customWidth="1"/>
    <col min="11011" max="11011" width="15" style="175" bestFit="1" customWidth="1"/>
    <col min="11012" max="11012" width="46.85546875" style="175" customWidth="1"/>
    <col min="11013" max="11013" width="13.85546875" style="175" bestFit="1" customWidth="1"/>
    <col min="11014" max="11014" width="17" style="175" bestFit="1" customWidth="1"/>
    <col min="11015" max="11015" width="12.7109375" style="175" bestFit="1" customWidth="1"/>
    <col min="11016" max="11264" width="9.140625" style="175"/>
    <col min="11265" max="11265" width="11.42578125" style="175" bestFit="1" customWidth="1"/>
    <col min="11266" max="11266" width="16.28515625" style="175" bestFit="1" customWidth="1"/>
    <col min="11267" max="11267" width="15" style="175" bestFit="1" customWidth="1"/>
    <col min="11268" max="11268" width="46.85546875" style="175" customWidth="1"/>
    <col min="11269" max="11269" width="13.85546875" style="175" bestFit="1" customWidth="1"/>
    <col min="11270" max="11270" width="17" style="175" bestFit="1" customWidth="1"/>
    <col min="11271" max="11271" width="12.7109375" style="175" bestFit="1" customWidth="1"/>
    <col min="11272" max="11520" width="9.140625" style="175"/>
    <col min="11521" max="11521" width="11.42578125" style="175" bestFit="1" customWidth="1"/>
    <col min="11522" max="11522" width="16.28515625" style="175" bestFit="1" customWidth="1"/>
    <col min="11523" max="11523" width="15" style="175" bestFit="1" customWidth="1"/>
    <col min="11524" max="11524" width="46.85546875" style="175" customWidth="1"/>
    <col min="11525" max="11525" width="13.85546875" style="175" bestFit="1" customWidth="1"/>
    <col min="11526" max="11526" width="17" style="175" bestFit="1" customWidth="1"/>
    <col min="11527" max="11527" width="12.7109375" style="175" bestFit="1" customWidth="1"/>
    <col min="11528" max="11776" width="9.140625" style="175"/>
    <col min="11777" max="11777" width="11.42578125" style="175" bestFit="1" customWidth="1"/>
    <col min="11778" max="11778" width="16.28515625" style="175" bestFit="1" customWidth="1"/>
    <col min="11779" max="11779" width="15" style="175" bestFit="1" customWidth="1"/>
    <col min="11780" max="11780" width="46.85546875" style="175" customWidth="1"/>
    <col min="11781" max="11781" width="13.85546875" style="175" bestFit="1" customWidth="1"/>
    <col min="11782" max="11782" width="17" style="175" bestFit="1" customWidth="1"/>
    <col min="11783" max="11783" width="12.7109375" style="175" bestFit="1" customWidth="1"/>
    <col min="11784" max="12032" width="9.140625" style="175"/>
    <col min="12033" max="12033" width="11.42578125" style="175" bestFit="1" customWidth="1"/>
    <col min="12034" max="12034" width="16.28515625" style="175" bestFit="1" customWidth="1"/>
    <col min="12035" max="12035" width="15" style="175" bestFit="1" customWidth="1"/>
    <col min="12036" max="12036" width="46.85546875" style="175" customWidth="1"/>
    <col min="12037" max="12037" width="13.85546875" style="175" bestFit="1" customWidth="1"/>
    <col min="12038" max="12038" width="17" style="175" bestFit="1" customWidth="1"/>
    <col min="12039" max="12039" width="12.7109375" style="175" bestFit="1" customWidth="1"/>
    <col min="12040" max="12288" width="9.140625" style="175"/>
    <col min="12289" max="12289" width="11.42578125" style="175" bestFit="1" customWidth="1"/>
    <col min="12290" max="12290" width="16.28515625" style="175" bestFit="1" customWidth="1"/>
    <col min="12291" max="12291" width="15" style="175" bestFit="1" customWidth="1"/>
    <col min="12292" max="12292" width="46.85546875" style="175" customWidth="1"/>
    <col min="12293" max="12293" width="13.85546875" style="175" bestFit="1" customWidth="1"/>
    <col min="12294" max="12294" width="17" style="175" bestFit="1" customWidth="1"/>
    <col min="12295" max="12295" width="12.7109375" style="175" bestFit="1" customWidth="1"/>
    <col min="12296" max="12544" width="9.140625" style="175"/>
    <col min="12545" max="12545" width="11.42578125" style="175" bestFit="1" customWidth="1"/>
    <col min="12546" max="12546" width="16.28515625" style="175" bestFit="1" customWidth="1"/>
    <col min="12547" max="12547" width="15" style="175" bestFit="1" customWidth="1"/>
    <col min="12548" max="12548" width="46.85546875" style="175" customWidth="1"/>
    <col min="12549" max="12549" width="13.85546875" style="175" bestFit="1" customWidth="1"/>
    <col min="12550" max="12550" width="17" style="175" bestFit="1" customWidth="1"/>
    <col min="12551" max="12551" width="12.7109375" style="175" bestFit="1" customWidth="1"/>
    <col min="12552" max="12800" width="9.140625" style="175"/>
    <col min="12801" max="12801" width="11.42578125" style="175" bestFit="1" customWidth="1"/>
    <col min="12802" max="12802" width="16.28515625" style="175" bestFit="1" customWidth="1"/>
    <col min="12803" max="12803" width="15" style="175" bestFit="1" customWidth="1"/>
    <col min="12804" max="12804" width="46.85546875" style="175" customWidth="1"/>
    <col min="12805" max="12805" width="13.85546875" style="175" bestFit="1" customWidth="1"/>
    <col min="12806" max="12806" width="17" style="175" bestFit="1" customWidth="1"/>
    <col min="12807" max="12807" width="12.7109375" style="175" bestFit="1" customWidth="1"/>
    <col min="12808" max="13056" width="9.140625" style="175"/>
    <col min="13057" max="13057" width="11.42578125" style="175" bestFit="1" customWidth="1"/>
    <col min="13058" max="13058" width="16.28515625" style="175" bestFit="1" customWidth="1"/>
    <col min="13059" max="13059" width="15" style="175" bestFit="1" customWidth="1"/>
    <col min="13060" max="13060" width="46.85546875" style="175" customWidth="1"/>
    <col min="13061" max="13061" width="13.85546875" style="175" bestFit="1" customWidth="1"/>
    <col min="13062" max="13062" width="17" style="175" bestFit="1" customWidth="1"/>
    <col min="13063" max="13063" width="12.7109375" style="175" bestFit="1" customWidth="1"/>
    <col min="13064" max="13312" width="9.140625" style="175"/>
    <col min="13313" max="13313" width="11.42578125" style="175" bestFit="1" customWidth="1"/>
    <col min="13314" max="13314" width="16.28515625" style="175" bestFit="1" customWidth="1"/>
    <col min="13315" max="13315" width="15" style="175" bestFit="1" customWidth="1"/>
    <col min="13316" max="13316" width="46.85546875" style="175" customWidth="1"/>
    <col min="13317" max="13317" width="13.85546875" style="175" bestFit="1" customWidth="1"/>
    <col min="13318" max="13318" width="17" style="175" bestFit="1" customWidth="1"/>
    <col min="13319" max="13319" width="12.7109375" style="175" bestFit="1" customWidth="1"/>
    <col min="13320" max="13568" width="9.140625" style="175"/>
    <col min="13569" max="13569" width="11.42578125" style="175" bestFit="1" customWidth="1"/>
    <col min="13570" max="13570" width="16.28515625" style="175" bestFit="1" customWidth="1"/>
    <col min="13571" max="13571" width="15" style="175" bestFit="1" customWidth="1"/>
    <col min="13572" max="13572" width="46.85546875" style="175" customWidth="1"/>
    <col min="13573" max="13573" width="13.85546875" style="175" bestFit="1" customWidth="1"/>
    <col min="13574" max="13574" width="17" style="175" bestFit="1" customWidth="1"/>
    <col min="13575" max="13575" width="12.7109375" style="175" bestFit="1" customWidth="1"/>
    <col min="13576" max="13824" width="9.140625" style="175"/>
    <col min="13825" max="13825" width="11.42578125" style="175" bestFit="1" customWidth="1"/>
    <col min="13826" max="13826" width="16.28515625" style="175" bestFit="1" customWidth="1"/>
    <col min="13827" max="13827" width="15" style="175" bestFit="1" customWidth="1"/>
    <col min="13828" max="13828" width="46.85546875" style="175" customWidth="1"/>
    <col min="13829" max="13829" width="13.85546875" style="175" bestFit="1" customWidth="1"/>
    <col min="13830" max="13830" width="17" style="175" bestFit="1" customWidth="1"/>
    <col min="13831" max="13831" width="12.7109375" style="175" bestFit="1" customWidth="1"/>
    <col min="13832" max="14080" width="9.140625" style="175"/>
    <col min="14081" max="14081" width="11.42578125" style="175" bestFit="1" customWidth="1"/>
    <col min="14082" max="14082" width="16.28515625" style="175" bestFit="1" customWidth="1"/>
    <col min="14083" max="14083" width="15" style="175" bestFit="1" customWidth="1"/>
    <col min="14084" max="14084" width="46.85546875" style="175" customWidth="1"/>
    <col min="14085" max="14085" width="13.85546875" style="175" bestFit="1" customWidth="1"/>
    <col min="14086" max="14086" width="17" style="175" bestFit="1" customWidth="1"/>
    <col min="14087" max="14087" width="12.7109375" style="175" bestFit="1" customWidth="1"/>
    <col min="14088" max="14336" width="9.140625" style="175"/>
    <col min="14337" max="14337" width="11.42578125" style="175" bestFit="1" customWidth="1"/>
    <col min="14338" max="14338" width="16.28515625" style="175" bestFit="1" customWidth="1"/>
    <col min="14339" max="14339" width="15" style="175" bestFit="1" customWidth="1"/>
    <col min="14340" max="14340" width="46.85546875" style="175" customWidth="1"/>
    <col min="14341" max="14341" width="13.85546875" style="175" bestFit="1" customWidth="1"/>
    <col min="14342" max="14342" width="17" style="175" bestFit="1" customWidth="1"/>
    <col min="14343" max="14343" width="12.7109375" style="175" bestFit="1" customWidth="1"/>
    <col min="14344" max="14592" width="9.140625" style="175"/>
    <col min="14593" max="14593" width="11.42578125" style="175" bestFit="1" customWidth="1"/>
    <col min="14594" max="14594" width="16.28515625" style="175" bestFit="1" customWidth="1"/>
    <col min="14595" max="14595" width="15" style="175" bestFit="1" customWidth="1"/>
    <col min="14596" max="14596" width="46.85546875" style="175" customWidth="1"/>
    <col min="14597" max="14597" width="13.85546875" style="175" bestFit="1" customWidth="1"/>
    <col min="14598" max="14598" width="17" style="175" bestFit="1" customWidth="1"/>
    <col min="14599" max="14599" width="12.7109375" style="175" bestFit="1" customWidth="1"/>
    <col min="14600" max="14848" width="9.140625" style="175"/>
    <col min="14849" max="14849" width="11.42578125" style="175" bestFit="1" customWidth="1"/>
    <col min="14850" max="14850" width="16.28515625" style="175" bestFit="1" customWidth="1"/>
    <col min="14851" max="14851" width="15" style="175" bestFit="1" customWidth="1"/>
    <col min="14852" max="14852" width="46.85546875" style="175" customWidth="1"/>
    <col min="14853" max="14853" width="13.85546875" style="175" bestFit="1" customWidth="1"/>
    <col min="14854" max="14854" width="17" style="175" bestFit="1" customWidth="1"/>
    <col min="14855" max="14855" width="12.7109375" style="175" bestFit="1" customWidth="1"/>
    <col min="14856" max="15104" width="9.140625" style="175"/>
    <col min="15105" max="15105" width="11.42578125" style="175" bestFit="1" customWidth="1"/>
    <col min="15106" max="15106" width="16.28515625" style="175" bestFit="1" customWidth="1"/>
    <col min="15107" max="15107" width="15" style="175" bestFit="1" customWidth="1"/>
    <col min="15108" max="15108" width="46.85546875" style="175" customWidth="1"/>
    <col min="15109" max="15109" width="13.85546875" style="175" bestFit="1" customWidth="1"/>
    <col min="15110" max="15110" width="17" style="175" bestFit="1" customWidth="1"/>
    <col min="15111" max="15111" width="12.7109375" style="175" bestFit="1" customWidth="1"/>
    <col min="15112" max="15360" width="9.140625" style="175"/>
    <col min="15361" max="15361" width="11.42578125" style="175" bestFit="1" customWidth="1"/>
    <col min="15362" max="15362" width="16.28515625" style="175" bestFit="1" customWidth="1"/>
    <col min="15363" max="15363" width="15" style="175" bestFit="1" customWidth="1"/>
    <col min="15364" max="15364" width="46.85546875" style="175" customWidth="1"/>
    <col min="15365" max="15365" width="13.85546875" style="175" bestFit="1" customWidth="1"/>
    <col min="15366" max="15366" width="17" style="175" bestFit="1" customWidth="1"/>
    <col min="15367" max="15367" width="12.7109375" style="175" bestFit="1" customWidth="1"/>
    <col min="15368" max="15616" width="9.140625" style="175"/>
    <col min="15617" max="15617" width="11.42578125" style="175" bestFit="1" customWidth="1"/>
    <col min="15618" max="15618" width="16.28515625" style="175" bestFit="1" customWidth="1"/>
    <col min="15619" max="15619" width="15" style="175" bestFit="1" customWidth="1"/>
    <col min="15620" max="15620" width="46.85546875" style="175" customWidth="1"/>
    <col min="15621" max="15621" width="13.85546875" style="175" bestFit="1" customWidth="1"/>
    <col min="15622" max="15622" width="17" style="175" bestFit="1" customWidth="1"/>
    <col min="15623" max="15623" width="12.7109375" style="175" bestFit="1" customWidth="1"/>
    <col min="15624" max="15872" width="9.140625" style="175"/>
    <col min="15873" max="15873" width="11.42578125" style="175" bestFit="1" customWidth="1"/>
    <col min="15874" max="15874" width="16.28515625" style="175" bestFit="1" customWidth="1"/>
    <col min="15875" max="15875" width="15" style="175" bestFit="1" customWidth="1"/>
    <col min="15876" max="15876" width="46.85546875" style="175" customWidth="1"/>
    <col min="15877" max="15877" width="13.85546875" style="175" bestFit="1" customWidth="1"/>
    <col min="15878" max="15878" width="17" style="175" bestFit="1" customWidth="1"/>
    <col min="15879" max="15879" width="12.7109375" style="175" bestFit="1" customWidth="1"/>
    <col min="15880" max="16128" width="9.140625" style="175"/>
    <col min="16129" max="16129" width="11.42578125" style="175" bestFit="1" customWidth="1"/>
    <col min="16130" max="16130" width="16.28515625" style="175" bestFit="1" customWidth="1"/>
    <col min="16131" max="16131" width="15" style="175" bestFit="1" customWidth="1"/>
    <col min="16132" max="16132" width="46.85546875" style="175" customWidth="1"/>
    <col min="16133" max="16133" width="13.85546875" style="175" bestFit="1" customWidth="1"/>
    <col min="16134" max="16134" width="17" style="175" bestFit="1" customWidth="1"/>
    <col min="16135" max="16135" width="12.7109375" style="175" bestFit="1" customWidth="1"/>
    <col min="16136" max="16384" width="9.140625" style="175"/>
  </cols>
  <sheetData>
    <row r="1" spans="1:11" ht="15">
      <c r="A1" s="174" t="s">
        <v>75</v>
      </c>
    </row>
    <row r="2" spans="1:11" s="182" customFormat="1">
      <c r="A2" s="178" t="s">
        <v>332</v>
      </c>
      <c r="B2" s="178" t="s">
        <v>333</v>
      </c>
      <c r="C2" s="178" t="s">
        <v>334</v>
      </c>
      <c r="D2" s="178" t="s">
        <v>335</v>
      </c>
      <c r="E2" s="179" t="s">
        <v>336</v>
      </c>
      <c r="F2" s="179" t="s">
        <v>337</v>
      </c>
      <c r="G2" s="180" t="s">
        <v>338</v>
      </c>
      <c r="H2" s="181" t="s">
        <v>339</v>
      </c>
      <c r="I2" s="181" t="s">
        <v>340</v>
      </c>
      <c r="J2" s="181" t="s">
        <v>341</v>
      </c>
      <c r="K2" s="181" t="s">
        <v>342</v>
      </c>
    </row>
    <row r="5" spans="1:11" ht="15">
      <c r="A5" s="174" t="s">
        <v>76</v>
      </c>
    </row>
    <row r="6" spans="1:11" s="182" customFormat="1">
      <c r="A6" s="178" t="s">
        <v>332</v>
      </c>
      <c r="B6" s="178" t="s">
        <v>333</v>
      </c>
      <c r="C6" s="178" t="s">
        <v>334</v>
      </c>
      <c r="D6" s="178" t="s">
        <v>335</v>
      </c>
      <c r="E6" s="179" t="s">
        <v>336</v>
      </c>
      <c r="F6" s="179" t="s">
        <v>337</v>
      </c>
      <c r="G6" s="180" t="s">
        <v>338</v>
      </c>
      <c r="H6" s="181" t="s">
        <v>339</v>
      </c>
      <c r="I6" s="181" t="s">
        <v>340</v>
      </c>
      <c r="J6" s="181" t="s">
        <v>343</v>
      </c>
      <c r="K6" s="181" t="s">
        <v>344</v>
      </c>
    </row>
    <row r="10" spans="1:11">
      <c r="A10" s="183" t="s">
        <v>345</v>
      </c>
    </row>
    <row r="11" spans="1:11">
      <c r="A11" s="178" t="s">
        <v>332</v>
      </c>
      <c r="B11" s="178" t="s">
        <v>333</v>
      </c>
      <c r="C11" s="178" t="s">
        <v>334</v>
      </c>
      <c r="D11" s="178" t="s">
        <v>335</v>
      </c>
      <c r="E11" s="179" t="s">
        <v>336</v>
      </c>
      <c r="F11" s="179" t="s">
        <v>337</v>
      </c>
      <c r="G11" s="180" t="s">
        <v>338</v>
      </c>
    </row>
    <row r="12" spans="1:11">
      <c r="A12" s="184" t="s">
        <v>346</v>
      </c>
      <c r="B12" s="184" t="s">
        <v>347</v>
      </c>
      <c r="C12" s="184" t="s">
        <v>348</v>
      </c>
      <c r="D12" s="184" t="s">
        <v>349</v>
      </c>
      <c r="E12" s="185">
        <v>2500</v>
      </c>
      <c r="F12" s="185">
        <v>0</v>
      </c>
      <c r="G12" s="186">
        <v>2500</v>
      </c>
      <c r="H12" s="187"/>
    </row>
    <row r="13" spans="1:11">
      <c r="A13" s="184" t="s">
        <v>350</v>
      </c>
      <c r="B13" s="184" t="s">
        <v>351</v>
      </c>
      <c r="C13" s="184" t="s">
        <v>352</v>
      </c>
      <c r="D13" s="184" t="s">
        <v>353</v>
      </c>
      <c r="E13" s="185">
        <v>3086609.29</v>
      </c>
      <c r="F13" s="185">
        <v>3005970.29</v>
      </c>
      <c r="G13" s="186">
        <v>80639</v>
      </c>
      <c r="H13" s="187"/>
    </row>
    <row r="14" spans="1:11">
      <c r="A14" s="184" t="s">
        <v>350</v>
      </c>
      <c r="B14" s="184" t="s">
        <v>351</v>
      </c>
      <c r="C14" s="184" t="s">
        <v>354</v>
      </c>
      <c r="D14" s="184" t="s">
        <v>355</v>
      </c>
      <c r="E14" s="185">
        <v>2689155.76</v>
      </c>
      <c r="F14" s="185">
        <v>2646949.7599999998</v>
      </c>
      <c r="G14" s="186">
        <v>42206</v>
      </c>
      <c r="H14" s="187"/>
    </row>
    <row r="15" spans="1:11">
      <c r="A15" s="184" t="s">
        <v>350</v>
      </c>
      <c r="B15" s="184" t="s">
        <v>351</v>
      </c>
      <c r="C15" s="184" t="s">
        <v>356</v>
      </c>
      <c r="D15" s="184" t="s">
        <v>357</v>
      </c>
      <c r="E15" s="185">
        <v>8663297.6999999993</v>
      </c>
      <c r="F15" s="185">
        <v>8656182.6999999993</v>
      </c>
      <c r="G15" s="186">
        <v>7115</v>
      </c>
      <c r="H15" s="187"/>
    </row>
    <row r="16" spans="1:11">
      <c r="A16" s="184" t="s">
        <v>350</v>
      </c>
      <c r="B16" s="184" t="s">
        <v>351</v>
      </c>
      <c r="C16" s="184" t="s">
        <v>358</v>
      </c>
      <c r="D16" s="184" t="s">
        <v>359</v>
      </c>
      <c r="E16" s="185">
        <v>21817</v>
      </c>
      <c r="F16" s="185">
        <v>0</v>
      </c>
      <c r="G16" s="186">
        <v>21817</v>
      </c>
      <c r="H16" s="187"/>
    </row>
    <row r="17" spans="1:8">
      <c r="A17" s="184" t="s">
        <v>350</v>
      </c>
      <c r="B17" s="184" t="s">
        <v>351</v>
      </c>
      <c r="C17" s="184" t="s">
        <v>360</v>
      </c>
      <c r="D17" s="184" t="s">
        <v>349</v>
      </c>
      <c r="E17" s="185">
        <v>7500</v>
      </c>
      <c r="F17" s="185">
        <v>0</v>
      </c>
      <c r="G17" s="186">
        <v>7500</v>
      </c>
      <c r="H17" s="187"/>
    </row>
    <row r="18" spans="1:8">
      <c r="A18" s="184" t="s">
        <v>350</v>
      </c>
      <c r="B18" s="184" t="s">
        <v>351</v>
      </c>
      <c r="C18" s="184" t="s">
        <v>361</v>
      </c>
      <c r="D18" s="184" t="s">
        <v>362</v>
      </c>
      <c r="E18" s="185">
        <v>50005</v>
      </c>
      <c r="F18" s="185">
        <v>0</v>
      </c>
      <c r="G18" s="186">
        <v>50005</v>
      </c>
      <c r="H18" s="187"/>
    </row>
    <row r="19" spans="1:8">
      <c r="A19" s="184" t="s">
        <v>363</v>
      </c>
      <c r="B19" s="184" t="s">
        <v>364</v>
      </c>
      <c r="C19" s="184" t="s">
        <v>365</v>
      </c>
      <c r="D19" s="184" t="s">
        <v>366</v>
      </c>
      <c r="E19" s="185">
        <v>792760.13</v>
      </c>
      <c r="F19" s="185">
        <v>837899.67</v>
      </c>
      <c r="G19" s="186">
        <v>-45139.54</v>
      </c>
      <c r="H19" s="187"/>
    </row>
    <row r="20" spans="1:8">
      <c r="A20" s="188" t="s">
        <v>363</v>
      </c>
      <c r="B20" s="188" t="s">
        <v>364</v>
      </c>
      <c r="C20" s="188" t="s">
        <v>367</v>
      </c>
      <c r="D20" s="188" t="s">
        <v>368</v>
      </c>
      <c r="E20" s="189">
        <v>123775</v>
      </c>
      <c r="F20" s="189">
        <v>0</v>
      </c>
      <c r="G20" s="189">
        <v>123775</v>
      </c>
      <c r="H20" s="187"/>
    </row>
    <row r="21" spans="1:8">
      <c r="A21" s="184" t="s">
        <v>363</v>
      </c>
      <c r="B21" s="184" t="s">
        <v>364</v>
      </c>
      <c r="C21" s="184" t="s">
        <v>369</v>
      </c>
      <c r="D21" s="184" t="s">
        <v>349</v>
      </c>
      <c r="E21" s="185">
        <v>2500</v>
      </c>
      <c r="F21" s="185">
        <v>0</v>
      </c>
      <c r="G21" s="186">
        <v>2500</v>
      </c>
      <c r="H21" s="187"/>
    </row>
    <row r="22" spans="1:8">
      <c r="A22" s="184" t="s">
        <v>370</v>
      </c>
      <c r="B22" s="184" t="s">
        <v>371</v>
      </c>
      <c r="C22" s="184" t="s">
        <v>372</v>
      </c>
      <c r="D22" s="184" t="s">
        <v>373</v>
      </c>
      <c r="E22" s="185">
        <v>215996.94</v>
      </c>
      <c r="F22" s="185">
        <v>214000</v>
      </c>
      <c r="G22" s="186">
        <v>1996.94</v>
      </c>
    </row>
    <row r="23" spans="1:8">
      <c r="A23" s="184" t="s">
        <v>370</v>
      </c>
      <c r="B23" s="184" t="s">
        <v>371</v>
      </c>
      <c r="C23" s="184" t="s">
        <v>374</v>
      </c>
      <c r="D23" s="184" t="s">
        <v>375</v>
      </c>
      <c r="E23" s="185">
        <v>71136</v>
      </c>
      <c r="F23" s="185">
        <v>71916</v>
      </c>
      <c r="G23" s="186">
        <v>-780</v>
      </c>
    </row>
    <row r="24" spans="1:8">
      <c r="A24" s="184" t="s">
        <v>370</v>
      </c>
      <c r="B24" s="184" t="s">
        <v>371</v>
      </c>
      <c r="C24" s="184" t="s">
        <v>376</v>
      </c>
      <c r="D24" s="184" t="s">
        <v>349</v>
      </c>
      <c r="E24" s="185">
        <v>2500</v>
      </c>
      <c r="F24" s="185"/>
      <c r="G24" s="186">
        <f>E24</f>
        <v>2500</v>
      </c>
    </row>
    <row r="25" spans="1:8">
      <c r="A25" s="184" t="s">
        <v>377</v>
      </c>
      <c r="B25" s="184" t="s">
        <v>378</v>
      </c>
      <c r="C25" s="184" t="s">
        <v>379</v>
      </c>
      <c r="D25" s="184" t="s">
        <v>380</v>
      </c>
      <c r="E25" s="185">
        <v>2340054.8199999998</v>
      </c>
      <c r="F25" s="185">
        <v>2441811.9500000002</v>
      </c>
      <c r="G25" s="186">
        <v>-101757.13</v>
      </c>
    </row>
    <row r="26" spans="1:8">
      <c r="A26" s="184" t="s">
        <v>377</v>
      </c>
      <c r="B26" s="184" t="s">
        <v>378</v>
      </c>
      <c r="C26" s="184" t="s">
        <v>381</v>
      </c>
      <c r="D26" s="184" t="s">
        <v>382</v>
      </c>
      <c r="E26" s="185">
        <v>33888</v>
      </c>
      <c r="F26" s="185">
        <v>0</v>
      </c>
      <c r="G26" s="186">
        <v>33888</v>
      </c>
    </row>
    <row r="27" spans="1:8">
      <c r="A27" s="184" t="s">
        <v>377</v>
      </c>
      <c r="B27" s="184" t="s">
        <v>378</v>
      </c>
      <c r="C27" s="184" t="s">
        <v>383</v>
      </c>
      <c r="D27" s="184" t="s">
        <v>384</v>
      </c>
      <c r="E27" s="185">
        <v>397333</v>
      </c>
      <c r="F27" s="185">
        <v>409489</v>
      </c>
      <c r="G27" s="186">
        <v>-12156</v>
      </c>
    </row>
    <row r="28" spans="1:8">
      <c r="A28" s="184" t="s">
        <v>377</v>
      </c>
      <c r="B28" s="184" t="s">
        <v>378</v>
      </c>
      <c r="C28" s="184" t="s">
        <v>385</v>
      </c>
      <c r="D28" s="184" t="s">
        <v>386</v>
      </c>
      <c r="E28" s="185">
        <v>7731950</v>
      </c>
      <c r="F28" s="185">
        <v>7717950</v>
      </c>
      <c r="G28" s="186">
        <v>14000</v>
      </c>
    </row>
    <row r="29" spans="1:8">
      <c r="A29" s="184" t="s">
        <v>377</v>
      </c>
      <c r="B29" s="184" t="s">
        <v>378</v>
      </c>
      <c r="C29" s="184" t="s">
        <v>387</v>
      </c>
      <c r="D29" s="184" t="s">
        <v>349</v>
      </c>
      <c r="E29" s="185">
        <v>12499.96</v>
      </c>
      <c r="F29" s="185">
        <v>0</v>
      </c>
      <c r="G29" s="186">
        <v>12499.96</v>
      </c>
    </row>
    <row r="30" spans="1:8">
      <c r="A30" s="184" t="s">
        <v>388</v>
      </c>
      <c r="B30" s="184" t="s">
        <v>389</v>
      </c>
      <c r="C30" s="184" t="s">
        <v>390</v>
      </c>
      <c r="D30" s="184" t="s">
        <v>391</v>
      </c>
      <c r="E30" s="185">
        <v>8406</v>
      </c>
      <c r="F30" s="185">
        <v>0</v>
      </c>
      <c r="G30" s="186">
        <v>8406</v>
      </c>
    </row>
    <row r="31" spans="1:8">
      <c r="A31" s="184" t="s">
        <v>388</v>
      </c>
      <c r="B31" s="184" t="s">
        <v>389</v>
      </c>
      <c r="C31" s="184" t="s">
        <v>392</v>
      </c>
      <c r="D31" s="184" t="s">
        <v>349</v>
      </c>
      <c r="E31" s="185">
        <v>2500</v>
      </c>
      <c r="F31" s="185">
        <v>0</v>
      </c>
      <c r="G31" s="186">
        <v>2500</v>
      </c>
    </row>
    <row r="32" spans="1:8">
      <c r="A32" s="184" t="s">
        <v>393</v>
      </c>
      <c r="B32" s="184" t="s">
        <v>394</v>
      </c>
      <c r="C32" s="184" t="s">
        <v>395</v>
      </c>
      <c r="D32" s="184" t="s">
        <v>396</v>
      </c>
      <c r="E32" s="185">
        <v>63575</v>
      </c>
      <c r="F32" s="185">
        <v>0</v>
      </c>
      <c r="G32" s="186">
        <v>63575</v>
      </c>
    </row>
    <row r="33" spans="1:7">
      <c r="A33" s="184" t="s">
        <v>393</v>
      </c>
      <c r="B33" s="184" t="s">
        <v>394</v>
      </c>
      <c r="C33" s="184" t="s">
        <v>397</v>
      </c>
      <c r="D33" s="184" t="s">
        <v>398</v>
      </c>
      <c r="E33" s="185">
        <v>1051464.5</v>
      </c>
      <c r="F33" s="185">
        <v>1005864.5</v>
      </c>
      <c r="G33" s="186">
        <v>45600</v>
      </c>
    </row>
    <row r="34" spans="1:7">
      <c r="A34" s="184" t="s">
        <v>393</v>
      </c>
      <c r="B34" s="184" t="s">
        <v>394</v>
      </c>
      <c r="C34" s="184" t="s">
        <v>399</v>
      </c>
      <c r="D34" s="184" t="s">
        <v>400</v>
      </c>
      <c r="E34" s="185">
        <v>3950</v>
      </c>
      <c r="F34" s="185">
        <v>0</v>
      </c>
      <c r="G34" s="186">
        <v>3950</v>
      </c>
    </row>
    <row r="35" spans="1:7">
      <c r="A35" s="184" t="s">
        <v>393</v>
      </c>
      <c r="B35" s="184" t="s">
        <v>394</v>
      </c>
      <c r="C35" s="184" t="s">
        <v>401</v>
      </c>
      <c r="D35" s="184" t="s">
        <v>402</v>
      </c>
      <c r="E35" s="185">
        <v>1802688.58</v>
      </c>
      <c r="F35" s="185">
        <v>1719895.94</v>
      </c>
      <c r="G35" s="186">
        <v>82792.639999999999</v>
      </c>
    </row>
    <row r="36" spans="1:7">
      <c r="A36" s="184" t="s">
        <v>393</v>
      </c>
      <c r="B36" s="184" t="s">
        <v>394</v>
      </c>
      <c r="C36" s="184" t="s">
        <v>403</v>
      </c>
      <c r="D36" s="184" t="s">
        <v>404</v>
      </c>
      <c r="E36" s="185">
        <v>126732.36</v>
      </c>
      <c r="F36" s="185">
        <v>78000</v>
      </c>
      <c r="G36" s="186">
        <v>48732.36</v>
      </c>
    </row>
    <row r="37" spans="1:7">
      <c r="A37" s="184" t="s">
        <v>393</v>
      </c>
      <c r="B37" s="184" t="s">
        <v>394</v>
      </c>
      <c r="C37" s="184" t="s">
        <v>405</v>
      </c>
      <c r="D37" s="184" t="s">
        <v>349</v>
      </c>
      <c r="E37" s="185">
        <v>5000</v>
      </c>
      <c r="F37" s="185">
        <v>0</v>
      </c>
      <c r="G37" s="186">
        <v>5000</v>
      </c>
    </row>
  </sheetData>
  <pageMargins left="0.75" right="0.75" top="1" bottom="1" header="0" footer="0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RowHeight="15"/>
  <cols>
    <col min="1" max="1" width="23.5703125" style="25" bestFit="1" customWidth="1"/>
    <col min="2" max="2" width="12.42578125" style="25" bestFit="1" customWidth="1"/>
    <col min="3" max="3" width="14.42578125" style="25" bestFit="1" customWidth="1"/>
    <col min="4" max="4" width="12.140625" style="25" bestFit="1" customWidth="1"/>
    <col min="5" max="16384" width="9.140625" style="25"/>
  </cols>
  <sheetData>
    <row r="1" spans="1:5">
      <c r="A1" s="65" t="s">
        <v>252</v>
      </c>
    </row>
    <row r="3" spans="1:5">
      <c r="A3" s="85" t="s">
        <v>253</v>
      </c>
      <c r="B3" s="85" t="s">
        <v>254</v>
      </c>
      <c r="C3" s="85" t="s">
        <v>255</v>
      </c>
      <c r="D3" s="85" t="s">
        <v>256</v>
      </c>
      <c r="E3" s="85" t="s">
        <v>257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5"/>
  <sheetViews>
    <sheetView workbookViewId="0"/>
  </sheetViews>
  <sheetFormatPr defaultRowHeight="15"/>
  <cols>
    <col min="1" max="1" width="36" style="25" bestFit="1" customWidth="1"/>
    <col min="2" max="16384" width="9.140625" style="25"/>
  </cols>
  <sheetData>
    <row r="3" spans="1:1">
      <c r="A3" s="65" t="s">
        <v>186</v>
      </c>
    </row>
    <row r="5" spans="1:1">
      <c r="A5" s="25" t="s">
        <v>187</v>
      </c>
    </row>
    <row r="6" spans="1:1">
      <c r="A6" s="25" t="s">
        <v>188</v>
      </c>
    </row>
    <row r="7" spans="1:1">
      <c r="A7" s="25" t="s">
        <v>189</v>
      </c>
    </row>
    <row r="8" spans="1:1">
      <c r="A8" s="25" t="s">
        <v>190</v>
      </c>
    </row>
    <row r="9" spans="1:1">
      <c r="A9" s="25" t="s">
        <v>191</v>
      </c>
    </row>
    <row r="10" spans="1:1">
      <c r="A10" s="25" t="s">
        <v>192</v>
      </c>
    </row>
    <row r="11" spans="1:1">
      <c r="A11" s="25" t="s">
        <v>193</v>
      </c>
    </row>
    <row r="12" spans="1:1">
      <c r="A12" s="25" t="s">
        <v>194</v>
      </c>
    </row>
    <row r="13" spans="1:1">
      <c r="A13" s="25" t="s">
        <v>195</v>
      </c>
    </row>
    <row r="14" spans="1:1">
      <c r="A14" s="25" t="s">
        <v>196</v>
      </c>
    </row>
    <row r="15" spans="1:1">
      <c r="A15" s="25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Report Requirement Summary</vt:lpstr>
      <vt:lpstr>Report Requirements</vt:lpstr>
      <vt:lpstr>Inventory</vt:lpstr>
      <vt:lpstr>KPI- 2018</vt:lpstr>
      <vt:lpstr>Sales-Trend</vt:lpstr>
      <vt:lpstr>OI</vt:lpstr>
      <vt:lpstr>Debtor Creditability Report</vt:lpstr>
      <vt:lpstr>Supplier Return</vt:lpstr>
      <vt:lpstr>Cost Centers</vt:lpstr>
      <vt:lpstr>Product Category</vt:lpstr>
      <vt:lpstr>Sales Variance</vt:lpstr>
      <vt:lpstr>Overhead Variance</vt:lpstr>
      <vt:lpstr>Sales 1</vt:lpstr>
      <vt:lpstr>Sales 2</vt:lpstr>
      <vt:lpstr>KPI</vt:lpstr>
      <vt:lpstr>Rent</vt:lpstr>
      <vt:lpstr>Vat SCHEDULE01</vt:lpstr>
      <vt:lpstr>'Report Requirements'!Print_Area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Jayasinghe, Sayuru</dc:creator>
  <cp:lastModifiedBy>Sayuru Jayasinghe</cp:lastModifiedBy>
  <dcterms:created xsi:type="dcterms:W3CDTF">2018-01-24T05:44:02Z</dcterms:created>
  <dcterms:modified xsi:type="dcterms:W3CDTF">2019-06-07T05:12:33Z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