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prince\Desktop\Fall 2016\CIS 308\New Working Documents Fall 2016\"/>
    </mc:Choice>
  </mc:AlternateContent>
  <bookViews>
    <workbookView xWindow="0" yWindow="0" windowWidth="15360" windowHeight="7770"/>
  </bookViews>
  <sheets>
    <sheet name="Audit Data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17" i="1" l="1"/>
  <c r="M17" i="1"/>
  <c r="L17" i="1"/>
  <c r="K17" i="1"/>
  <c r="J17" i="1"/>
  <c r="I17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G17" i="1"/>
  <c r="F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</calcChain>
</file>

<file path=xl/sharedStrings.xml><?xml version="1.0" encoding="utf-8"?>
<sst xmlns="http://schemas.openxmlformats.org/spreadsheetml/2006/main" count="29" uniqueCount="29">
  <si>
    <t>Start Date</t>
  </si>
  <si>
    <t>End Date</t>
  </si>
  <si>
    <t>Duration</t>
  </si>
  <si>
    <t># of Team Members</t>
  </si>
  <si>
    <t>Project Budget</t>
  </si>
  <si>
    <t>Actual Budget</t>
  </si>
  <si>
    <t>Remainder</t>
  </si>
  <si>
    <t>High Risk</t>
  </si>
  <si>
    <t>Medium Risk</t>
  </si>
  <si>
    <t>Low Risk</t>
  </si>
  <si>
    <t>Issues</t>
  </si>
  <si>
    <t>Revisions</t>
  </si>
  <si>
    <t>Pending Actions</t>
  </si>
  <si>
    <t>AUDIT DATA</t>
  </si>
  <si>
    <t>Client Name</t>
  </si>
  <si>
    <t>Wells Fargo</t>
  </si>
  <si>
    <t>American Airlines</t>
  </si>
  <si>
    <t>Google</t>
  </si>
  <si>
    <t>NS-LIJ Health System</t>
  </si>
  <si>
    <t>American Apparel</t>
  </si>
  <si>
    <t>Pioneer Iron &amp; Steel</t>
  </si>
  <si>
    <t>Media General</t>
  </si>
  <si>
    <t>Hostess</t>
  </si>
  <si>
    <t>Walk Free Foundation</t>
  </si>
  <si>
    <t>Merck</t>
  </si>
  <si>
    <t>Royal Free London</t>
  </si>
  <si>
    <t>Shamrock Foods</t>
  </si>
  <si>
    <t>Bass Pro Shop</t>
  </si>
  <si>
    <t>Creative Energy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</si>
</sst>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(&quot;$&quot;* #,##0.00_);_(&quot;$&quot;* \(#,##0.00\);_(&quot;$&quot;* &quot;-&quot;??_);_(@_)"/>
    <numFmt numFmtId="164" formatCode="mm/dd/yy;@"/>
    <numFmt numFmtId="166" formatCode="&quot;$&quot;#,##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sz val="12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2"/>
      <color rgb="FF6A3AFF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5">
    <xf numFmtId="0" fontId="0" fillId="0" borderId="0" xfId="0"/>
    <xf numFmtId="0" fontId="2" fillId="0" borderId="0" xfId="0" applyFont="1" applyBorder="1" applyAlignment="1">
      <alignment horizontal="left" vertical="center" indent="1"/>
    </xf>
    <xf numFmtId="0" fontId="3" fillId="0" borderId="0" xfId="0" applyFont="1" applyBorder="1"/>
    <xf numFmtId="0" fontId="3" fillId="0" borderId="0" xfId="0" applyFont="1"/>
    <xf numFmtId="0" fontId="4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/>
    <xf numFmtId="164" fontId="5" fillId="2" borderId="1" xfId="0" applyNumberFormat="1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166" fontId="5" fillId="2" borderId="1" xfId="1" applyNumberFormat="1" applyFont="1" applyFill="1" applyBorder="1" applyAlignment="1">
      <alignment horizontal="right"/>
    </xf>
    <xf numFmtId="1" fontId="5" fillId="2" borderId="1" xfId="0" applyNumberFormat="1" applyFont="1" applyFill="1" applyBorder="1" applyAlignment="1">
      <alignment horizontal="center"/>
    </xf>
    <xf numFmtId="0" fontId="3" fillId="2" borderId="1" xfId="0" applyFont="1" applyFill="1" applyBorder="1"/>
    <xf numFmtId="0" fontId="6" fillId="2" borderId="1" xfId="0" applyFont="1" applyFill="1" applyBorder="1" applyAlignment="1">
      <alignment horizontal="center" vertical="center"/>
    </xf>
    <xf numFmtId="166" fontId="7" fillId="2" borderId="1" xfId="0" applyNumberFormat="1" applyFont="1" applyFill="1" applyBorder="1" applyAlignment="1">
      <alignment vertical="center"/>
    </xf>
    <xf numFmtId="1" fontId="7" fillId="2" borderId="1" xfId="0" applyNumberFormat="1" applyFont="1" applyFill="1" applyBorder="1" applyAlignment="1">
      <alignment horizontal="center" vertical="center"/>
    </xf>
    <xf numFmtId="0" fontId="0" fillId="0" borderId="0" xfId="0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5"/>
  <sheetViews>
    <sheetView tabSelected="1" workbookViewId="0">
      <selection activeCell="A18" sqref="A18"/>
    </sheetView>
  </sheetViews>
  <sheetFormatPr defaultColWidth="12.5703125" defaultRowHeight="15" x14ac:dyDescent="0.25"/>
  <cols>
    <col min="1" max="1" width="19.85546875" bestFit="1" customWidth="1"/>
    <col min="2" max="4" width="13.7109375" customWidth="1"/>
    <col min="5" max="5" width="11.5703125" customWidth="1"/>
    <col min="6" max="8" width="15" customWidth="1"/>
  </cols>
  <sheetData>
    <row r="1" spans="1:18" ht="32.1" customHeight="1" x14ac:dyDescent="0.25">
      <c r="A1" s="1" t="s">
        <v>13</v>
      </c>
      <c r="B1" s="1"/>
      <c r="C1" s="1"/>
      <c r="D1" s="1"/>
      <c r="E1" s="1"/>
      <c r="F1" s="1"/>
      <c r="G1" s="1"/>
      <c r="H1" s="1"/>
      <c r="I1" s="1"/>
      <c r="J1" s="2"/>
      <c r="K1" s="2"/>
      <c r="L1" s="2"/>
      <c r="M1" s="2"/>
      <c r="N1" s="2"/>
      <c r="O1" s="2"/>
      <c r="P1" s="3"/>
      <c r="Q1" s="3"/>
      <c r="R1" s="3"/>
    </row>
    <row r="2" spans="1:18" ht="37.5" customHeight="1" x14ac:dyDescent="0.25">
      <c r="A2" s="4" t="s">
        <v>14</v>
      </c>
      <c r="B2" s="4" t="s">
        <v>0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  <c r="H2" s="4" t="s">
        <v>6</v>
      </c>
      <c r="I2" s="4" t="s">
        <v>7</v>
      </c>
      <c r="J2" s="4" t="s">
        <v>8</v>
      </c>
      <c r="K2" s="4" t="s">
        <v>9</v>
      </c>
      <c r="L2" s="4" t="s">
        <v>10</v>
      </c>
      <c r="M2" s="4" t="s">
        <v>11</v>
      </c>
      <c r="N2" s="4" t="s">
        <v>12</v>
      </c>
      <c r="O2" s="3"/>
      <c r="P2" s="3"/>
      <c r="Q2" s="3"/>
      <c r="R2" s="3"/>
    </row>
    <row r="3" spans="1:18" ht="15.75" x14ac:dyDescent="0.25">
      <c r="A3" s="5" t="s">
        <v>16</v>
      </c>
      <c r="B3" s="6">
        <v>42495</v>
      </c>
      <c r="C3" s="6">
        <v>42552</v>
      </c>
      <c r="D3" s="7">
        <f>C3-B3</f>
        <v>57</v>
      </c>
      <c r="E3" s="7">
        <v>10</v>
      </c>
      <c r="F3" s="8">
        <v>1000000</v>
      </c>
      <c r="G3" s="8">
        <v>880000</v>
      </c>
      <c r="H3" s="8">
        <f>(F3-G3)</f>
        <v>120000</v>
      </c>
      <c r="I3" s="9">
        <v>1</v>
      </c>
      <c r="J3" s="9">
        <v>0</v>
      </c>
      <c r="K3" s="9">
        <v>4</v>
      </c>
      <c r="L3" s="9">
        <v>2</v>
      </c>
      <c r="M3" s="9">
        <v>0</v>
      </c>
      <c r="N3" s="9">
        <v>4</v>
      </c>
      <c r="O3" s="3"/>
      <c r="P3" s="3"/>
      <c r="Q3" s="3"/>
      <c r="R3" s="3"/>
    </row>
    <row r="4" spans="1:18" ht="15.75" x14ac:dyDescent="0.25">
      <c r="A4" s="5" t="s">
        <v>18</v>
      </c>
      <c r="B4" s="6">
        <v>42500</v>
      </c>
      <c r="C4" s="6">
        <v>42592</v>
      </c>
      <c r="D4" s="7">
        <f>C4-B4</f>
        <v>92</v>
      </c>
      <c r="E4" s="7">
        <v>6</v>
      </c>
      <c r="F4" s="8">
        <v>900000</v>
      </c>
      <c r="G4" s="8">
        <v>920000</v>
      </c>
      <c r="H4" s="8">
        <f t="shared" ref="H4:H16" si="0">(F4-G4)</f>
        <v>-20000</v>
      </c>
      <c r="I4" s="9">
        <v>2</v>
      </c>
      <c r="J4" s="9">
        <v>3</v>
      </c>
      <c r="K4" s="9">
        <v>5</v>
      </c>
      <c r="L4" s="9">
        <v>1</v>
      </c>
      <c r="M4" s="9">
        <v>2</v>
      </c>
      <c r="N4" s="9">
        <v>3</v>
      </c>
      <c r="O4" s="3"/>
      <c r="P4" s="3"/>
      <c r="Q4" s="3"/>
      <c r="R4" s="3"/>
    </row>
    <row r="5" spans="1:18" ht="15.75" x14ac:dyDescent="0.25">
      <c r="A5" s="5" t="s">
        <v>19</v>
      </c>
      <c r="B5" s="6">
        <v>42531</v>
      </c>
      <c r="C5" s="6">
        <v>42795</v>
      </c>
      <c r="D5" s="7">
        <f>C5-B5</f>
        <v>264</v>
      </c>
      <c r="E5" s="7">
        <v>4</v>
      </c>
      <c r="F5" s="8">
        <v>860000</v>
      </c>
      <c r="G5" s="8">
        <v>880000</v>
      </c>
      <c r="H5" s="8">
        <f t="shared" si="0"/>
        <v>-20000</v>
      </c>
      <c r="I5" s="9">
        <v>3</v>
      </c>
      <c r="J5" s="9">
        <v>4</v>
      </c>
      <c r="K5" s="9">
        <v>3</v>
      </c>
      <c r="L5" s="9">
        <v>2</v>
      </c>
      <c r="M5" s="9">
        <v>1</v>
      </c>
      <c r="N5" s="9">
        <v>2</v>
      </c>
      <c r="O5" s="3"/>
      <c r="P5" s="3"/>
      <c r="Q5" s="3"/>
      <c r="R5" s="3"/>
    </row>
    <row r="6" spans="1:18" ht="15.75" x14ac:dyDescent="0.25">
      <c r="A6" s="5" t="s">
        <v>17</v>
      </c>
      <c r="B6" s="6">
        <v>42543</v>
      </c>
      <c r="C6" s="6">
        <v>42586</v>
      </c>
      <c r="D6" s="7">
        <f t="shared" ref="D6:D16" si="1">C6-B6</f>
        <v>43</v>
      </c>
      <c r="E6" s="7">
        <v>5</v>
      </c>
      <c r="F6" s="8">
        <v>1000000</v>
      </c>
      <c r="G6" s="8">
        <v>998050</v>
      </c>
      <c r="H6" s="8">
        <f t="shared" si="0"/>
        <v>1950</v>
      </c>
      <c r="I6" s="9">
        <v>5</v>
      </c>
      <c r="J6" s="9">
        <v>8</v>
      </c>
      <c r="K6" s="9">
        <v>1</v>
      </c>
      <c r="L6" s="9">
        <v>1</v>
      </c>
      <c r="M6" s="9">
        <v>0</v>
      </c>
      <c r="N6" s="9">
        <v>0</v>
      </c>
      <c r="O6" s="3"/>
      <c r="P6" s="3"/>
      <c r="Q6" s="3"/>
      <c r="R6" s="3"/>
    </row>
    <row r="7" spans="1:18" ht="15.75" x14ac:dyDescent="0.25">
      <c r="A7" s="5" t="s">
        <v>20</v>
      </c>
      <c r="B7" s="6">
        <v>42565</v>
      </c>
      <c r="C7" s="6">
        <v>42675</v>
      </c>
      <c r="D7" s="7">
        <f t="shared" si="1"/>
        <v>110</v>
      </c>
      <c r="E7" s="7">
        <v>7</v>
      </c>
      <c r="F7" s="8">
        <v>294000</v>
      </c>
      <c r="G7" s="8">
        <v>280000</v>
      </c>
      <c r="H7" s="8">
        <f t="shared" si="0"/>
        <v>14000</v>
      </c>
      <c r="I7" s="9">
        <v>8</v>
      </c>
      <c r="J7" s="9">
        <v>6</v>
      </c>
      <c r="K7" s="9">
        <v>4</v>
      </c>
      <c r="L7" s="9">
        <v>0</v>
      </c>
      <c r="M7" s="9">
        <v>3</v>
      </c>
      <c r="N7" s="9">
        <v>1</v>
      </c>
      <c r="O7" s="3"/>
      <c r="P7" s="3"/>
      <c r="Q7" s="3"/>
      <c r="R7" s="3"/>
    </row>
    <row r="8" spans="1:18" ht="15.75" x14ac:dyDescent="0.25">
      <c r="A8" s="5" t="s">
        <v>21</v>
      </c>
      <c r="B8" s="6">
        <v>42565</v>
      </c>
      <c r="C8" s="6">
        <v>42755</v>
      </c>
      <c r="D8" s="7">
        <f t="shared" si="1"/>
        <v>190</v>
      </c>
      <c r="E8" s="7">
        <v>5</v>
      </c>
      <c r="F8" s="8">
        <v>123400</v>
      </c>
      <c r="G8" s="8">
        <v>125000</v>
      </c>
      <c r="H8" s="8">
        <f t="shared" si="0"/>
        <v>-1600</v>
      </c>
      <c r="I8" s="9">
        <v>5</v>
      </c>
      <c r="J8" s="9">
        <v>0</v>
      </c>
      <c r="K8" s="9">
        <v>0</v>
      </c>
      <c r="L8" s="9">
        <v>2</v>
      </c>
      <c r="M8" s="9">
        <v>0</v>
      </c>
      <c r="N8" s="9">
        <v>2</v>
      </c>
      <c r="O8" s="3"/>
      <c r="P8" s="3"/>
      <c r="Q8" s="3"/>
      <c r="R8" s="3"/>
    </row>
    <row r="9" spans="1:18" ht="15.75" x14ac:dyDescent="0.25">
      <c r="A9" s="5" t="s">
        <v>15</v>
      </c>
      <c r="B9" s="6">
        <v>42583</v>
      </c>
      <c r="C9" s="6">
        <v>42644</v>
      </c>
      <c r="D9" s="7">
        <f t="shared" si="1"/>
        <v>61</v>
      </c>
      <c r="E9" s="7">
        <v>12</v>
      </c>
      <c r="F9" s="8">
        <v>250500</v>
      </c>
      <c r="G9" s="8">
        <v>236000</v>
      </c>
      <c r="H9" s="8">
        <f t="shared" si="0"/>
        <v>14500</v>
      </c>
      <c r="I9" s="9">
        <v>6</v>
      </c>
      <c r="J9" s="9">
        <v>4</v>
      </c>
      <c r="K9" s="9">
        <v>0</v>
      </c>
      <c r="L9" s="9">
        <v>1</v>
      </c>
      <c r="M9" s="9">
        <v>2</v>
      </c>
      <c r="N9" s="9">
        <v>3</v>
      </c>
      <c r="O9" s="3"/>
      <c r="P9" s="3"/>
      <c r="Q9" s="3"/>
      <c r="R9" s="3"/>
    </row>
    <row r="10" spans="1:18" ht="15.75" x14ac:dyDescent="0.25">
      <c r="A10" s="5" t="s">
        <v>22</v>
      </c>
      <c r="B10" s="6">
        <v>42596</v>
      </c>
      <c r="C10" s="6">
        <v>42612</v>
      </c>
      <c r="D10" s="7">
        <f t="shared" si="1"/>
        <v>16</v>
      </c>
      <c r="E10" s="7">
        <v>2</v>
      </c>
      <c r="F10" s="8">
        <v>127200</v>
      </c>
      <c r="G10" s="8">
        <v>126000</v>
      </c>
      <c r="H10" s="8">
        <f t="shared" si="0"/>
        <v>1200</v>
      </c>
      <c r="I10" s="9">
        <v>7</v>
      </c>
      <c r="J10" s="9">
        <v>3</v>
      </c>
      <c r="K10" s="9">
        <v>3</v>
      </c>
      <c r="L10" s="9">
        <v>0</v>
      </c>
      <c r="M10" s="9">
        <v>1</v>
      </c>
      <c r="N10" s="9">
        <v>4</v>
      </c>
      <c r="O10" s="3"/>
      <c r="P10" s="3"/>
      <c r="Q10" s="3"/>
      <c r="R10" s="3"/>
    </row>
    <row r="11" spans="1:18" ht="15.75" x14ac:dyDescent="0.25">
      <c r="A11" s="5" t="s">
        <v>24</v>
      </c>
      <c r="B11" s="6">
        <v>42614</v>
      </c>
      <c r="C11" s="6">
        <v>42714</v>
      </c>
      <c r="D11" s="7">
        <f t="shared" si="1"/>
        <v>100</v>
      </c>
      <c r="E11" s="7">
        <v>7</v>
      </c>
      <c r="F11" s="8">
        <v>80000</v>
      </c>
      <c r="G11" s="8">
        <v>79900</v>
      </c>
      <c r="H11" s="8">
        <f t="shared" si="0"/>
        <v>100</v>
      </c>
      <c r="I11" s="9">
        <v>0</v>
      </c>
      <c r="J11" s="9">
        <v>2</v>
      </c>
      <c r="K11" s="9">
        <v>4</v>
      </c>
      <c r="L11" s="9">
        <v>1</v>
      </c>
      <c r="M11" s="9">
        <v>3</v>
      </c>
      <c r="N11" s="9">
        <v>2</v>
      </c>
      <c r="O11" s="3"/>
      <c r="P11" s="3"/>
      <c r="Q11" s="3"/>
      <c r="R11" s="3"/>
    </row>
    <row r="12" spans="1:18" ht="15.75" x14ac:dyDescent="0.25">
      <c r="A12" s="5" t="s">
        <v>25</v>
      </c>
      <c r="B12" s="6">
        <v>42644</v>
      </c>
      <c r="C12" s="6">
        <v>42689</v>
      </c>
      <c r="D12" s="7">
        <f t="shared" si="1"/>
        <v>45</v>
      </c>
      <c r="E12" s="7">
        <v>5</v>
      </c>
      <c r="F12" s="8">
        <v>77000</v>
      </c>
      <c r="G12" s="8">
        <v>77000</v>
      </c>
      <c r="H12" s="8">
        <f t="shared" si="0"/>
        <v>0</v>
      </c>
      <c r="I12" s="9">
        <v>4</v>
      </c>
      <c r="J12" s="9">
        <v>4</v>
      </c>
      <c r="K12" s="9">
        <v>5</v>
      </c>
      <c r="L12" s="9">
        <v>2</v>
      </c>
      <c r="M12" s="9">
        <v>0</v>
      </c>
      <c r="N12" s="9">
        <v>0</v>
      </c>
      <c r="O12" s="3"/>
      <c r="P12" s="3"/>
      <c r="Q12" s="3"/>
      <c r="R12" s="3"/>
    </row>
    <row r="13" spans="1:18" ht="15.75" x14ac:dyDescent="0.25">
      <c r="A13" s="5" t="s">
        <v>27</v>
      </c>
      <c r="B13" s="6">
        <v>42644</v>
      </c>
      <c r="C13" s="6">
        <v>42705</v>
      </c>
      <c r="D13" s="7">
        <f t="shared" si="1"/>
        <v>61</v>
      </c>
      <c r="E13" s="7">
        <v>10</v>
      </c>
      <c r="F13" s="8">
        <v>65000</v>
      </c>
      <c r="G13" s="8">
        <v>55000</v>
      </c>
      <c r="H13" s="8">
        <f t="shared" si="0"/>
        <v>10000</v>
      </c>
      <c r="I13" s="9">
        <v>3</v>
      </c>
      <c r="J13" s="9">
        <v>6</v>
      </c>
      <c r="K13" s="9">
        <v>4</v>
      </c>
      <c r="L13" s="9">
        <v>3</v>
      </c>
      <c r="M13" s="9">
        <v>2</v>
      </c>
      <c r="N13" s="9">
        <v>0</v>
      </c>
      <c r="O13" s="3"/>
      <c r="P13" s="3"/>
      <c r="Q13" s="3"/>
      <c r="R13" s="3"/>
    </row>
    <row r="14" spans="1:18" ht="15.75" x14ac:dyDescent="0.25">
      <c r="A14" s="5" t="s">
        <v>26</v>
      </c>
      <c r="B14" s="6">
        <v>42675</v>
      </c>
      <c r="C14" s="6">
        <v>42705</v>
      </c>
      <c r="D14" s="7">
        <f t="shared" si="1"/>
        <v>30</v>
      </c>
      <c r="E14" s="7">
        <v>4</v>
      </c>
      <c r="F14" s="8">
        <v>550000</v>
      </c>
      <c r="G14" s="8">
        <v>651000</v>
      </c>
      <c r="H14" s="8">
        <f t="shared" si="0"/>
        <v>-101000</v>
      </c>
      <c r="I14" s="9">
        <v>2</v>
      </c>
      <c r="J14" s="9">
        <v>3</v>
      </c>
      <c r="K14" s="9">
        <v>6</v>
      </c>
      <c r="L14" s="9">
        <v>0</v>
      </c>
      <c r="M14" s="9">
        <v>1</v>
      </c>
      <c r="N14" s="9">
        <v>1</v>
      </c>
      <c r="O14" s="3"/>
      <c r="P14" s="3"/>
      <c r="Q14" s="3"/>
      <c r="R14" s="3"/>
    </row>
    <row r="15" spans="1:18" ht="15.75" x14ac:dyDescent="0.25">
      <c r="A15" s="5" t="s">
        <v>28</v>
      </c>
      <c r="B15" s="6">
        <v>42684</v>
      </c>
      <c r="C15" s="6">
        <v>42714</v>
      </c>
      <c r="D15" s="7">
        <f t="shared" si="1"/>
        <v>30</v>
      </c>
      <c r="E15" s="7">
        <v>3</v>
      </c>
      <c r="F15" s="8">
        <v>45000</v>
      </c>
      <c r="G15" s="8">
        <v>42000</v>
      </c>
      <c r="H15" s="8">
        <f t="shared" si="0"/>
        <v>3000</v>
      </c>
      <c r="I15" s="9">
        <v>1</v>
      </c>
      <c r="J15" s="9">
        <v>1</v>
      </c>
      <c r="K15" s="9">
        <v>7</v>
      </c>
      <c r="L15" s="9">
        <v>1</v>
      </c>
      <c r="M15" s="9">
        <v>0</v>
      </c>
      <c r="N15" s="9">
        <v>2</v>
      </c>
      <c r="O15" s="3"/>
      <c r="P15" s="3"/>
      <c r="Q15" s="3"/>
      <c r="R15" s="3"/>
    </row>
    <row r="16" spans="1:18" ht="15.75" x14ac:dyDescent="0.25">
      <c r="A16" s="5" t="s">
        <v>23</v>
      </c>
      <c r="B16" s="6">
        <v>42705</v>
      </c>
      <c r="C16" s="6">
        <v>42776</v>
      </c>
      <c r="D16" s="7">
        <f t="shared" si="1"/>
        <v>71</v>
      </c>
      <c r="E16" s="7">
        <v>2</v>
      </c>
      <c r="F16" s="8">
        <v>32500</v>
      </c>
      <c r="G16" s="8">
        <v>25000</v>
      </c>
      <c r="H16" s="8">
        <f t="shared" si="0"/>
        <v>7500</v>
      </c>
      <c r="I16" s="9">
        <v>5</v>
      </c>
      <c r="J16" s="9">
        <v>0</v>
      </c>
      <c r="K16" s="9">
        <v>2</v>
      </c>
      <c r="L16" s="9">
        <v>2</v>
      </c>
      <c r="M16" s="9">
        <v>1</v>
      </c>
      <c r="N16" s="9">
        <v>3</v>
      </c>
      <c r="O16" s="3"/>
      <c r="P16" s="3"/>
      <c r="Q16" s="3"/>
      <c r="R16" s="3"/>
    </row>
    <row r="17" spans="1:18" ht="23.1" customHeight="1" x14ac:dyDescent="0.25">
      <c r="A17" s="10"/>
      <c r="B17" s="10"/>
      <c r="C17" s="10"/>
      <c r="D17" s="10"/>
      <c r="E17" s="11"/>
      <c r="F17" s="12">
        <f>SUM(F3:F16)</f>
        <v>5404600</v>
      </c>
      <c r="G17" s="12">
        <f>SUM(G3:G16)</f>
        <v>5374950</v>
      </c>
      <c r="H17" s="12">
        <f t="shared" ref="H17:N17" si="2">SUM(H3:H16)</f>
        <v>29650</v>
      </c>
      <c r="I17" s="13">
        <f t="shared" si="2"/>
        <v>52</v>
      </c>
      <c r="J17" s="13">
        <f t="shared" si="2"/>
        <v>44</v>
      </c>
      <c r="K17" s="13">
        <f t="shared" si="2"/>
        <v>48</v>
      </c>
      <c r="L17" s="13">
        <f t="shared" si="2"/>
        <v>18</v>
      </c>
      <c r="M17" s="13">
        <f t="shared" si="2"/>
        <v>16</v>
      </c>
      <c r="N17" s="13">
        <f t="shared" si="2"/>
        <v>27</v>
      </c>
      <c r="O17" s="3"/>
      <c r="P17" s="3"/>
      <c r="Q17" s="3"/>
      <c r="R17" s="3"/>
    </row>
    <row r="18" spans="1:18" ht="15.75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3"/>
      <c r="Q18" s="3"/>
      <c r="R18" s="3"/>
    </row>
    <row r="19" spans="1:18" ht="15.75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3"/>
      <c r="Q19" s="3"/>
      <c r="R19" s="3"/>
    </row>
    <row r="20" spans="1:18" ht="15.75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3"/>
      <c r="Q20" s="3"/>
      <c r="R20" s="3"/>
    </row>
    <row r="21" spans="1:18" ht="15.75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3"/>
      <c r="Q21" s="3"/>
      <c r="R21" s="3"/>
    </row>
    <row r="22" spans="1:18" ht="15.75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3"/>
      <c r="Q22" s="3"/>
      <c r="R22" s="3"/>
    </row>
    <row r="23" spans="1:18" ht="15.75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3"/>
      <c r="Q23" s="3"/>
      <c r="R23" s="3"/>
    </row>
    <row r="24" spans="1:18" ht="15.75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14"/>
    </row>
    <row r="25" spans="1:18" ht="15.75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14"/>
    </row>
    <row r="26" spans="1:18" ht="15.75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14"/>
    </row>
    <row r="27" spans="1:18" ht="15.75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14"/>
    </row>
    <row r="28" spans="1:18" ht="15.75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14"/>
    </row>
    <row r="29" spans="1:18" ht="15.75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14"/>
    </row>
    <row r="30" spans="1:18" ht="15.75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14"/>
    </row>
    <row r="31" spans="1:18" ht="15.75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14"/>
    </row>
    <row r="32" spans="1:18" ht="15.75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14"/>
    </row>
    <row r="33" spans="1:18" ht="15.75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14"/>
    </row>
    <row r="34" spans="1:18" ht="15.75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14"/>
    </row>
    <row r="35" spans="1:18" ht="15.75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</row>
    <row r="36" spans="1:18" ht="15.75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</row>
    <row r="37" spans="1:18" ht="15.75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</row>
    <row r="38" spans="1:18" ht="15.75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</row>
    <row r="39" spans="1:18" ht="15.75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1:18" ht="15.75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1:18" ht="15.75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</row>
    <row r="42" spans="1:18" ht="15.75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</row>
    <row r="43" spans="1:18" ht="15.75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</row>
    <row r="44" spans="1:18" ht="15.75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</row>
    <row r="45" spans="1:18" ht="15.75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</row>
    <row r="46" spans="1:18" ht="15.75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</row>
    <row r="47" spans="1:18" ht="15.75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</row>
    <row r="48" spans="1:18" ht="15.75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</row>
    <row r="49" spans="1:18" ht="15.75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</row>
    <row r="50" spans="1:18" ht="15.75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</row>
    <row r="51" spans="1:18" ht="15.75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</row>
    <row r="52" spans="1:18" ht="15.75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</row>
    <row r="53" spans="1:18" ht="15.75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  <row r="54" spans="1:18" ht="15.75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</row>
    <row r="55" spans="1:18" ht="15.75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1:18" ht="15.75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1:18" ht="15.75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</row>
    <row r="58" spans="1:18" ht="15.75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</row>
    <row r="59" spans="1:18" ht="15.75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</row>
    <row r="60" spans="1:18" ht="15.75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</row>
    <row r="61" spans="1:18" ht="15.75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</row>
    <row r="62" spans="1:18" ht="15.75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</row>
    <row r="63" spans="1:18" ht="15.75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</row>
    <row r="64" spans="1:18" ht="15.75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</row>
    <row r="65" spans="1:18" ht="15.75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</row>
    <row r="66" spans="1:18" ht="15.75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</row>
    <row r="67" spans="1:18" ht="15.75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1:18" ht="15.75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</row>
    <row r="69" spans="1:18" ht="15.75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</row>
    <row r="70" spans="1:18" ht="15.75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</row>
    <row r="71" spans="1:18" ht="15.75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</row>
    <row r="72" spans="1:18" ht="15.75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</row>
    <row r="73" spans="1:18" ht="15.75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</row>
    <row r="74" spans="1:18" ht="15.75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</row>
    <row r="75" spans="1:18" ht="15.75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</row>
  </sheetData>
  <mergeCells count="1"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Audit Data</vt:lpstr>
    </vt:vector>
  </TitlesOfParts>
  <Company>Arizona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2016-09-05T16:14:04Z</dcterms:created>
  <dcterms:modified xsi:type="dcterms:W3CDTF">2016-09-05T16:44:07Z</dcterms:modified>
</cp:coreProperties>
</file>