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B771876F-7994-C741-8262-ACEFE9916141}" xr6:coauthVersionLast="47" xr6:coauthVersionMax="47" xr10:uidLastSave="{00000000-0000-0000-0000-000000000000}"/>
  <bookViews>
    <workbookView xWindow="760" yWindow="500" windowWidth="28040" windowHeight="16380" xr2:uid="{3118E740-2C33-3B4D-9485-BF939377D3A6}"/>
  </bookViews>
  <sheets>
    <sheet name="HomeLoa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C17" i="2"/>
  <c r="C21" i="2" s="1"/>
  <c r="C20" i="2"/>
  <c r="C23" i="2"/>
  <c r="C24" i="2"/>
  <c r="C27" i="2"/>
  <c r="C28" i="2"/>
  <c r="C29" i="2" s="1"/>
  <c r="C33" i="2" l="1"/>
  <c r="C34" i="2"/>
  <c r="C32" i="2"/>
  <c r="C26" i="2"/>
  <c r="C22" i="2"/>
  <c r="C25" i="2"/>
</calcChain>
</file>

<file path=xl/sharedStrings.xml><?xml version="1.0" encoding="utf-8"?>
<sst xmlns="http://schemas.openxmlformats.org/spreadsheetml/2006/main" count="33" uniqueCount="33">
  <si>
    <t>Home Loan Application Review Worksheet</t>
  </si>
  <si>
    <t>Current Rate Table</t>
  </si>
  <si>
    <t>Applicant Information</t>
  </si>
  <si>
    <t>Minimum Score</t>
  </si>
  <si>
    <t>Interest Rate</t>
  </si>
  <si>
    <t>Insurance</t>
  </si>
  <si>
    <t>Name</t>
  </si>
  <si>
    <t>Credit Score</t>
  </si>
  <si>
    <t>Monthly Debt Payments</t>
  </si>
  <si>
    <t>Annual Income</t>
  </si>
  <si>
    <t>Loan Information</t>
  </si>
  <si>
    <t>Purchase Price</t>
  </si>
  <si>
    <t>Down Payment</t>
  </si>
  <si>
    <t>Term</t>
  </si>
  <si>
    <t>Credit Score Calculations</t>
  </si>
  <si>
    <t xml:space="preserve">  Applicant Credit Score</t>
  </si>
  <si>
    <t xml:space="preserve">  Minimum Score</t>
  </si>
  <si>
    <t>Credit Score Approval</t>
  </si>
  <si>
    <t>Income Calculations</t>
  </si>
  <si>
    <t xml:space="preserve">  Initial Interest Rate</t>
  </si>
  <si>
    <t xml:space="preserve">  Down Payment Penalty</t>
  </si>
  <si>
    <t xml:space="preserve">  Final Interest Rate</t>
  </si>
  <si>
    <t xml:space="preserve">  Mortage Insurance (PMI)</t>
  </si>
  <si>
    <t xml:space="preserve">  Loan Payment</t>
  </si>
  <si>
    <t xml:space="preserve">  Loan and PMI</t>
  </si>
  <si>
    <t xml:space="preserve">  Monthly Debt</t>
  </si>
  <si>
    <t xml:space="preserve">  Total Monthly Obligations</t>
  </si>
  <si>
    <t xml:space="preserve">  Obligation Limit</t>
  </si>
  <si>
    <t>Income Approval</t>
  </si>
  <si>
    <t>Final Decision</t>
  </si>
  <si>
    <t xml:space="preserve">  Credit Score Approval</t>
  </si>
  <si>
    <t xml:space="preserve">  Income Approval</t>
  </si>
  <si>
    <t>Loan Approved?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</si>
</sst>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4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0" borderId="2" xfId="0" applyFont="1" applyBorder="1"/>
    <xf numFmtId="0" fontId="0" fillId="0" borderId="8" xfId="0" applyBorder="1"/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/>
    <xf numFmtId="10" fontId="0" fillId="0" borderId="10" xfId="0" applyNumberFormat="1" applyBorder="1"/>
    <xf numFmtId="10" fontId="0" fillId="0" borderId="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3" xfId="0" applyNumberFormat="1" applyFill="1" applyBorder="1"/>
    <xf numFmtId="165" fontId="0" fillId="0" borderId="8" xfId="0" applyNumberFormat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E06ABE-78B6-FF46-BEA8-C474F0F5A84D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5775-94CE-2F40-B8C9-6701C205F1CF}">
  <dimension ref="B2:G35"/>
  <sheetViews>
    <sheetView tabSelected="1" workbookViewId="0">
      <selection activeCell="C7" sqref="C7"/>
    </sheetView>
  </sheetViews>
  <sheetFormatPr baseColWidth="10" defaultRowHeight="16" x14ac:dyDescent="0.2"/>
  <cols>
    <col min="1" max="1" width="3.33203125" customWidth="1"/>
    <col min="2" max="2" width="25.83203125" customWidth="1"/>
    <col min="3" max="3" width="13.33203125" customWidth="1"/>
    <col min="4" max="4" width="5" customWidth="1"/>
    <col min="5" max="5" width="15" customWidth="1"/>
    <col min="6" max="6" width="12.5" customWidth="1"/>
    <col min="7" max="7" width="11.6640625" customWidth="1"/>
  </cols>
  <sheetData>
    <row r="2" spans="2:7" ht="17" thickBot="1" x14ac:dyDescent="0.25">
      <c r="B2" s="27" t="s">
        <v>0</v>
      </c>
      <c r="C2" s="1"/>
      <c r="E2" s="2" t="s">
        <v>1</v>
      </c>
      <c r="F2" s="1"/>
      <c r="G2" s="1"/>
    </row>
    <row r="3" spans="2:7" x14ac:dyDescent="0.2">
      <c r="B3" s="7" t="s">
        <v>2</v>
      </c>
      <c r="C3" s="8"/>
      <c r="E3" s="11" t="s">
        <v>3</v>
      </c>
      <c r="F3" s="12" t="s">
        <v>4</v>
      </c>
      <c r="G3" s="13" t="s">
        <v>5</v>
      </c>
    </row>
    <row r="4" spans="2:7" x14ac:dyDescent="0.2">
      <c r="B4" s="4" t="s">
        <v>6</v>
      </c>
      <c r="C4" s="14"/>
      <c r="E4" s="4">
        <v>600</v>
      </c>
      <c r="F4" s="18">
        <v>4.4999999999999998E-2</v>
      </c>
      <c r="G4" s="21">
        <v>1.7999999999999999E-2</v>
      </c>
    </row>
    <row r="5" spans="2:7" x14ac:dyDescent="0.2">
      <c r="B5" s="4" t="s">
        <v>7</v>
      </c>
      <c r="C5" s="6"/>
      <c r="E5" s="4">
        <v>650</v>
      </c>
      <c r="F5" s="18">
        <v>3.2000000000000001E-2</v>
      </c>
      <c r="G5" s="21">
        <v>1.2E-2</v>
      </c>
    </row>
    <row r="6" spans="2:7" x14ac:dyDescent="0.2">
      <c r="B6" s="4" t="s">
        <v>8</v>
      </c>
      <c r="C6" s="23"/>
      <c r="E6" s="4">
        <v>680</v>
      </c>
      <c r="F6" s="18">
        <v>2.5000000000000001E-2</v>
      </c>
      <c r="G6" s="21">
        <v>0.01</v>
      </c>
    </row>
    <row r="7" spans="2:7" ht="17" thickBot="1" x14ac:dyDescent="0.25">
      <c r="B7" s="5" t="s">
        <v>9</v>
      </c>
      <c r="C7" s="24"/>
      <c r="E7" s="4">
        <v>700</v>
      </c>
      <c r="F7" s="18">
        <v>2.2499999999999999E-2</v>
      </c>
      <c r="G7" s="21">
        <v>8.0000000000000002E-3</v>
      </c>
    </row>
    <row r="8" spans="2:7" ht="17" thickBot="1" x14ac:dyDescent="0.25">
      <c r="B8" s="3"/>
      <c r="C8" s="3"/>
      <c r="E8" s="4">
        <v>720</v>
      </c>
      <c r="F8" s="18">
        <v>2.1999999999999999E-2</v>
      </c>
      <c r="G8" s="21">
        <v>6.0000000000000001E-3</v>
      </c>
    </row>
    <row r="9" spans="2:7" x14ac:dyDescent="0.2">
      <c r="B9" s="7" t="s">
        <v>10</v>
      </c>
      <c r="C9" s="8"/>
      <c r="E9" s="4">
        <v>780</v>
      </c>
      <c r="F9" s="18">
        <v>2.1499999999999998E-2</v>
      </c>
      <c r="G9" s="21">
        <v>6.0000000000000001E-3</v>
      </c>
    </row>
    <row r="10" spans="2:7" ht="17" thickBot="1" x14ac:dyDescent="0.25">
      <c r="B10" s="4" t="s">
        <v>11</v>
      </c>
      <c r="C10" s="25"/>
      <c r="E10" s="5">
        <v>820</v>
      </c>
      <c r="F10" s="19">
        <v>2.1000000000000001E-2</v>
      </c>
      <c r="G10" s="22">
        <v>6.0000000000000001E-3</v>
      </c>
    </row>
    <row r="11" spans="2:7" x14ac:dyDescent="0.2">
      <c r="B11" s="4" t="s">
        <v>12</v>
      </c>
      <c r="C11" s="23"/>
      <c r="E11" s="3"/>
      <c r="F11" s="3"/>
      <c r="G11" s="3"/>
    </row>
    <row r="12" spans="2:7" ht="17" thickBot="1" x14ac:dyDescent="0.25">
      <c r="B12" s="5" t="s">
        <v>13</v>
      </c>
      <c r="C12" s="24"/>
    </row>
    <row r="13" spans="2:7" ht="17" thickBot="1" x14ac:dyDescent="0.25">
      <c r="B13" s="3"/>
      <c r="C13" s="3"/>
    </row>
    <row r="14" spans="2:7" x14ac:dyDescent="0.2">
      <c r="B14" s="7" t="s">
        <v>14</v>
      </c>
      <c r="C14" s="8"/>
    </row>
    <row r="15" spans="2:7" x14ac:dyDescent="0.2">
      <c r="B15" s="4" t="s">
        <v>15</v>
      </c>
      <c r="C15" s="10">
        <f>C5</f>
        <v>0</v>
      </c>
    </row>
    <row r="16" spans="2:7" x14ac:dyDescent="0.2">
      <c r="B16" s="4" t="s">
        <v>16</v>
      </c>
      <c r="C16" s="10">
        <f>E4</f>
        <v>600</v>
      </c>
    </row>
    <row r="17" spans="2:3" ht="17" thickBot="1" x14ac:dyDescent="0.25">
      <c r="B17" s="9" t="s">
        <v>17</v>
      </c>
      <c r="C17" s="15" t="str">
        <f>IF(C15&gt;=C16, "Yes","No")</f>
        <v>No</v>
      </c>
    </row>
    <row r="18" spans="2:3" ht="17" thickBot="1" x14ac:dyDescent="0.25">
      <c r="B18" s="3"/>
      <c r="C18" s="3"/>
    </row>
    <row r="19" spans="2:3" x14ac:dyDescent="0.2">
      <c r="B19" s="7" t="s">
        <v>18</v>
      </c>
      <c r="C19" s="8"/>
    </row>
    <row r="20" spans="2:3" x14ac:dyDescent="0.2">
      <c r="B20" s="4" t="s">
        <v>19</v>
      </c>
      <c r="C20" s="20" t="str">
        <f>IF(C17="Yes",VLOOKUP(C5,E4:F10,2),"")</f>
        <v/>
      </c>
    </row>
    <row r="21" spans="2:3" x14ac:dyDescent="0.2">
      <c r="B21" s="4" t="s">
        <v>20</v>
      </c>
      <c r="C21" s="21" t="str">
        <f>IF(C17="Yes",IF(C11/C10&lt;0.2,0.005,0),"")</f>
        <v/>
      </c>
    </row>
    <row r="22" spans="2:3" x14ac:dyDescent="0.2">
      <c r="B22" s="4" t="s">
        <v>21</v>
      </c>
      <c r="C22" s="20" t="str">
        <f>IF(C17="Yes",C20+C21,"")</f>
        <v/>
      </c>
    </row>
    <row r="23" spans="2:3" x14ac:dyDescent="0.2">
      <c r="B23" s="4" t="s">
        <v>22</v>
      </c>
      <c r="C23" s="26" t="str">
        <f>IF(C17="Yes",IF(C11/C10&lt;0.2,VLOOKUP(C5,E4:G10,3)*(C10-C11)/12,0),"")</f>
        <v/>
      </c>
    </row>
    <row r="24" spans="2:3" x14ac:dyDescent="0.2">
      <c r="B24" s="4" t="s">
        <v>23</v>
      </c>
      <c r="C24" s="26" t="str">
        <f>IF(C17="Yes",ABS(PMT(C22/12,C12,C10)),"")</f>
        <v/>
      </c>
    </row>
    <row r="25" spans="2:3" x14ac:dyDescent="0.2">
      <c r="B25" s="4" t="s">
        <v>24</v>
      </c>
      <c r="C25" s="26" t="str">
        <f>IF(C17="Yes",C24+C23,"")</f>
        <v/>
      </c>
    </row>
    <row r="26" spans="2:3" x14ac:dyDescent="0.2">
      <c r="B26" s="4" t="s">
        <v>25</v>
      </c>
      <c r="C26" s="26" t="str">
        <f>IF(C17="Yes",C6,"")</f>
        <v/>
      </c>
    </row>
    <row r="27" spans="2:3" x14ac:dyDescent="0.2">
      <c r="B27" s="4" t="s">
        <v>26</v>
      </c>
      <c r="C27" s="26" t="str">
        <f>IF(C17="Yes",C25+C26,"")</f>
        <v/>
      </c>
    </row>
    <row r="28" spans="2:3" x14ac:dyDescent="0.2">
      <c r="B28" s="4" t="s">
        <v>27</v>
      </c>
      <c r="C28" s="26" t="str">
        <f>IF(C17="Yes",C7/12*0.45,"")</f>
        <v/>
      </c>
    </row>
    <row r="29" spans="2:3" ht="17" thickBot="1" x14ac:dyDescent="0.25">
      <c r="B29" s="9" t="s">
        <v>28</v>
      </c>
      <c r="C29" s="15" t="str">
        <f>IF(C28="","No",IF(C27&lt;=C28,"Yes","No"))</f>
        <v>No</v>
      </c>
    </row>
    <row r="30" spans="2:3" ht="17" thickBot="1" x14ac:dyDescent="0.25">
      <c r="B30" s="3"/>
      <c r="C30" s="16"/>
    </row>
    <row r="31" spans="2:3" x14ac:dyDescent="0.2">
      <c r="B31" s="7" t="s">
        <v>29</v>
      </c>
      <c r="C31" s="13"/>
    </row>
    <row r="32" spans="2:3" x14ac:dyDescent="0.2">
      <c r="B32" s="4" t="s">
        <v>30</v>
      </c>
      <c r="C32" s="17" t="str">
        <f>C17</f>
        <v>No</v>
      </c>
    </row>
    <row r="33" spans="2:3" x14ac:dyDescent="0.2">
      <c r="B33" s="4" t="s">
        <v>31</v>
      </c>
      <c r="C33" s="17" t="str">
        <f>C29</f>
        <v>No</v>
      </c>
    </row>
    <row r="34" spans="2:3" ht="17" thickBot="1" x14ac:dyDescent="0.25">
      <c r="B34" s="9" t="s">
        <v>32</v>
      </c>
      <c r="C34" s="15" t="str">
        <f>IF(AND(C17="Yes",C29="Yes"),"Yes","No")</f>
        <v>No</v>
      </c>
    </row>
    <row r="35" spans="2:3" x14ac:dyDescent="0.2">
      <c r="B35" s="3"/>
      <c r="C35" s="3"/>
    </row>
  </sheetData>
  <mergeCells count="2">
    <mergeCell ref="B2:C2"/>
    <mergeCell ref="E2:G2"/>
  </mergeCells>
  <dataValidations count="7">
    <dataValidation type="textLength" operator="lessThanOrEqual" allowBlank="1" showInputMessage="1" showErrorMessage="1" errorTitle="Invalid Customer Name" error="This customer name contains more than 30 characters." promptTitle="Customer Name" prompt="Enter the Customer Name " sqref="C4" xr:uid="{1CD6BF35-2216-F543-90BF-8B2C700D347F}">
      <formula1>30</formula1>
    </dataValidation>
    <dataValidation type="whole" allowBlank="1" showInputMessage="1" showErrorMessage="1" errorTitle="Invalid Credit Score" error="The credit score is not a whole number between 300 and 850." promptTitle="Credit Score" prompt="Enter the customer's credit score." sqref="C5" xr:uid="{68CB12F2-76CD-3C42-9D88-F47DFD150116}">
      <formula1>300</formula1>
      <formula2>850</formula2>
    </dataValidation>
    <dataValidation type="decimal" operator="greaterThanOrEqual" allowBlank="1" showInputMessage="1" showErrorMessage="1" errorTitle="Invalid Monthly Debt Payments" error="The monthly debt payments are not a decimal number greater than or equal to zero." promptTitle="Monthly Debt Payments" prompt="Enter the customer's monthly debt payments." sqref="C6" xr:uid="{E72D60EA-2E5E-B54D-A75A-02331A338285}">
      <formula1>0</formula1>
    </dataValidation>
    <dataValidation type="decimal" operator="greaterThanOrEqual" allowBlank="1" showInputMessage="1" showErrorMessage="1" errorTitle="Invalid Annual Income" error="The annual income is not a decimal number greater than or equal to $40,000." promptTitle="Annual Income" prompt="Enter the customer's annual income." sqref="C7" xr:uid="{8A598276-F1F5-8344-A2C3-7A35035C140C}">
      <formula1>40000</formula1>
    </dataValidation>
    <dataValidation type="decimal" operator="greaterThanOrEqual" allowBlank="1" showInputMessage="1" showErrorMessage="1" errorTitle="Invalid Purchase Price" error="The purchase price is not a decimal number greater than or equal to $50,000." promptTitle="Purchase Price" prompt="Enter the purchase price." sqref="C10" xr:uid="{96D44E56-E55E-9744-84EB-567EEDF10E94}">
      <formula1>50000</formula1>
    </dataValidation>
    <dataValidation type="custom" allowBlank="1" showInputMessage="1" showErrorMessage="1" errorTitle="Invalid Down Payment" error="The down payment is not greater than or equal to 5% of the purchase price." promptTitle="Down Payment" prompt="Enter the down payment." sqref="C11" xr:uid="{DCDB57EA-4D40-0445-98EA-C01DD8811639}">
      <formula1>C11&gt;=0.05*C10</formula1>
    </dataValidation>
    <dataValidation type="list" allowBlank="1" showInputMessage="1" showErrorMessage="1" errorTitle="Invalid Term" error="The value for the loan term was not selected from the drop-down list." promptTitle="Term" prompt="Select the loan terms from the drop-down list." sqref="C12" xr:uid="{174B0368-1E89-2C48-9445-7825837BF3DE}">
      <formula1>"180,360"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H4sIAAAAAAAAAw3BXQqEIBQG0L18zwla2nXcSoTc0iByEPyhh2jvM+c84Ja4+tpK31svEe7Bncu15Xz5M8CBImlJ+yiIbRCaNiVYx0MoyXY8PspYM2HAN4eeok9nbXAL5N9sCOv7/gCHU0/aZAAAAA==</properties>
</file>

<file path=customXml/item2.xml><?xml version="1.0" encoding="utf-8"?>
<properties xmlns="http://schemas.myeducator.com/symphony/msoffice/properties/officeprops">[obf3]/PXom0S-ZAcmUAXtNtS5jAW.j_yoq1Cmp0iuntW7gt4-mvk-70iJ7AytNt4Kivk-2P4m4~V7mxzMevSDIAc3p.Cm7vzm9-4FZ0W-Nt4Y5</properties>
</file>

<file path=customXml/item3.xml><?xml version="1.0" encoding="utf-8"?>
<properties xmlns="http://schemas.myeducator.com/symphony/msoffice/properties/submission">[obf3]fsR7ugc9BJSu~JRebecxyJEpy2j7T8ku.gVmdeEo0ea9F8cFoHC9ogVAoJjebeddADEMRDcuQ9nJS5Re.ea9uHC9ogVAoJjebeawVHC9_sauaUiou5Q3tHcLrJSM.pkuoHQu-9aYBgE9beyTy8aYogSqyUy7z5SmygSGyfk6</properties>
</file>

<file path=customXml/item4.xml><?xml version="1.0" encoding="utf-8"?>
<properties xmlns="http://schemas.myeducator.com/properties/myeducator/atlas_meta_I9EcYpLvycbr">H4sIAAAAAAAAA+1bbW/bthb+K4Rwl20XniM7kZsGcS7SpN0KrFuAZAOGtTBoibaIUKRGUk7d3vz3nUNKsp3YTuLJmD9kwFCKIs85PC/PQ9LK14Aaw8cyY9IGx7IQohVkKikEC46/lq2BLLIh08FxEMJ/vehV0ApyzZUeUGtZllsTHIetQMNQaP0J05gxdAwSgndcCJaQ4ZSMChlbriTMlTTDdx+45FmRkbPL92TCtIGXhE4oF3QI2luBsSz38uq5x0HG5YDmfFBOQEuopplBa+f7jzvto7u7T3etp1pzlTJmCfvMjTWEyoTETAhoaUZileWC2ZU2GZw6gDkDN2fBJk3lmA2o1nQK04I33eBTq5xQKv5JZexnRWWA5sJLS82NV5EwC96AdnCiBLHTnPXp6Yngp2dCqFti2WdLbrlNCSWCyTE01IhQSzJlLPkOgmGITakkShP2V0FBhPqeHIQkTsG82IKn2ijtXMkRHxewUJsywmVegAjvs0q85VYwlP4xOC+MBYs1+QXM/xg4V30M3koQ5+bH1XtcXhsHGNdfSnQar8DT2Me0BtuoYLpcCHbO6XovJ1TwhNzT2SqVXt9XB5GS4DJpwAVuObD4xfU+tAeilXLM/ToQ/z8/hE6eQNfZ2SxBLqil5He0h2LcF43CmCsQA8HqLJRCKQblzPJwjdCUxTf3hBlLbYFZ4NJ1xFgypDDIifHjfoaAuxL0j2+plizByS6fIE1g8G+GkQS1TWbauHRZTs4PITXQecZqcB8BLNCcGTJSy2IKaic8YarMURNrnpeVcA25S66UKMraGvHKD7mgFsRlMOjyHN4UWkAztTY3x/v71Apq2tmUJUVMrdJtKLn9Cc+Yaqc2E//jSb93cBge9I5ev94Df2jbD+Fflfejw72ECTrtd9rR3gjCb/gX1u/uuSzqoz3fdMM/saZ+8Cj2aQ8d0vddbtSnAFFizsAPNN7Ywqjzurt9C3+Vgku2uZFH0dE2jMRsA5RykKhu3fPnTLgS4Deh/eJqLWG/ScsFgiOO+gDDO3cwEWVUDJQykVdtzUwOmcnewdILQavuRHE7a0uGTyMqDGsFsQO06qVUFnPQP4D/ruhMT67V6Kc5XcB3fDStnhYLzzBb1APHBdSQjGtBhk7Yr/K8IorKksfKs/UoyFNymyrAQ+91MmT2ljFEtdCB4FEUboLhmiXckqsYUHINhH9rSOxHGhz5XDCnS6F8mWoH5HOaCDcEwvaUxT8N0KMa0N+swd450+YhOHqI5282xvPon+B59FQ8jx7B8/mo7gacR5EHok7Y21lA36qNzUF6w2a+gPqzQD16EqgnLOYZ7MhLZBtrRj36Lm7XyRem1QYA/wGCnYopuWBDSy7pFE93Zj3SZ+WUBKfk5ZRGIH+9MYj9S3W7o5dngWd562OwjAF6NQOcr0brpZY+QgXnO04FvfVUsDzsu8EJnfBViWSAbbtKCts1sjlWaNrOF1r4F2nhEC/iNuCFMylRwnsJ+fLIzp/6odwNbYQHlitH/F/QNdv8P9Ub/zkMW+iP5cj/qkb+i9XgvGDbI4h/0RzimyKOAfQxQ8os2goHvFrNAYthJmezu54MGiSjNwyvFAWj8FQ6GgUvhgzED93tm4GSh8OFF00EBGBXuCR67eGvG+7ujdF2jWyQSxq284VL/kUuiTbkkstCxykF2LnUPF5GJnk1IMcBjVDICp3XD7RtQCLROhLphDWLvF0N+DiWnGWqgNnrOeTtjp8aOuFqyrgXV4LeH1J5Q6ATHJ4rweMpOtgSjsEEeRgKTyX4y4wdY0YhOZQ8kSKHlFG/F8fZr1hVgHaDT7phecvSjTo7yyfbNbI5Pmnazhc+aYpPFqkFIYOWO8R52EB0Q7ygJfXAq4KtYZxvENUfUgT5rn/e6Zz2w3YY/Rcg6PsNWOlC3crq6mYJJyX4urzmaISRluq7vqepYqNne2QVG3VqNnq3mjrmTXuEjt7tOh11VtPRgqOpI1/PSQsv3GlmOHeWWZmE1c0YzXMgMm/I/fPNrpBQ1PW4eQAAurMktFUjGyShhu18IaFtkpDgUMMrKQgckALOdo5ChNmDXujvuWfX3m7zCVCcbUAx1zCthvorJlhsF2WCGg0E6fhGq/wHB0RocCOMs6Aecc6z7YOVkVvqWcc4E/FSZqVVS0mmW5PMj42QzI+7TjLd9T+VzHJmN9D/IOyVgHW4u0eQ7RrZHPo3becL+j8T/WdFiphWwRC5VfrGfS47+7aTEpPDRjrx3WAnE6Qw/rteV6NqNIKNnDa42cNL6Bg22e6CAsobGAYqGJKG8FF9lgGqAP8XInE7xBxcManvsKv7Cr+nnJfvrzY8W5SbRdyBAi67UVxiklYYA6oRQ2bLwXH+B1i034kCO2MIq4VhKXMEtvDx5QoTK2hqk/fuoAFO1CxjYkp4loPxaJS7jMGBtWtYfSR6xPRYaQ30IaZtUsXUTRspZFoux8R9sOy4FyRNH+ArYqr7lNoZAbIYn5Qk62ZhgoM5xtMvnePSe8aWljgFCMFlmTygj0v82Bd38pdaDQXL8Bd8lwSDhE3qLJ1PYfcwoEnCZFJkVW8MBwVZrCgIyMCxpsmsfMovvsun+vPd0FVWDKw3mPlkrp6BYuL5rvvVhCWL26GhPnX/J3xyepKfnsBEJcen1ylEnLtrt2rVuV91+2S/HHOyn+OUSzz3uC8q2LHrKoTbT/2hCpJCzZJKZgGgmnHcMFSf99eiXIq4XK3iOFWFrmemfJzCkvyHZfUksATUoCrALT9hxDUMK8W3iNVT3z/E2ajDMCwCSAbohrqQcJhzWyKFtSanLmna5GyEeYFDTDEEk5cKx9fOZLdIGsfuRlER/JQfIcP9awugCQ444Xh9lpc4uZBw5gMABLNQNQXsMe5FSpPK28ZZV650H4NUb56gwT7nbgc2yPyfPAz8XwXgR3hmDg0vIf2goOZ6Vn45Gt5Vf6YxQCiEtLS6AJR1nh/EapaYrjqhRwiaG5z8NQir0Z2q0a0aB1XjsGpEVaPnG3eVyBGsBaAMJd7d/Q0Jc3vrRzIAAA==</properties>
</file>

<file path=customXml/item5.xml><?xml version="1.0" encoding="utf-8"?>
<properties xmlns="http://schemas.myeducator.com/properties/myeducator/atlas_integrity">H4sIAAAAAAAAA61UXW+bMBT9L34GyQaDcd42bZn28bY+rJoqZOxLYgXs1IZmVZX/Pjs0NKm6RlPLE9xzfe695x78gKTtrEMLhPEy+/AJJchLu4VaWtPqVYh/5Z/l9e0f/b35ZQM6enBnYM90eV3YvD2CWj0BV19+fFORc2x67b225ggvK7fUP+lyuQtwqKhB1RK6zqPF7we0dSDXIDf1oHtAC1LynBaEZ+GhF9j2Nwm6E51WYggJaPGwT5AwfgfOTx+9VWMHsU6YGeOyYCgc8XA7gpFQ92Ib8mYoHNnHin0v3H0EznvFCQpqmXpn3aaxdlPfadsdKgewFZ2HBDlhVlCD0sN0oAdhag9BROXrBoYdBIKzJDN2XYIiZ91rMw4wHXShR+1C8Seu81B9kMWsDlCMBPrWOqiV9ttO3D/1O9NmITIIvwk7Hc2AFmz69LVf212Qj+0fTwx2BcMaXNRgnvYgPwNGMZNZykSlUsoakgoKbUqwqLKWk6IqcnSi+6ztJa+9tOdt6VaVYFevue1Vj869+0EMY2wnRqJo06DhbfKgNiEjOuJQghLMscxJykvKUto0RdrkiqXAGOeqxLKiDTpKdWJaTMuMsiDyGoQbGhBxccVJG0bEZPQxvOc4MHTCD/WcPHu/LDNWlglSum3BgRnqxykPWwv8s/FOYjYubPbmNNYFUU/bzF/R+PmglJeMsIInz8xRcUlygZtUBo1SSliV8raRqcoVB0woaQpyYSsvGecl+TL+T/lwxjKM2Rsut/3NPnkvT5Aq/C8sPxeb/L8nJpp37IuTCuf0zX1NNFGxcD9J2/dgVLii2k4cfq2b/V992h1YdgYAAA==</properties>
</file>

<file path=customXml/item6.xml><?xml version="1.0" encoding="utf-8"?>
<properties xmlns="http://schemas.myeducator.com/properties/myeducator/atlas_log_common">H4sIAAAAAAAAA+19C1PjyJLuX3H47kbcu9EwepReHSdOXAyYR2MaMGBgdsJRkkq2wJaEJduYCf77zSxJtmTLxk33zO2erd45sViPUlZWVmZWZeWXf9YHYa/++fc/6079s/ypzuqf663QHQ9YTYJ/umbUTgI/8enAf2Vu/VM9gcd0SyWaRDTd0pVPdbf+ORgPBp/qfXiXmh5TNFdSLUW3bVO1JY94lsd015AlRXep7NquK1FZVl1LkeX626eKTzfG/iBZ+pihKAb/2J/1IX9q8Vc3GA9tNoL3M5rxVT/BR+oHNKG1WyDfpYkfBrWLEXUS32HwR2gP2DCuv72lpBu6Tlxi6KpuaJbBXN3TdI0oKpMclxJV13TVsAzXMBTJUajjVJMuuPZNXIP2IjZKfBbXbiL42DK3dEmT9KwDz2MWIzX4tw9X6ifWoXMfnU1mjj2C15wR4w3gy7IuyfBtWYLeQ3d9z89uKNCmYiimimMAvcTG6KAXjvykP/Qd/DmhI59CL+N0iKCjTj+Ezsd4s9sNRy4bdbswaf7AW2GQsAAorgMF8B3Pd8aDZFb/LOHPOBpQ+BsaYM4TPjAe0bQLcJsBI+HVtFkvHA0pNpO4MjzYHYVhknfy8Xkv+rLnHyJvSj8LjCg+06cxDo1mWYajKKbkmrrtEJvZGpMVaiqy6hDiMEMhlMgKjvsoxGFPBTKZRTgy2DHqB4xztk9HMad5wCZswP+Kk1nhnZeYPdc/78CoToE/6bMRHXHO5I8k/pClzyCBKAuf64qqKq4nmY7rMEvxiE5hBrg2UWRNsw2qEsl0XehF1qtBiC8xz4HpYEsOVR3mwayxZBA65mqOrVACrckKyKCBHXMGNI67Az/O6ECxZS8JGwV00HVCF3t6HgYMHu2NKP/JZqd9+8jxv/qnjdbjjdKWHf9s/3RgD1vza5fS6cHZTf/6/PpwdhJIu0G/+TxqTY7PnpNZa9z1LtjkgkYz6077unMyJnuxPpYN34tP6F1nfPiiG93+xdigNyczNbqcPN2eDR7j2WV4lrweH/dfLy5j5fTL86He8MN9277rf9319h++PnRO95qHRw9nUnRMjlvBeG9XG/d1R3Ojh2v99IrcnnVuZi9HR1KQPETNg5uDy6dY/2o3mubB1Ui+V4yx5t3HY9+8uNobq7MJ6TShQz31br/98PWJ9s4PBtfh3f3e7vjh8fUamjw1Rvs7N3svfeVyetZ5PGzrTefevQybL2213XIvo3sU6oE/9BM+o4c0fsrHe0hfPJ9PIrzhB4UfmSIq6J2IJg6K7N7n/w5qtSBM2Ofav+zRv/n/XH/y739F//5XnIzCoPfv674f1+A/WotyrRSlWmn3X79lz/zrtwhfuRgwGrO0PX5pPPj3vwb+v+/Dca1PJ6yWtzkOeCeYW6NJwoZREs+bqtHArU39waA2Yg7z4aVZOB7N3+z7vT6opVrshCM2fwkogc/gp5rhKH3B80fwWNb8p1oymqXXbXwbvxEzVpv2aYKXaw4Nam4I30364Rjvz2p9Noh2a3seCC9/JB7bQHJl43ibk8w7CTONxXEtCWtxwqKaPUv/fzJOQOvRQW3iuyzk9/ET/OVxADouTpAs/DRMZBrzG33q5tyOOXVZT3/DQfrv4L+Dvf/iQ+iGfvK5hpKAv/rwhZsg8Qefa/izVov74bQFY4yqLgp9rgRlCXTGCD4ZDsFq1j8nozEDNRPQCPVcb8w1XU/RDNmkKgPFpTNJkl+wiUxl0QRmO6qKZzuTpxPzvuNHTw3VU3GKx8xJtW8dzFD+FmM7/EW4P44GIcXPXMO38ZFoxCZ+OI5zoY7GNuiSPptbbzpy+iATi98BCBtX8XFmaVFd1i9z0/WpaF3+fEN1BArK7wXDgqrM7DMw3Z3N+YDylWmszCphByVm6bLnGMQ1NVPSqQbGlkiKq1CqSS5higP/ZI0yV7GYoS2b33ZCRyj1e67rB0uWVybEzCwvqF1Ql6n+Xrofs9EEzOHSPYUYMJicrV2YEmMnGY+46wHW4ckOw6cuH02DAbGg3XcMaro7xLDlHUqYtyNLYKU80Oqmptbn/Ei1+O9ztYHmN/2EH6CsOixtlciSJTmqvGPpxNghtq3t2Kpr7DDDsCxXlxyT2HVuuT2/NzfI6WDB63xewZjw0aKRj+OEozRMCva2aUb6qGdS43rJ8VAJgc8C3WTJ8Uj9MdVU1ILjEcRTNoqzL0yoP6C2P/DRfQA3xI99G/UkcBKcpNRncMcpmzVJkcA4SjhnnEEYMz6kLnPHTiZ8v/+BajWOM3uMP0HLhc5T9mPEnsc+iBRMPrCGDDrn0UHM0m91cYyyK+jkgCcYoav4J7wWg3/DhZsbzG56IRfdOBWoAjvTqcjvJDiR0CtC+eeOHkgNXB9GC9YZqqqCzwa+KQgOiDwqBqAgVXbJYqLxjxem3ZyR3MJ/i2d1HvfsLwvPKv255Fnlz2SelawoGtGoo8lM90C0iG3KFnFVBxwum9iqpTvgutM1nhWK0k6miuIf5F3F0GUn4TeqHS2DmJJnW8BiT3Jd3ZRVYqoMnCjdtDzojyN7nmN6XsnRkolqqJpFJBwbTZKpbNnEUGWHehZ0ENYykmeoDFVuQXFnclTlenkMPknBFQb+gkA5qeecDm7BFCyu5D5/vJguxdugFEe835vaSMDhK/4e+AFOgjpaJb6O+R7PL3o9fL07UBtn1+d9T4qvr7vu10N91h59NY9H6pG5f9p1rrSv58llMnh4GT6Ex74svR73Th9Pb67bZ6Z5/Xh89bXpxHT/yriYWftWNHjRdTawzZdX7cto133cf1Sa+19P9mbG6+NZa+/kdjLs7V5TqaX2Oi96dwj/d/FwQj3ty/Ppee+85ezbzxe2bBs3kv/YuNg7UeLhuHc8mpyHzU5z/+RO1U4bceIdHbmX+10nbsvk6txrD72j3unr1eTpay8cTMLG80NA9u8em/Fuq/GlPT6zvK52e/70cBr4x/H0dM+46dw8nj0EV8ft9tWlenhnXH+9rC/PzN4oHMP0rp+BCwILSetzrYU20Q968KhfWCQXlScheC81HOng13M/kwvCQkVn8wbUGrhJ/G8Kbk021J+lN3wr7sI9JxyyLhor8Be749Egpw9vx+BCOczl1iO7mvjc7n3k3RAo6IOlDuLxECzjE5vN76RNxdnSMaI9P5hbH5gOcCFV95lysMGuPM3nEwtAkzlsoZVXHCcfZxOuemH9ayqGruHafz4xu3OVk7cI2pVTP7cIqSYHByEcByk3udsx7y+Nk+6YL9PnTgg+gIOZmoZwMM4cLHD/+fxMG3qb92llEV320YCM0m8c7MwDTPVx2aHDqQ2sHoSoFf5Xk/+Dy3ba/PyGKhuSyW+A7kGJDNyVm2+L3Y+9OAZpRQtSa6dUc0c117Hy6laDZpngd5XU1e/l7Yk/qlTk+o2HP1EvladArkNTMgqjKVV4ybpOFFjna6CdJfSSlfpiKqY8fDwz7BcnHaMR+g/p9bAnHyd3Pro+0P6E+yL5G8mju5/M3wATjSbCkGAdDv9s/A/9KlgEJpz5ebP66SRxrh963v3+8u1FG8j/ufNQcAYUpcL4x7Nh1A+DWVlnn9y8nsjn/qm1Cxef7u+u+iePkXESnGv2XSO0FU27UyzZPTqf2J1bzz2yRg8dgi8O2E0U3j+5j/TGitpPg1v29PRyPRx8+drW+L3O9XnbObpK7IPG4FZ5GbU70YTent/QZtRpDV/U+47Wdm6j5vVj45TeuVHn+kRrdc7H18OX/q3cjK6VwZf2k3VkN/v929fB+Pr2Nmw13WOqDFqXUvhy/3raYZ3m3U1ncEFvoi/X0sOkNbx97gwiv3XcOL0ZAG2dh6uzYfT1PGg2O4Oecv90Sy8ld3oTDG4ejs91ehu17OO92dV148Ftmq+ufJV0Dh/0S9V9vuqYaMheWUee0iNrzG6tiXt39Wgr8uBOvZ3Z+yf6ybAvuceN16++Obm/a0zPhrL20LmS75WmZKsn43vFSs7UBS/P1MbEUa88R7317c7g1VEGExuYD9+RaecS+Xr6tTm4o3eNZ/coerpUL5EG2VFuZ4v7ocIeHx5sKTq56ji+d7l707b8J3Wy4z0NXv1Bp3EvD9rNqXN99EBPvMeL8atiOPTBeG13buoLQZhr6SR8Qk95rVj079WryB0OJNYZPJ08hn77uv9wqwymNLh6fjg8l078qQ9dlZ3gfFDqRscKWjd9qXP0tE03Hs/158OHO90+fNg/iq5m12786j+cDSLlULpPuur0enjXfN2fPh6GVd3gRqbeT5Io/vzbbzSKdocz9O0puMS78MRv+Ru/RSHo5NKSZds93Hq69sw03eosB80esW667kFd1tP9/t7xTcPmzvzYhZcWd/l6iDHaO87fTJdX+S7t84v/xb7Dvo7BkBbvDQ1fv9dC1cvuLa5eH52duss+YEmpio1gsREsNoLFRrDYCBYbwb/6RvDb2nfaRes+GMYL62k+JdM71n68lI2lBpdXUW/bGPt1Jpubtpf5W4slwiYX4dvtfA/4F3QDOuQ70+NoNKNw1aNDfzDLL++99ukTTXBDkQ2pj+yJaXrt/9J4vAtOEi5dsrmbrms3OyvZPmicLtRTWZtfAwl3Elwmpmvut08iCC18D+F7CN9D+B7C9/jn+B58B32xE017zHdf+DSJq3ZdY34XGPVcZQGf87toefJ2wLiuRE53ii/uZCFSTSZERfZVBVr/ou2KhX+18sUN7tYP3uVY42Tx2GcUhaNkMbpZrBN9m2JALQ+P5fG3PDaW/c5FPPuZfiz7kYXE5vHe5GVvDE4W7r4zzhk+GpEex0+vs571yMZSfzR4dPsDeeY/W0N9HAbqK84jNlpEZlJ6Yc5cjEKc36M00F0614DBEhga30m9pvRiyqGFX1HiU8HBUmSFGCAxirYSbMdAkk6MgoPFoxcDOg5wUhae0WWMbODlbhauIGo6Ibh9wE752fmFOpelkR/xwIQzjpNwiJRmHhooxWHcRU0XcQox7AG/0kbzfrSt5+H1Zvf1Gx3hDTIKt5CX2SR+0F/1+/D0+JDH3pDSBL6UMx0Yi5MElHEW3Q/HUR6qWohzN2ZJFtxYyPQfa3XODY4kNNANo0IYt/goVz/F6VIe9nzSVA27pqwZdksq+NXc8PiLcxU8ZpSE3ThiDEUhF3oagU2ZLH1C1/mNlO6C9vmzbo/9AdIJBgpPaWB8Dv/oLjefMje7GdFxXIjg5QGecFTR4ts8DLl6A6cQq3pp/iUPxL3vUO4GIwlvxWMcv/9Zz6ULz1iAdY/TV12uJEpbz/5u9ho43aA/8Hm+A126+ttEXroAqgd88DyMNBcyaC9daNXNeBa69s7sNPEOdjyrYeuqeXMV3QyRkEm6JPm9EIo7xGtwb3HlBByN/OoR+s35jxZzfZr/uPXZNP+7nSqz9Ocfb3/gCExgVZUFMIcMHB23eETl7dM3qo1w1KOB/5rZ0nprdpjt2tfa6EOkixzes8wm4dzJd+z/678OXxw2+K19eVabv/e/FUlRa00KjtRObQ/+d0Anfvx/6m9bWKBV7YkRa3CfwunCTKyZ9kUCS1qdK4QNOidtYX5aq9DMBh2xnzZWNPGFbYxbexTZ/pJqOHy42mtdVKoG1cLRyTXASlxbnce1pV3LWoprp41olqnJllQICh+xJAE5qeVH5hZDdY3O8z16wO0n8Hfj2kJE+fGStA+dxkvQ10t9aEZn94biTlf6AOtRE3uxoQ/yvA9yVQdU1VI0RSWFDuwzpA296U44egL/kSVxRVBoTvCdYoX9MtOPbg+i8yC2Kwi2LFU1tQ0EK+8QTAjMLcsqENzkuxGc6Qva2+/TfUsD+7RE93GjMzpoTKxVusFDIKb8PYwmlmJZRlFS2uCsIdFIbtMfgFeAvzZQ3LF74XlUpvjyMrw3Gs0Kii3NtKRNFJOieOtVRBOC7UhKgWguzrUGjX0nrpTo/Izqgmy6dxePS4x+mUbt65fDo+dlsk1iyIpkEX2rWVnFaJiO0G+tRPMV88DeBGDfOa/36cAZD1L9sond9KEzi86Khznl+6eD3uXpwd0S3aok6ZJCNNn4qICokmyolqQZelFAxsMhhaV3G5UhLMmcjeTe358/TvUSuY/UPbsJm8uKAz9GVPjgJuX3HrmWJGuKYRTnoR/QwMFFehPM3bvsfXBYOHop0Tu8OHanj3YFvaA1YFw3sVcpSjOpIllRDB2aUpdUB4hCKhcLqreTa5vqqlFiuPriDVuR1Zktd0DWVBVWH/ImxbeZ4bIGU8OyTLNAfSMEJ4EGW7D7Vb06nZkBK0mz+qqMm9FkuCLN+C3DklTzo2oaWtAliZDSLDxn09pJc5NE2Kal3hYXdE3SUMOoZT83VkjUkfemst2EA4nQqqgEfQGtkKL1U3e1leH/XMs5fRb2fIcLC/RkzvZCF5zpla6xUhcOotkLvb9Z1nVqKpOaTj7OZUPSNJiERYkGB8n1kaptp6F73DYfOiWKm2TWbqmXrRWKDVBz1mbz/Y4UGzL8I7JepZ23o9d5aJDeUZledh7sT7xVIQFjImuGsp27AUJiVEqJQYhhaqRoukmllBR5jzJS0bMi40ehIfuljnROH46eD15X1Yep68SEPz7MeAXmCuqgovo4gLuczmt/uCXzmU0OzvZL+Q0de9raV26WfSYVDIwCGm+jEtlMM7RgEoy5FGi+hlXzlqQePFjmU4nUu0Py+HzRWnZL+YdM8Dq2lhO1Sk4IOLaqoSraEos/cf5+SjldJn87O+OdH58enJd68tCIbNfrjVd7okI3LPnjhp1gFEuyFL2kUwbjYVDb78OKZsHzAoW99sMlvSlT2PIe2e15f5VCAksv0N4f1noEe6nLRpHP4CE5T7DYep9S/f5cd8qU2nazb8lqBaWqAU7Zdk7HGkotiWhaUXNc+GwDeZ5/etY/LJFHj1qNo9ntl1XyNBwo8j1DrRFZllS5QN6ZH2ykTzlqPnbK9DnPF9fn04pJpRFNMRVla5+telKZMlh6pbje4+ThUmm76dOXGxcXZZrdw3ZjPGwaqzSbikQMbRPN7/HU1AywGEU9e80jKFXs7Lf2r+LyzHbd2wNix2EFabqiKtImHVXar9B0o5I+C6wZeHer9G3JzeTs6pKUSPbkvs+ii1UJJZJkoOn56GIOWlAsXTOk4gTiS8+SqS2s/yt47B/RdtguEdyfjoJDdrfiLxAwBDrMqQ8v87EFokpEX+uRLUiFfoDCCgO+QRRl92/pYFwtKv6LQ/cvS93wj8+c0DZW3HcgQlPA95G+pxsmKD6r6Bi34OnanjvB/En3W/hvG7evL2XC3cs9b0ZW/Ev8rAmrvO+YfoRguqmsvc//7cT98QbEp+xF+BOtk8DKaZV6Am6ErnyHw4NNaIQUbS+Cdbh8PzHCzXy+HZemRm30fp6GiROUHbXgedx+0DvDVbpNVYHF6cf3LnCnW1LKm3ItaMCPBmzLTcQsPFuktxB5rUqcVTatm7bJSNr+/DsPPb0TmcpCMGmsr0sjTKApBII+5XcwR00u/BQZKiJD5WYhD+PCOYr5kQWQre4QJIn2WDc7B2KjFdyBGztpbGkHjyKCRsuenrBRdk7h7PpkR44kPHcShoNFuuE8FT47q+IST3Ul19rRPIntEMuxdmzPs3ZMiZmSYmkmlc2KRrwQzz5iNnk3iztn59SyMNaaj7osdkZ+tDb6VfGZRZfUXZnU50E1UIsxzDA+G7tu6IxxvnUTOuphALrueyOMYFY/PmLJeBS8n0WThlF/mzL7t9U8tuxARncxcouDr3nmZBcPTqRPJKGbh93yV0rxdkwWjaCvYRrZ7/IgfzG+v/xAyvelUP/yM6Dy5m3Uqh/kZyhhHPmBA+CTj3vP1QcPsuAkLLvSmN1yR7dWrQvufSy2mZ8JSLM0M9n7s95n4HDUJamp7B1gmBhbBOMhg4kC/y6HpHKZrblUtj1iMdvTmWnDypm5jiYrju7JtqVpBjGY5sk6lTTDFpBU4jSwOA0sTgOL08DiNLA4DSwgqQQklYCkEpBUApJKQFIJSCoBSSUgqQQklYCkEpBUYsNfQFIJSCoBSSU2gsVGsNgIFhvBYiP4H78R/CYgqQQklfA9hO8hfA/hewjfQ/geApJKQFIJSCoBSSUgqQQklYCkEpBUApKqrBoEJJWApBKQVAKSSkBSCUgqAUlVpFZAUglIKgFJJSCpBCSVgKQSkFQVlApIKgFJJSCpBCTV9sMvIKkEJJWApKoLSCoBSSUyVAQklYCkEpBU/zhIKivFxPgasQA8oWs8RlhExDDB/dekDBGj4vhgAi/kR5/w7yzCvsyr/ezUSO08lV/o4YBGMVrB/FgAdkI1DSIzRhglsoVgA4bpOtAx4iiUmZ7rqCpjsu66mNXvmMY/sRPtfjjdGbLaLZ4NXOqGpeM6iHfjZTjgE85/kpLXj/dhhRtZJwxLgl4okuWaVLcsg9muZjqW5UkEVKhty5rBLKqAg8cIoZb8T+zEGnGSoVGVO2zviZO8uRcjBq58rc1du7XSpCiybDma5FLJND2qWSpzKcxw2TJUYCZzHNN2LU+RbF1irqX+A/vQ5rnfPBy+1AdNk35wHzKKQXVKBmWOBFZRZ7JtMyoR1bVgJrumJ1OFwQ3Lox6DfoCm/eUpXisnlgar5y0oVjZS3ALD2B/MagfMTmoXdJYedVkrMJpumxqIiWfI1PRg8rpE9TRVJip1DFU2HdNywciZnk2o7djaP7kza2XJMmVi/EWdyZ0K3bYUQh1GJMWWdJV5lmQT0Jmupsgmkz1FdUC/UtXyLGrLW0+Dn5/0dSKkEMUyt5nB6kbS94JgTAe1kwAT39eLjmcxB5w2x7VlV5U16uiuZCuqQSxFIdAbmWq2QsGcaY4Cc578EzuxTogUTTG1bTrxHULEPJi3LnpvBqhXDRaVlFk2zGRKdAUI8NCb9kwblKxuK5LzzyF9negQMCqSvAXpZCPpZyEF+Rny/a21gsNAKBxJQ9QuDeYxpa5FPNAcmkX5qtVGrw6+7CkWUR3F/ed1YZ0AEVjBmdso0O27kBFMbB2mpWaotusZjgveCjNgAengZy2PKYoETowuEcW1JMWwpV+d4LVCApaZn5B8j2BtI8EH4TTIp+Z6KXFMxyYqA7nUbBASTzY8nSrE8JjuUtOWoAMa1U1Qj9R2DcX8B/ZhreDAyl3dZun+DX3IKJYJGCIq65LtUZANWKGbDlVtC4iEzyoWKEUEGFVViRGV0K1F/aeleJ2caDpMEm0LivUfIScGT4KWddNWVZWCY6w7DtUZsy3HtiXmUBehyQxLpTBlDfoP7MM6ydF0VbN+cB8yik3Zcj0QDhnsjEaBWa5hGQb4X4riEIciTKZDNBvUBSwTqbSynfPLURyN2M4CC3NOsKkqlpEC/P5ePw9rUzoK/KAXY6IG91U9S/dURzc1XVIcB9ZtMLqgyTAZHoggxGKuZxLbVmWJWURf+WqIeVc7I8ZzF8tfVhU9Vws5DN98UzfN49yU1dLdlFjZrcoZXGR4dothyDl+bxj5zO06mGTAk6OAZRwsoQRrjBwzEMphY2uYVDSZj2c9RfYtwvymshGXgIwxKfh5jCcKu8M00zi/lSJ3xOmB8ZRfRVozaODuHFZ54oeDPICZozzSoMe6uE2SvjBkNED0wDBw467NkimDBkoPpbFVbLM79INxwtIXM1QMt9BW+VKXswVzqRBYAq5A8x7CVs8xKHJ6580q2fZmnkNlpD8xSwlmAvx+y95Iwh5L+mnO23eASMelSblZ1t6RmrXStlFG57TP8ZDxSgqHih3lUxBl8EOY1imrqrC4+4yOEptRHDitQEamhxrwtyrVs4j6/OG57Ou6YmAuJIKL4NnXpJv1Mg/LzwWvcC3EAZvLZtqtd5haJFPdwOPljiJYpGxo1qcl4TAtR1apZO84wKMdIhvmjuXZzo6ruhaTZCLbmvzOqFQJThX7FGst+8DdViSuOj6q3N7+ePuD53064RBsgwtTzhvQXp6Ox00xsxxD9xTd9ohGJBdskmNCXzWNMGoZCu5ywz/bNFQXVrzLCyxhJoSZEGZCmAlhJoSZqDITWcUQjtGM5xbLmLMF7UdULV0HpfqBR+QUqhLZNZkMjDYcmbmwomGqZKrMtj2Y/YbsKMR1FNMAHjD5/+c3M8OUDmeKqLT0MVOSy/t33WA8tNmovN7b8qgMRsv29rCtvBEZoVrirPYHHvYdZYZgDtqwEgTNgN0WYDD1JvAhC45yW5OCv3QHISbl47HrvUbxm0rpm9pf9c394jfVv+ebB8Vvkg9/s9Swsou5ZwUyajt4qXbdZzWYeREd+VjsYIKnvmtg2mqg4WoLc1/DryJ6WGYIa/CEH2R4Pbur/cC2sSuHxa5ofw/7msVv6n/PN4+K3zT+hm/mBwcc06GGaZqGqxPPphZjtkokVXKpQRRZNlSwktTTdFU28FSlUBlCZQiVIVTGB1TGe/XXZMzTmR9MWK2/Nr9fUX9NNmGhY6i/av21vMLYDy6+hhwjUhFwd77cXioq8PufOQzrn3PQPMvYNUrzN0s2yYsdzb9h6Kjp8/VB6o7O4XmzHuzhSKdYfzj9j8Mh4+HcaZ5SU8twbxFfNC7kB3HEpNoYE8zsWW2A74QI9gvdqNEEHuaCUrNp8IRImi5DRDrM/PQ9uJnj1SHw5XgATbBajnnGNQ6F9kdJj/bYLldLxfZTJE8/iBAHNIoGvkODFDGUP4Un+TEDC+cSMCzk2mvRHXwOr6T086acDKwF4Ub5ip0/8B6JSUbWbu0kQW0ITByxIRvMav4QN5CQqAThS/HBOWsYlrjjl94hPdOng9lubR908gD4x1/zwsEgnKLa5bsOyFtsaVZDWSpqabjBt1xSInKsVs62BbYpC2KYjQs6y+OYEptRwj+wm4WPsgU/lyAUoS2PBGeSdhOzFXL9gJNb2yec8hDh6EDskIYRlmTOWT4fFvwkkrNQqBk5m+gpmcPUP5mvn/lKLsuBqXN8xYIKnr90lird/OchHQV80kmomJdPThe/897rn/IONDbQXz7Yuw07tXfYmbbIHcUqbja+hZvaD+OmtpGb2vuvz7m5v57+dSdGt2Grvpmtw6xpF5uOsqar+Lv/q/P3YD39yycRt+GrsZ6vNG3O583t1vYWqmAIf9SG9Imh5UGI66T2H0T6BL4BNlx6D5u3Gf8CosDOzQ3X5BXjc/CXjM+P9Ldx19dxoO35eYjy6KXe/tIAKuBCfIsIrG9kLgiH6xlVPpS3jRjI0no5iMYjp48w5tEIzFTqH3A3o085CHoIZnWWmjTQbNzCB2EuH3O/IjV16eD3UTAQvBtfL7UO0hRzCxrU/kPjElUlJIe/+iRurqd/6ezNVoMnrx88F5vLFGKNcpFIR7B0g09ouzCdtf8Er4TPi6XxyadL5k3lnk9pilcNWfNXH7KjHztkymZ7xicLevBVvDz6RXn5x7ftc5Vw+VeVI/L2Nk8gnld1OF/dWyvTka3m0osXDCunptHILBzdzcLRVYHnbaK0izjsUtByOchaDmIuh5grw6DbxFvXBVU3xGHfjQ9vFw9+2xCMW453bwyA/uhg+zsx3I1x9ZXIclWsb2MMch6u3Try+qEtlY+Ga6sisN/cx+o4a1Wk9t2g97fEZL8rOP/RAO36QDA/2FER5F4TEcfHv4EnW27Y/RierPbt3XerA89vy7t0i42ybGusm1WL8jQJj8W7pqlJ1NAcU1FN6piuKTHJZNBVGHjNUzT4qSuyrTuOYRmSYukqviJnVaSwuvgPa5EH1OmE+gO6qCEw8bPd5UxzpkM8TsUfxERSCc4aLP0UIuA/5tgg8kSSQ6hjtaE4zspU4c9xgEXM47wSN9fTXR/3ggLEu8iUMJ9nODiFWh05qP+f853Tz9kGZjfHz8mqJuflledbrWmFmoJzMAe+RysNTkJCh1FhSquqCmMWjIddXgcA7XIuE8nHW+ZbsyqCYC63nO+ufrxZgoOw3Ozand+tvgNvd+eZ+RXfNC0Ebi9/kwNafFOptfO4ZyPyWunnYgu89Ewm6ojLSTTqaDLTPbAOxDZli7iqYxmOTWzV0h3dNeiaUmu4x74zLyr+Y8qt5RXTkVOVldcMPLxuWyBcnuS6OiaHmSp4o5JuWh70x5E9zzE9r16svCYT1VA1GFqUSk2SqWzZmODjUM+CDhJNlzxDZVhEaLXkelUttmIRHZhKTlpfaH4YMvdBF1dKFYnzsjuL2/PKO5vayFYI899ZCZ46lqniAFrrYhDFSC8wlrqPsHBLq5JIyxEKpGWYCd26iIXFUwDz4vBn4P6CL259TsHI0rNNfuBjgQjgYznOQshykfp6PSvFxlmzsBaZJIGKC8cpoXSchFnneQgPEWvy8tcY1IKFQArgkyF9YeUKDkXjcsuTXU3RuT70boilhxZgRLwqSXYnbSo/NRXRnh8sqmOxUcSXTtK8lJcNxu1pLmEMAwoOW2joldpivMQKFobULdkED0xTjIKodueTcH40MwPhmVuHTYDYRiXYcTbSOmLu4rNZxRNseTDO4JqG9IULb+aZzLuXKqxCyclyPbA/PpV/47hn9dKqiodxVKB8VfW/mvwfXLbT5uc3EJTa5DdAmFE4A3flZgHsbVFyo9ZOqeZl3XIFJK8W5tQs0zJIaS7/XjYHf1Tpj/VlOvlSoTwbcgWTklEYWKmippyuE0WRVQ1Ul4Q15VB/5bMyAw47M+wXJx2jEboVy7BUvNYOd1GWocbSN8Aoof5cgboagrikTmnWrH46SZzrh553v798e9EG9wdzn6LgIyA0bMEnWFI0AhlPIONxZLxcEOaaOwmfOCLaOrHo36tXkTscSKwzeDp5DP32df/hVhlMaXD1/HB4Lp34Ux+6KjvB+aDUjY4VtG76UufoaZtuPJ7rz4cPd7p9+LB/FF3Nrt341X84G0TKoXSfdNXp9fCu+bo/fTwMq7rxLupc/sZvYMlBKZTOtG6NXfmXFUP8sVUNS57SsrMt6ieL+sl/Tf1kLGI6Qpd14ffPR/+tvOP9VqodLKoCi6rAoipwCn78tvaddtFmbSgFWGxweZHwto0JW2eI1hTL3Wz4vt16fWMh1g0lXfO5m67gNpvgbPcvTpek8zVgdhFDVLxgaLq8fFvYWGFShUkVJlWYVGFSf1qTmtYVn28l0h7LMU7jqr2yOI8zPFfp9ef8LurTvB2wGSuBuZ3iizv5foxlWhZCv1fF8f6iteXCbVj54gYv4gcvSdf4DjyQFaXHPvLRzcJEIiFAJASIhACRECASApa+IxICfhL+ioQAkRAgEgJ+8UksEgJ+uSETCQEiIUAkBIiEAJEQIBICRELA/5SEgPKJ4fz8b7qDPT/7m/7MzVX6K3UC0r+z877zY/zJy9446fPTk4zzk7Mz0uP46XXWsx7ZWOqPBo9ufyDP/GdrqI/DQOXGFrf08kO26f7i2HfBZOJO/yjVrLhjOMu/jOdegcXoqOEApBfTvdJF3Ky0Y1oYK0UG7aTJBI3tEsQKngkGbVQIIPJJkxboLD2jy/O6nZncEzXdGh9kLkjkZ5A1db6rPPIjvvuaLzYXxX6h83EXYx4RpxCPrcKvtNG8H23reXi9OT77jZHeDbvVcAt5WVUC1EdKE/jSXFjA9OJI0EGWtBGOo/zU8WJjG4xskh1OXSiCP9ZGH25wJN/eLWxc3DgvD/vc4lYMu6asGXarUJU8DUH5i3SZtBJo2I0jxlAUcqHPt3JLn0D7AzdSugtxiD/rNtbMrnM8SDz/jket8Y/ucvMpc7ObER3HhcPY+QHdcFTR4tv8RPnqjbRW7CYyQL/FfYfyMC+S8FbMzllgT7UxK6QfIlX4qstVRL14YtDfzV5jE9yxwuf5wcHS1d8m8tIF1LUjnqFSEjJoLz1JUDfjWejaO7PTxDvY8ayGravmzVV0g/Va0zZQzBZHqQ8n6dplceUkYcP86hFGOvIfLXD5aP7j1mfT/O92qszSn3+g7vSDSeg72QH0IbhQITJznmDz9ukb1UY46tHAf838yIqiw1lV29/z6FS9sOT4trK0W8SiVrUnJh/0KaysF4HzNdO+SGBJq3OFsEHnpC3MAboKzWzQEftpY8VgX+Gczq09imx/STUcPlzttS4qVYNq4ejkGmAlRUEtpihYqwkK0IhmgXm1pMKh/iOWcNjXHCVtMVTXGEa/x1h4+8nH8MpCRAvF5zuNl6Cvl/rQjM7uDcWdrvRBVRUTe7GhD4s0C7mqA6pqKZqikkIH9nnoByNLnTz0FVfVoc8JvlOssF9m+tHtQXQexHYFwZalqqa2gWDlHYIJgbllWQWCmzzyxZm+oL39Pt23NLBPS3QfNzqjg8bEWqUbPARiyt/DaGIpFvhkBbrbYQoQjOQ2/QF4BfhrA8UduxeeR2WKLy/De6PRrKDY0kxL2kQxKYq3XkU0IdiOpBSI5uJca2DF97hSov1esCTRdO8uHpcY/TKN2tcvh0fPy2SbxMB6v0TfalZWMRqmI/RbK9F8xfiiBew75/V+FrRF/bKJ3fShM4vOihB+8v3TQe/y9OBuiW4VlpaSAgsC46MCokqyoVqSZuhFAUl3YFCVJKAlkeMbyL2/P3+c6iVyH6l7dhM2lxUHfoyo8MFNyu89ci1YcSiGUZyHfgBrfTyu0wRz9y57HxwWjl5K9A4vjt3po11BL2gNGNdN7FWK0kyqSFYUQ4em1CXVAaKQysWC6u3k2qY6rP+KHVBfvGErsjqz5Q7ImqrC6kPepPg2M1zWYGpYlmkWqId1/oDRYAt2v6pXpzMzYCVpVl+VcTOaDFekGb9lWJJqflRNQwu6JBFSmoXnbFo7aW6SCNu01Nvigq5JGmoYteznxgqJOvLeVLabcCARVfmFqC+gFVK0fuqutjL8n2s5p8/Cnu9wYYGezNle6IIzvdI1VurCQTR7ofc3y7pOTWVS08nHuWxImgaTsCjR4CC5PlK17TR0j9vmQ6dEcZPM2i31srVCsQFqztpsvt+RYkOGf0TWq7TzdvQ6Dw3SOyrTy86D/Ym3KiRgTGTNULZzNzANtVJKDEIMUyNF000qpaTIe5SRip4VGT8KDdkvdaRz+nD0fPC6qj5MXSemjmgDH2S8AnMFdVBRfRzguSWk89ofbsl8ZpODs/0izWbHnrb2lZtln0kFA6OAxtuoRDbTDC2YBM8UF2i+hlXzlqQePFjmU4nUu0Py+HzRWnZL+YdM8Dq2lhO1MlsZHFvVUDmEdZHFnzh/P6WcLpO/nZ3xzo9PD85LPXloRLbr9carPVGhG5b8ccNO8JS2ZCl6SacMxkMMyMGKZsHzAoW99sMlvSlT2PIe2e15f5VCAksv0N4f1noEe6nLRpHP4CE5T7DYep9S/f5cd8qU2nazb8lqBaWqAU7Zdk7HGkotiWhaUXNc+GwDeZ5/etY/LJFHj1qNo9ntl1XyNBwo8j1DrRFZllS5QN4ZnrPcQJ9y1HzslOlzni+uz6cVk0ojmmIqytY+W/WkMmWw9EpxvcfJw6XSdtOnLzcuLso0u4ftxnjYNFZpNhWJGNommt/jqakZYDGKevaan6WuYme/tX8Vl2e2694eEDsOK0jTFVWRNumo0n6FphuV9FlgzcC7W6VvS24mZ1eXpESyJ/d9Fl2sSiiRJANNz0cXc9CCYumaIRUnEF96lkxtYf1fwWP/iLbDdong/nQUHLK7FX+BgCHQYU59eJmPLRBVIvpaj2xBKvQDFFYY8A2iKLt/iwe5KkXFf3Ho/mWpG/7xmRPaxor7DkRoCvg+0vd0A6H6raJj3IKna3vuBMO57rfw3zZuX1/KhLuXe96MrPiX+FkTVnnfMf0IkQkxZe19/m8n7o83ID5lL8KfaJ0EVk6r1BNwI3TlOxwebEIjpGh7G7hvz/cTCyfoOcrNRu/naZg4QdlRC57H7Qe9M1yl21QVWJx+fO8Cd7olpbwp14IG/GjAttxEzBI1ivQWcjCqyiUom9ZN0pzeDEynSHIehdsatoCHnt6JTGUhmDTW16URAqAUAkGf8jsYiZYLPwWwiAAWuVnIw7iQUTVPXgLZ6mZn3bpZRpiNVnAHbuyksaUdPBQFGi17epKfJqufXZ/syBGenknCcLBAjpqfzMmy1lyClV5ca0fzJLZDLMfasT3P2jElZkqKpZlUNisa8ULM7UWQwG4Wd87yMLMw1pqPuix2Rn60NvpV8ZlFl9RdmdTnQTVQizHMsPSkihs6Y5xv3YSOehiArvveKE0gqXp8xJLxKHgf/CQNo/42ZfZvqzhEWWpWdzFyi8zuHASriwcn0ieS0J3XQ6yKtyPuVwR9DdPIfpcH+Yvx/eUHUr4vhfqXnwGVN2+jVv0gz9aCceQHDoBPfnr6r+rgQRachGVXGrNb7ujWqnXBvY/FNt/ykkaeCxKqWFgaUmKebIIAey61qKzBGow5lmPqnith3jSzwdZZoqSRKGkkMhhFBqPIYBQZjCKDUWQwigzGivERGYwig1FkMIoMxp9uyEQGo8hgFBmMIoNRZDCKDEaRwVjx7j8yg/FNlDQSJY1ESSNR0kiUNBIljURJI1HSSJQ0EiWNxMkjUdJIlDQSJY1E/QVRf0HUXxD1F/6B9RfeREkjUdJImFRhUoVJFSZVmFRR0kiUNBIJASIhQCQEiIQAkRAgEgJ+Jv6KhACRECASAn7xSSwSAn65IRMJASIhQCQEiIQAkRAgEgJEQsD/lIQAUdJIlDQSJY3Kwy5KGomSRqKkkShpJEoaFSFgRUmjVbpFSSNR0kiUNCqSK0oaiZJGoqSRKGkkShqJkkaipJEoaSRKGomSRqKkkShpJEoaiZJGoqSRKGkkShqJkkYCWESUNBIljURJo1+4pJEl67qkZiWN6MJFyAxLVmWodFSFW55sHmS2hpNouobODEnTCTNdhbmSRBUX1oeOo1kSdS1d1kzdtlWbGraiGt9AoiHxvQt+emW16lJ+v6rqkiWbEhYe+jWrLpVgiNYXXho1/TZproZBeP81EK2Kwkt4gxQWAqUDs784sur3IJOuoIQW4NQy/MwFilp6Ic8uXUpQ/VPgiwp80Q/iixad5Ubr8UZpyw76ZAN72Jpfu5ROD85u+tfn14ezk0DaPT2Rz+yn06chbTdC0DBK4+r8q03HylH/8tAZ3X9pOe756ezl5jVo7I0vd56ez0Y3D19Prt3m6KQ3SOyvYKctv6H07o463lHyeHFvPN+aX1r7J2OfjV92LRLPvrgnru8kLzuj05n9at/Y011d6SlJhx5/7ZM99+RhfG48eS8nkno+bp2pk/P+7cUra02fjse37ov8Qu/u+kmrNw17oyv9XB9OH72TxpFye3rVMC86F/7T9WUDPPqdq8dej90fqZOny1t28fX87Gna6u22/OZT98K6NQYKsa+PT0J7OpGvJqHRo9Saynu9O0KliTTaG4X15Zn5jWiqqY5UdYGm+lE0VdkyZV22LI3AfxhTEHCqAk71F4ZTXWP/xR6H2OMQ4KkCPLXgqAukt4pnBNLbdyC9fWhFEJxPfO82bl60dHX8MLzaYZNBfDvzQWtZ3UQavcxI63D6aB2iPd63Lsb0idwdPFxE+vh1eGDrkzv1rn/WDMawCpi8PhnT88C86rmdgBz2vgST093xUPoybXe7d5dPe8rew9npzk3iXu6a2vU+25vNOqevD1Py6l/v9AZS1CRfhg9eS9kz6R4ZDe6fLvcOryz/+PzVPW0Nos7hcdt/mbWPja/q452hOkd3unxyP+iOvzpecxZf7tov3vE0/mqHUmI1rhMWO+bl6euX/Zjc9O2Hm/7JXUc7vrZvj/pm7qNztwhs+7z0AjiAns8nEd7wg8IPgYknMPEEJl5dwMz+dTCz5fBvno9bFf5VC+Hfb6/nsKaeTEmmf+JN3p96b+7H1v5547AH3wA9nOofgTws/FHhjwp/VPijwh/9n+CP/r0YzXlAvRKj2TLQYNY/Vcbf/yaM5sIXf2qM5j+qUVnysGzulpWwGec/049lPwQyi0BmEcgsAplFILMIZBaBzCKQWQQyi0BmEcgsAplFILMIZBaBzCKQWd6VYoHMsmC8QGYRyCwCmUUgswhkFoHMIpBZBDKLQGYRyCwCmeWHILN8Y56aAGkRCUw/TwKTAGkRIC0CpOXbQVrm1aEG4SiTvT/rfQa+x6IiHcMWwQDIYK3A1cuBXahOVcs0bVV3GDUY/EUlmSkOxfWHRl1wC23LdCVVY5rmaI4AdhHALgLYRQC7CGAXAewigF0EsIsAdhHALgLYRQC7iH0RAewigF0EsItIpBWJtCKRViTSikRakUgrgF0EsMvPtcn7U+/NCWAX4Y8Kf1T4o8IfFf6o8EcFsIsAdhHALgLYRQC7CGAXAewigF0EsMtCNQhgFwHsIoBdBLCLAHYRwC4C2KVIrQB2EcAuAthFALsIYBcB7CKAXSooFcAuAthFALsIYJfth18AuwhgFwHsUhfALgLYRSQwCWAXAewigF3+ycAuVoqaApK0szjBPLcvlgIeO+GQKb/Xz8PalI4CMOUxxjjxqwpIjUKYZCqwTpSoAd+0GJ759SxVorrm6hYjTHZM1bV11fZWvhrikQWY7/zYz9KXNe7/pTYxTWaeMyE9ArUpINzddCapW3XcZnE4qju34EVElDDymdt1MD7HzxUAy/g54yWgGAX+kXdaw3j8ZC5J6VmhEnBKemYzLkHD4Hk6UIuocYbpIb38VpoIEaexlpRfRVqzc/jdOVDNxA8HucHP0+ZpAPqYuRyNAF4YMhpgDjZ4nnHXZsmUQQOlh9IjT9hmd+gH44SlL2YHyt1CW+VLXc4WPIaAZ7LhCjTvIRDQ/Ph2Tu+8WQUhQGj8lB8/MNKfGOAPp8A+DOHwN5IQ9GQ/PS7yHbA8cb14WHazrFWNcyElY620bZTROe1zwBm8kgJMYEf5FORZIB9BCUpZVRBaPKNPDGByn9FRYoOnCq1rBTKyIzQN+FuV6pkrOn94Lvu6rhh4jAjP5eO2MbiraS/HWQ7DXPAK10IcsLlspt16h6lFMtUNPF7uKGa8yIZmfVoSDtNyZJVK9o4DPNohsmHuWJ7t7LiqazFJJrKtye+MSpXgVLFPsdayT1IMRcIEig8rt7c/UL3+GJmQTZgvhlpmtvztMpE28wPpypG4vpOutBnkWB0PcGEujQsqyhvQXn7yh5tVVaaupxKZOo5iS6qluURTDHAwDRkWcIZpGZ4pSYx4JvU8WxFmVZhVYVaFWRVmVZhVYVZ/uFnNMD55IjNuKZchYgrWQjVwyOd5QvyblmzYnmk6xIWlsqzp+FvRXYvYRFYkW1VU23IMVWea4xK6jCv6t34zM+Sp+KfJbksfMwxTycx4hiUajIc2G5WmyrZbF5iMtbeHbeWNyOV0ZBjNzHDOz9Mvt7mf5dwu8nTqTeBDbX+E1ojb5jQvpzsI4ww0ba9R/KZS+qb2V31zv/hN9e/55kHxm+Tv+eZh8Zva3/PNZvGb+t/zzaPiN42/4ZuZDjNNqnvU8IgkaaorWbLkOjC3HQVcc2KqmBzNLIkoDtU8WzWImNtibou5/c+e2+9jkCuWxo+TYMeqMMiz+5UY5KoEi4FfFYM8R9n+4QDkiqUUI+mLBf8Sqt7vf64ir/Ak+DKyytsK6g0oZEVXFujfOf5KhkSS0b9Xn0O/XPdZ7TgcsrOQBrVpfnqglkF8IJRCXDgKwZPDamM8S2PPagN8J0RcE+hEjSbwMBeTmk2DJwQNcBkm3+IhN9+Dm3lqLub4jwfQBKvl6Z01WP/DE8NwlPRoj+3WkK5i+ylogR9ECHkQRQPfoUEKjsCfwkglHjbBmQTsCmuwpCx0B5/DKyn9vCkny0tBZAW+Y8AfeI/EJCNrt3aSINIEMHHEhmwwq/lD3MBCohJEasAH56xhiP/DL71DepYdPpjt1vbDYTQA/vHXvHAwCKfo0fNdD+QttjSroSTVFvtIeINv+aRE5LAUnG0LGAcWxDAXF3SWxzElNqOEf2C3nu22LNCc9lCE1mmynIfnaQA4k7SbmK2Q6wec3No+4ZSHmHkLYoc0jHwWz1k+Hxb8JJKzUKcZOZvoyTTrYiIV0PH5yiiL8dd5KnlBAc9fOktVbv7zkI4CPukkVMsvwwEnwn+Sktel77z3+qe8A40N9HMLUGvn3tcW7NTeYWfaIvfnqrjZ+BZuaj+Mm9pGbmrvvz7n5v56+lug2fowcw6YndQu6CxNat2Orfpmtg6zpl1sOsqaruLv/q/O34P19O8FwRhMwEmAMLpb8tVYz1eaNufz5nZrewtVMIQ/akP6xNDyIJpPUvsPIn0CzwAbLr2HzYMmxy8g4MXc3HBNXjE+B3/V+MRjx4ELyM4S/sdfP2KH63vETf/ekG/HbjdesrR+wKLxyOkjtFI0AnuSGnLuD/QpB2YKwf7NUtsDKoib4iDMB3LuAKQ2KR2lPo4gAgrh66XWYdhjbuqC2n9ofOirRvPwV59tzfX0H4TTINdi2w6evH7wXGwu01w1ykUiHcHSDT7z7MK80/4T3AeuApfGJ9eMmduTuyiluVg1ZM1ffciOfuyQKZsND58s6GpX8fLoF+XlH9+2b1RaJi21jYy9zY8xzmHmzlc3qpb9s3lTFwzre6QRyyxk3c1C1lXB6W0iuYtY7VJgczkQWw50LoehK0Ol28Rk1wVeN8Rq340hbxczftsQsFuOiW8Mkv7ogPw7cd6NsfeV6HNVPHBjnHIe0t06OvuhTY+PhnSrorTf3MfqWGxVNPfdwPi3xG2/K4D/0SDu+mAxP/xREQhfEzVHs7J1dPZvkYlFSHfr6OzfQlce0v0mGdpyC/LHyNCqLLx77Kg6OP1Wse+Ybf5l233dDOwX1hu2KUvEgrnmOprsqBJ1XMvTHM1zVMU1mSFTm8oELkoIAaxJnudajupoluFSzD4YhQOsGfbDWuRB958YjPv/Z8XFD7ZrcdSWinYXgOkfbVlBcKLVlvOt5+9oVqkgeO2m+Fbfgbe7OdRp1TdNHWdI+ZuiaKUoWvndwPjZYuE7YPErgjmWLCuiiOMvXcTxHdCKdJRNTKEW9RtF/cYfXr+x4B1gPH61fEquZERCtEiIFhUdRUXHghcrKuhUPCMq6HxHBR0sYzFCd3Xh8c9H/60cX3grVY8RdWFEXRhRF6Yu6hSKOoWiTuFPW6dwviUgChUKN0u4WcLNEm7Wr+tm/Uzl90zTMHE2ivJ775bfE5kzInNGZM6IzBmROSMyZ35C/orMGZE5IzJnROaMyJwRmTMic0ZkzojMGZE5IzJnROaMyJwRmTPbZc6UQ7B5QDXdk58HU9OfuWVPf6X+Uvp3FkCd57skL3vjpM8D2ozzk7Mz0uP46XXWsx7ZWOqPBo9ufyDP/GdrqI/DQOV+SbEIfbpnOvZd8C4wdjFKLRHugs7yL+PJbqxs76QDkF5Md39LheQXe8ArheRlgkVGl9CVMDQPM6IQEuWSnlYfKT2jy/OiJHltbjXd7B9k3lrkZ2hVfOUJHmPEFjWGkNLMFqPjGHcxihNxCvFwNvxKG8370baehyjIG04hfON5hg3773ALeVlV38RHShP40lxYwFXBkaCDLLspHEf5ufrFVj04JUl2BHuhCP5YG0+5wZF8e7dqUzEUUB72uYdSMexYKrBy2K1C9bU0qOYvDk+kZU7CbhwxhqKQC32+PV36BNpruJHSXYis/Fm3sTZYnYOr4oECTCbAP7rLzafMzW5GdBwX0g3yY+jhqKLFt3nOxOqNtBDOJjJAv8V9h/LANZLwVkxjW8DOtTHrqR8iVfiqy1VEvXgu1t/NXmMT3IXD5/nx2NLV3yby0gXUtSOegVUSMmgvPRtRN+NZ6No7s9PEO9jxrIatq+bNVXSDxWjSNlDMFgkDh5N0mbe4cpKwYX71CKM3+Y8WuMg0/3Hrs2n+dztVZunPP1B3+sEk9J0szWIILmeIzJwnkL19+ka1EY56NPBf6dqKSlnJnt/zeFu9sDr7tpo7W0TXVrUnptf0qRtOF0cB1kz7IoElrc4Vwgadk7Ywx+YrNLNBR+ynjRXDl4XTaLf2KLL9JdVw+HC117qoVA2qpW+qzFoq1WmtpuFAI5plghtQLH15xNLShTlA4mKoqooZ5opiUWSv03gJ+nqpD83o7N5Q3GXMQDDzqmJiLz5aFBBbsBRNUYs1JPd5OAujZdtVBbxTrLBfZvrR7UF0HsTL5Wb55yx1c23yjYlP0AIhMLdKVQwL9SIXtLffp/uWBvZpie7jRmd00Jgsl8nGrxoKMeXvYTSxFMsyipLSDlO0bSS36Q/AKyhW56yguGP3wvOoTPHlZXhvNJbrXPLvaaYlbaKYFMVbryKaEGxHKlZf5OJc4/Vdt61GS/fu4nGJ0S/TqH39cnj0vEy2SQxZkSzy4Wq0CkxH6LdWonle4j0Vjf0sEO2/U5ycPnRm0VkRvVO+fzroXZ4erFRzhaW4pMCC4OPlOSXZUC1JM4plRdvpjhWqkgS0JHJ8A7n39+ePU71E7iN1z27CVbBR+BhR4YMfL0stgdKTNcUwivPQD2C9iQeQtqr9/uCwcFSqOSsPL47d6aNdQS8mqWvmdlW+sUx1FcmKYujQlLqkOkAUUrn41pLvNtVVo8Rw9cUbtiKrM1vugKypKqw+5E2KbzPDZQ2mhmWZxZrVsDgfMBpswe5X9ep0ZgasJM3qqzJuRpPhijTjtwxLUjcVyd2cnypruiQRUpqF52xaO2lukgjbtNTb4oKuSRpqGLXs55Uq0LKOvDeV7SYcVtquolLHigY6KVo/dVdbGf7PtZzTZ2HPd7iwQE/mbC90wZle6RordeEgmr3Q+5tlXaemMqnpm0rkvsNlQ9I0mIRrC1lvMw3d47b5UKq8Tppk1m6plyuln+F7umRtNt/vSLEhwz8i61XaeTt6nYcG6R2V6WXnwf7EWxUSMCayZijbuRtYhLhSSgxCDFMjRdNNKqWkyHuUkYqeFRk/Cg3ZL3Wkc/pw9Hzwuqo+TF0nJvzxYcYrMFdQBxXVxwGexUI6r/3hlsxnNjk4K1es7tjT1r5ys+wzqWBgsBDXRiXyTsVq6DfBU9IFmq9h1bwlqQcPllkuCn53SB6fL1rLbin/kAlex9ZyolbWqgbHVjVURVti8SfO308pp8vkb2dnvPPj04PzUk8eGpHter3xak9U6IYlf9ywEzx3LlmKXtIpg/EQY5ewoqmse99rP1zSmzKFLe+R3Z73VykksPQC7f1hrUewl7psFPkMHpLzxCvev0epfn+uO2VKbbvZt2S1glLVAKdsO6djDaWWRDStqDkufLaBPM8/PesflsijR63G0ez2yyp5Gg4U+Z6h1ogsS6pcIO8Mz45uoE85aj52yvQ5zxfX59OKSaURTTEVZWufrXpSmTJYeqW43uPk4VJpu+nTlxsXF2Wa3cN2YzxsGqs0m4pEDG0Tze/x1NQMsBhFPXvNT4dXsbPf2r+KyzPbdW8PiB2HFaTpiqpIm3RUab9C041K+iywZuDdrdK3JTeTs6tLUiLZk/s+iy5WJZRIkoGm56OLOWhBsXTNkIoTiC89S6a2sP6v4LF/RNthu0RwfzoKDtndir9AwBDoMKc+vMzHFogqEX2tR7YgFfoBCisM+AZRlN2/pYNxtaj4Lw7dvyx1wz8+c0LbWHHfgQhNAd9H+p5umKD4rKJj3IKna3vuBEOK7rfw3zZuX1/KhLuXe96MrPiX+FkTVnnfMf0IkQkxZe19/m8n7o83ID5lL8KfaJ0EVk6r1BNwI3TlOxwebEIjpGh7G7hvz/cTC1kBHMdpo/fzNEycoOyoBc/j9oPeGa7SbaoKLE4/vneBO92SUt6Ua0EDfjRgW24iZqknRXoLWSVV2bTKpnVTaelnVLr1WQ6trpTdtXdwOngU6p0gVRaNScN+XRoh4k8hJvQpv4NBabnwUyDpCCSdm4U8jAvpYvPMLJCtbnZCsJulu9loEHfgxk4aZtrB82Sg3LKnJ/kxvPrZ9cmOHOFhjiQMBwuYtPlBkSwlzyWe6kqutaN5EtshlmPt2J5n7ZgSMyXF0kwqmxWNeCEmLmP2eDcLQWdJpllEa81HXRY7Iz9aGwir+MyiS+quTOrz+BpoyBhmWHrIxw2dMc63bkJHPYxF131vlObHVD0+Ysl4FLyP9pNGVH+bMvu3VeCtLO+suxi5BZRBDvjWxTMU6RNJ6M7rslaF3hHkLoK+hmmQv8vj/cVQ//IDKd+Xov7Lz4wHg3kbteoHeTIajCM/ewB88tODk1VnELI4JazA0vDdcke3Vq0L7n0szPmWFzbTTYsyXSKuzohkaMwAg+qqju1I1NaJApdkh3hUA8fSlSVDFoXNRGGzxbFwkZ4p0jNFeqZIzxTpmSI9U6RnivRMkZ758802kZ75yw2ZSM8U6ZkiPVOkZ4r0TJGeKdIzRXqmSM8Uhc1EYTNR2EwUNhOFzURhM1HYTBQ2E4XNRGEzcRzrJzyOJQqbicJm+SdExQ1RcUNU3BAVN0TFjZ+o4sabKGwmCpuJwmabt2NEYTPhZgk3S7hZws0SbpYobCYKm4nMGZE5IzJn6iJzRmTOiMwZkTkjMmdE5ozInBGZMz/fkInMGZE5IzJnROaMyJwRmTMic0ZkzojMGVHYTBQ2E4XNRGEzUdhMFDYThc0qVYMobCYKmxXpFoXNRGEzUdhMFDYThc1EYTNR2EwUNhOFzURhM1HYTBQ2+zilorCZKGwmCpuJwmaisJkobLYN9aKwWTGYKwqbCSSd/3lIOqKwmShsJgqb/Y2Fzf54+3/AMBxhXxADAA==</properties>
</file>

<file path=customXml/itemProps1.xml><?xml version="1.0" encoding="utf-8"?>
<ds:datastoreItem xmlns:ds="http://schemas.openxmlformats.org/officeDocument/2006/customXml" ds:itemID="{DE14812F-3E63-4149-AE7A-4D0E3CC27288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05E8A393-D75A-F646-9D19-35F1C9F5147C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AC29EA4D-6D07-3C42-8047-4EA603BE62F7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F066CDF7-AA2E-3F40-BAFD-15B5DD28B4B8}">
  <ds:schemaRefs>
    <ds:schemaRef ds:uri="http://schemas.myeducator.com/properties/myeducator/atlas_meta_I9EcYpLvycbr"/>
  </ds:schemaRefs>
</ds:datastoreItem>
</file>

<file path=customXml/itemProps5.xml><?xml version="1.0" encoding="utf-8"?>
<ds:datastoreItem xmlns:ds="http://schemas.openxmlformats.org/officeDocument/2006/customXml" ds:itemID="{596E13C3-BD54-B746-96BB-2FDBED0C1CDB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B9B8EB42-B2E6-284A-8EDF-8880BC2E6BA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2023-08-31T02:54:04Z</dcterms:created>
  <dcterms:modified xsi:type="dcterms:W3CDTF">2023-08-31T03:18:57Z</dcterms:modified>
</cp:coreProperties>
</file>