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45C6B07B-2A19-C84B-BD32-ABEC957AA866}" xr6:coauthVersionLast="47" xr6:coauthVersionMax="47" xr10:uidLastSave="{00000000-0000-0000-0000-000000000000}"/>
  <bookViews>
    <workbookView xWindow="580" yWindow="500" windowWidth="28220" windowHeight="16300" xr2:uid="{18FAC446-E8A6-7C40-8B07-05EB5BECC31D}"/>
  </bookViews>
  <sheets>
    <sheet name="Activity of GPR and TRPV" sheetId="2" r:id="rId1"/>
  </sheets>
  <definedNames>
    <definedName name="_xlchart.v1.0" hidden="1">'Activity of GPR and TRPV'!$A$28:$A$30</definedName>
    <definedName name="_xlchart.v1.1" hidden="1">'Activity of GPR and TRPV'!$B$28:$B$30</definedName>
    <definedName name="_xlchart.v1.10" hidden="1">'Activity of GPR and TRPV'!$B$2:$B$21</definedName>
    <definedName name="_xlchart.v1.11" hidden="1">'Activity of GPR and TRPV'!$D$1</definedName>
    <definedName name="_xlchart.v1.12" hidden="1">'Activity of GPR and TRPV'!$D$1:$D$21</definedName>
    <definedName name="_xlchart.v1.13" hidden="1">'Activity of GPR and TRPV'!$D$2:$D$21</definedName>
    <definedName name="_xlchart.v1.14" hidden="1">'Activity of GPR and TRPV'!$B$2:$B$21</definedName>
    <definedName name="_xlchart.v1.15" hidden="1">'Activity of GPR and TRPV'!$C$2:$C$21</definedName>
    <definedName name="_xlchart.v1.16" hidden="1">'Activity of GPR and TRPV'!$B$2:$B$21</definedName>
    <definedName name="_xlchart.v1.17" hidden="1">'Activity of GPR and TRPV'!$D$1</definedName>
    <definedName name="_xlchart.v1.18" hidden="1">'Activity of GPR and TRPV'!$D$1:$D$21</definedName>
    <definedName name="_xlchart.v1.19" hidden="1">'Activity of GPR and TRPV'!$D$2:$D$21</definedName>
    <definedName name="_xlchart.v1.2" hidden="1">'Activity of GPR and TRPV'!$B$2:$B$21</definedName>
    <definedName name="_xlchart.v1.3" hidden="1">'Activity of GPR and TRPV'!$D$1</definedName>
    <definedName name="_xlchart.v1.4" hidden="1">'Activity of GPR and TRPV'!$D$1:$D$21</definedName>
    <definedName name="_xlchart.v1.5" hidden="1">'Activity of GPR and TRPV'!$D$2:$D$21</definedName>
    <definedName name="_xlchart.v1.6" hidden="1">'Activity of GPR and TRPV'!$A$28:$A$30</definedName>
    <definedName name="_xlchart.v1.7" hidden="1">'Activity of GPR and TRPV'!$B$28:$B$30</definedName>
    <definedName name="_xlchart.v1.8" hidden="1">'Activity of GPR and TRPV'!$A$28:$A$30</definedName>
    <definedName name="_xlchart.v1.9" hidden="1">'Activity of GPR and TRPV'!$B$28:$B$30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G6" i="2"/>
  <c r="G5" i="2"/>
  <c r="J5" i="2"/>
  <c r="J4" i="2"/>
  <c r="G4" i="2"/>
  <c r="J3" i="2"/>
  <c r="J2" i="2"/>
  <c r="G3" i="2"/>
  <c r="G2" i="2"/>
</calcChain>
</file>

<file path=xl/sharedStrings.xml><?xml version="1.0" encoding="utf-8"?>
<sst xmlns="http://schemas.openxmlformats.org/spreadsheetml/2006/main" count="34" uniqueCount="13">
  <si>
    <t>Mean Relative Activity (% of observed max) of GPR</t>
  </si>
  <si>
    <t>Mean Relative Activity (% of observed max) of TRPV</t>
  </si>
  <si>
    <t>Presence or Absence of ENDO1</t>
  </si>
  <si>
    <t>Absence</t>
  </si>
  <si>
    <t>Presence</t>
  </si>
  <si>
    <t>Dummy Code</t>
  </si>
  <si>
    <t>Absence GPR</t>
  </si>
  <si>
    <t>Presence TRPV</t>
  </si>
  <si>
    <t>Average TRPV</t>
  </si>
  <si>
    <t>Slope</t>
  </si>
  <si>
    <t>Y-Intercept</t>
  </si>
  <si>
    <t>Standard Dev</t>
  </si>
  <si>
    <t>Presence GPR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</si>
</sst>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Mean Relative Activity (% of observed max) of GPR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tx1">
                    <a:alpha val="52000"/>
                  </a:schemeClr>
                </a:glow>
                <a:outerShdw blurRad="50800" dist="50800" dir="5400000" sx="4000" sy="4000" algn="ctr" rotWithShape="0">
                  <a:schemeClr val="tx1"/>
                </a:outerShdw>
                <a:softEdge rad="0"/>
              </a:effectLst>
            </c:spPr>
          </c:marker>
          <c:cat>
            <c:strRef>
              <c:f>'Activity of GPR and TRPV'!$F$2:$F$3</c:f>
              <c:strCache>
                <c:ptCount val="2"/>
                <c:pt idx="0">
                  <c:v>Absence GPR</c:v>
                </c:pt>
                <c:pt idx="1">
                  <c:v>Presence GPR</c:v>
                </c:pt>
              </c:strCache>
            </c:strRef>
          </c:cat>
          <c:val>
            <c:numRef>
              <c:f>'Activity of GPR and TRPV'!$G$2:$G$3</c:f>
              <c:numCache>
                <c:formatCode>0.0</c:formatCode>
                <c:ptCount val="2"/>
                <c:pt idx="0" formatCode="General">
                  <c:v>7.3</c:v>
                </c:pt>
                <c:pt idx="1">
                  <c:v>98.66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0-8943-A9D2-AB5BBED5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27744"/>
        <c:axId val="1414231600"/>
      </c:lineChart>
      <c:catAx>
        <c:axId val="10016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 u="none" strike="noStrike" baseline="0">
                    <a:effectLst/>
                  </a:rPr>
                  <a:t>Absence or presence of ENDO1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231600"/>
        <c:crosses val="autoZero"/>
        <c:auto val="1"/>
        <c:lblAlgn val="ctr"/>
        <c:lblOffset val="100"/>
        <c:noMultiLvlLbl val="0"/>
      </c:catAx>
      <c:valAx>
        <c:axId val="14142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 u="none" strike="noStrike" baseline="0">
                    <a:effectLst/>
                  </a:rPr>
                  <a:t>Mean relative activity of GPR (%)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7744"/>
        <c:crosses val="autoZero"/>
        <c:crossBetween val="between"/>
      </c:valAx>
      <c:spPr>
        <a:solidFill>
          <a:schemeClr val="bg1"/>
        </a:solidFill>
        <a:ln cap="rnd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Relative Activity (% of observed max) of TRPV</a:t>
            </a:r>
          </a:p>
        </c:rich>
      </c:tx>
      <c:layout>
        <c:manualLayout>
          <c:xMode val="edge"/>
          <c:yMode val="edge"/>
          <c:x val="0.18475101245828435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'Activity of GPR and TRPV'!$I$2:$I$3</c:f>
              <c:strCache>
                <c:ptCount val="2"/>
                <c:pt idx="0">
                  <c:v>Average TRPV</c:v>
                </c:pt>
                <c:pt idx="1">
                  <c:v>Presence TRPV</c:v>
                </c:pt>
              </c:strCache>
            </c:strRef>
          </c:cat>
          <c:val>
            <c:numRef>
              <c:f>'Activity of GPR and TRPV'!$J$2:$J$3</c:f>
              <c:numCache>
                <c:formatCode>0.0</c:formatCode>
                <c:ptCount val="2"/>
                <c:pt idx="0">
                  <c:v>1.4500000000000002</c:v>
                </c:pt>
                <c:pt idx="1">
                  <c:v>1.3914900972446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14C-8A1B-82D10710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839808"/>
        <c:axId val="1001824256"/>
      </c:lineChart>
      <c:catAx>
        <c:axId val="10018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 u="none" strike="noStrike" baseline="0">
                    <a:effectLst/>
                  </a:rPr>
                  <a:t>Absence or presence of ENDO1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24256"/>
        <c:crosses val="autoZero"/>
        <c:auto val="1"/>
        <c:lblAlgn val="ctr"/>
        <c:lblOffset val="100"/>
        <c:noMultiLvlLbl val="0"/>
      </c:catAx>
      <c:valAx>
        <c:axId val="10018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 u="none" strike="noStrike" baseline="0">
                    <a:effectLst/>
                  </a:rPr>
                  <a:t>Mean relative activity of TRPV (%)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23</xdr:row>
      <xdr:rowOff>139700</xdr:rowOff>
    </xdr:from>
    <xdr:to>
      <xdr:col>3</xdr:col>
      <xdr:colOff>1460500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B0E16D-AA8F-DA2C-95E0-0C913EAE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2312393</xdr:colOff>
      <xdr:row>23</xdr:row>
      <xdr:rowOff>121796</xdr:rowOff>
    </xdr:from>
    <xdr:to>
      <xdr:col>10</xdr:col>
      <xdr:colOff>198915</xdr:colOff>
      <xdr:row>43</xdr:row>
      <xdr:rowOff>183614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586945-378D-2B8A-1367-3D8C7809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C9BC-7939-9E4B-945F-EF4BEF3A2C19}">
  <dimension ref="A1:J21"/>
  <sheetViews>
    <sheetView tabSelected="1" zoomScale="83" workbookViewId="0">
      <selection activeCell="I18" sqref="I18"/>
    </sheetView>
  </sheetViews>
  <sheetFormatPr baseColWidth="10" defaultRowHeight="16" x14ac:dyDescent="0.2"/>
  <cols>
    <col min="1" max="1" width="28.1640625" customWidth="1"/>
    <col min="2" max="2" width="20.83203125" customWidth="1"/>
    <col min="3" max="3" width="44" customWidth="1"/>
    <col min="4" max="4" width="47.1640625" customWidth="1"/>
    <col min="6" max="6" width="18" customWidth="1"/>
    <col min="9" max="9" width="15.1640625" customWidth="1"/>
  </cols>
  <sheetData>
    <row r="1" spans="1:10" s="1" customFormat="1" x14ac:dyDescent="0.2">
      <c r="A1" s="1" t="s">
        <v>2</v>
      </c>
      <c r="B1" s="1" t="s">
        <v>5</v>
      </c>
      <c r="C1" s="1" t="s">
        <v>0</v>
      </c>
      <c r="D1" s="1" t="s">
        <v>1</v>
      </c>
    </row>
    <row r="2" spans="1:10" x14ac:dyDescent="0.2">
      <c r="A2" t="s">
        <v>3</v>
      </c>
      <c r="B2">
        <v>0</v>
      </c>
      <c r="C2">
        <v>6.6</v>
      </c>
      <c r="D2">
        <v>1.6</v>
      </c>
      <c r="F2" t="s">
        <v>6</v>
      </c>
      <c r="G2">
        <f>AVERAGE(C2:C11)</f>
        <v>7.3</v>
      </c>
      <c r="I2" t="s">
        <v>8</v>
      </c>
      <c r="J2" s="2">
        <f>AVERAGE(D2:D11)</f>
        <v>1.4500000000000002</v>
      </c>
    </row>
    <row r="3" spans="1:10" x14ac:dyDescent="0.2">
      <c r="A3" t="s">
        <v>3</v>
      </c>
      <c r="B3">
        <v>0</v>
      </c>
      <c r="C3">
        <v>7.4</v>
      </c>
      <c r="D3">
        <v>1.3</v>
      </c>
      <c r="F3" t="s">
        <v>12</v>
      </c>
      <c r="G3" s="2">
        <f>AVERAGE(C12:C21)</f>
        <v>98.66</v>
      </c>
      <c r="I3" t="s">
        <v>7</v>
      </c>
      <c r="J3" s="2">
        <f>AVERAGE(D12:D21)</f>
        <v>1.3914900972446</v>
      </c>
    </row>
    <row r="4" spans="1:10" x14ac:dyDescent="0.2">
      <c r="A4" t="s">
        <v>3</v>
      </c>
      <c r="B4">
        <v>0</v>
      </c>
      <c r="C4">
        <v>8.6</v>
      </c>
      <c r="D4">
        <v>1.1000000000000001</v>
      </c>
      <c r="F4" t="s">
        <v>9</v>
      </c>
      <c r="G4" s="2">
        <f>SLOPE(C2:C21,B2:B21)</f>
        <v>91.36</v>
      </c>
      <c r="I4" t="s">
        <v>9</v>
      </c>
      <c r="J4" s="2">
        <f>SLOPE(D2:D21,B2:B21)</f>
        <v>-5.8509902755399856E-2</v>
      </c>
    </row>
    <row r="5" spans="1:10" x14ac:dyDescent="0.2">
      <c r="A5" t="s">
        <v>3</v>
      </c>
      <c r="B5">
        <v>0</v>
      </c>
      <c r="C5">
        <v>6.3</v>
      </c>
      <c r="D5">
        <v>1.7</v>
      </c>
      <c r="F5" t="s">
        <v>10</v>
      </c>
      <c r="G5">
        <f>INTERCEPT(C2:C21,B2:B21)</f>
        <v>7.2999999999999972</v>
      </c>
      <c r="I5" t="s">
        <v>10</v>
      </c>
      <c r="J5" s="2">
        <f>INTERCEPT(D2:D21,B2:B21)</f>
        <v>1.4500000000000002</v>
      </c>
    </row>
    <row r="6" spans="1:10" x14ac:dyDescent="0.2">
      <c r="A6" t="s">
        <v>3</v>
      </c>
      <c r="B6">
        <v>0</v>
      </c>
      <c r="C6">
        <v>8.9</v>
      </c>
      <c r="D6">
        <v>1.5</v>
      </c>
      <c r="F6" t="s">
        <v>11</v>
      </c>
      <c r="G6" s="2">
        <f>STEYX(C2:C21,B2:B21)</f>
        <v>1.2988028676009928</v>
      </c>
      <c r="I6" t="s">
        <v>11</v>
      </c>
      <c r="J6" s="2">
        <f>STEYX(D2:D21,B2:B21)</f>
        <v>0.34919288588935843</v>
      </c>
    </row>
    <row r="7" spans="1:10" x14ac:dyDescent="0.2">
      <c r="A7" t="s">
        <v>3</v>
      </c>
      <c r="B7">
        <v>0</v>
      </c>
      <c r="C7">
        <v>9.4</v>
      </c>
      <c r="D7">
        <v>1.6</v>
      </c>
    </row>
    <row r="8" spans="1:10" x14ac:dyDescent="0.2">
      <c r="A8" t="s">
        <v>3</v>
      </c>
      <c r="B8">
        <v>0</v>
      </c>
      <c r="C8">
        <v>9</v>
      </c>
      <c r="D8">
        <v>1.4</v>
      </c>
    </row>
    <row r="9" spans="1:10" x14ac:dyDescent="0.2">
      <c r="A9" t="s">
        <v>3</v>
      </c>
      <c r="B9">
        <v>0</v>
      </c>
      <c r="C9">
        <v>6.7</v>
      </c>
      <c r="D9">
        <v>2</v>
      </c>
    </row>
    <row r="10" spans="1:10" x14ac:dyDescent="0.2">
      <c r="A10" t="s">
        <v>3</v>
      </c>
      <c r="B10">
        <v>0</v>
      </c>
      <c r="C10">
        <v>4.5</v>
      </c>
      <c r="D10">
        <v>1.3</v>
      </c>
    </row>
    <row r="11" spans="1:10" x14ac:dyDescent="0.2">
      <c r="A11" t="s">
        <v>3</v>
      </c>
      <c r="B11">
        <v>0</v>
      </c>
      <c r="C11">
        <v>5.6</v>
      </c>
      <c r="D11">
        <v>1</v>
      </c>
    </row>
    <row r="12" spans="1:10" x14ac:dyDescent="0.2">
      <c r="A12" t="s">
        <v>4</v>
      </c>
      <c r="B12">
        <v>1</v>
      </c>
      <c r="C12">
        <v>98.9</v>
      </c>
      <c r="D12" s="2">
        <v>1.8864857331875082</v>
      </c>
    </row>
    <row r="13" spans="1:10" x14ac:dyDescent="0.2">
      <c r="A13" t="s">
        <v>4</v>
      </c>
      <c r="B13">
        <v>1</v>
      </c>
      <c r="C13">
        <v>99.8</v>
      </c>
      <c r="D13" s="2">
        <v>0.59940773470995212</v>
      </c>
    </row>
    <row r="14" spans="1:10" x14ac:dyDescent="0.2">
      <c r="A14" t="s">
        <v>4</v>
      </c>
      <c r="B14">
        <v>1</v>
      </c>
      <c r="C14">
        <v>99.5</v>
      </c>
      <c r="D14" s="2">
        <v>1.8415373780546203</v>
      </c>
    </row>
    <row r="15" spans="1:10" x14ac:dyDescent="0.2">
      <c r="A15" t="s">
        <v>4</v>
      </c>
      <c r="B15">
        <v>1</v>
      </c>
      <c r="C15">
        <v>99.3</v>
      </c>
      <c r="D15" s="2">
        <v>0.92930510754589934</v>
      </c>
    </row>
    <row r="16" spans="1:10" x14ac:dyDescent="0.2">
      <c r="A16" t="s">
        <v>4</v>
      </c>
      <c r="B16">
        <v>1</v>
      </c>
      <c r="C16">
        <v>98</v>
      </c>
      <c r="D16" s="2">
        <v>1.4380447617261072</v>
      </c>
    </row>
    <row r="17" spans="1:4" x14ac:dyDescent="0.2">
      <c r="A17" t="s">
        <v>4</v>
      </c>
      <c r="B17">
        <v>1</v>
      </c>
      <c r="C17">
        <v>97.5</v>
      </c>
      <c r="D17" s="2">
        <v>1.6795765640068276</v>
      </c>
    </row>
    <row r="18" spans="1:4" x14ac:dyDescent="0.2">
      <c r="A18" t="s">
        <v>4</v>
      </c>
      <c r="B18">
        <v>1</v>
      </c>
      <c r="C18">
        <v>98.2</v>
      </c>
      <c r="D18" s="2">
        <v>1.5280930351651694</v>
      </c>
    </row>
    <row r="19" spans="1:4" x14ac:dyDescent="0.2">
      <c r="A19" t="s">
        <v>4</v>
      </c>
      <c r="B19">
        <v>1</v>
      </c>
      <c r="C19">
        <v>98.1</v>
      </c>
      <c r="D19" s="2">
        <v>1.2866129002259743</v>
      </c>
    </row>
    <row r="20" spans="1:4" x14ac:dyDescent="0.2">
      <c r="A20" t="s">
        <v>4</v>
      </c>
      <c r="B20">
        <v>1</v>
      </c>
      <c r="C20">
        <v>97.8</v>
      </c>
      <c r="D20" s="2">
        <v>1.411990522666037</v>
      </c>
    </row>
    <row r="21" spans="1:4" x14ac:dyDescent="0.2">
      <c r="A21" t="s">
        <v>4</v>
      </c>
      <c r="B21">
        <v>1</v>
      </c>
      <c r="C21">
        <v>99.5</v>
      </c>
      <c r="D21" s="2">
        <v>1.3138472351579062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of GPR and TRPV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2022-03-08T18:51:36Z</dcterms:created>
  <dcterms:modified xsi:type="dcterms:W3CDTF">2023-07-29T02:27:11Z</dcterms:modified>
</cp:coreProperties>
</file>