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seanb\Documents\Trinity-ENGR305-Microelectronic-Circuits\lab07\"/>
    </mc:Choice>
  </mc:AlternateContent>
  <xr:revisionPtr revIDLastSave="0" documentId="13_ncr:1_{65E804A8-99FE-4D07-AD41-61E24CA0ED8A}" xr6:coauthVersionLast="47" xr6:coauthVersionMax="47" xr10:uidLastSave="{00000000-0000-0000-0000-000000000000}"/>
  <bookViews>
    <workbookView xWindow="14295" yWindow="0" windowWidth="14610" windowHeight="17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1" l="1"/>
  <c r="J20" i="1"/>
  <c r="K6" i="1"/>
  <c r="J6" i="1"/>
  <c r="D45" i="1"/>
  <c r="C45" i="1"/>
  <c r="F31" i="1"/>
  <c r="E45" i="1" s="1"/>
  <c r="D31" i="1"/>
  <c r="C31" i="1"/>
  <c r="L6" i="1"/>
  <c r="M6" i="1"/>
  <c r="E20" i="1"/>
  <c r="D20" i="1"/>
  <c r="C20" i="1"/>
  <c r="F6" i="1"/>
  <c r="D6" i="1"/>
  <c r="C6" i="1"/>
</calcChain>
</file>

<file path=xl/sharedStrings.xml><?xml version="1.0" encoding="utf-8"?>
<sst xmlns="http://schemas.openxmlformats.org/spreadsheetml/2006/main" count="69" uniqueCount="21">
  <si>
    <t>Part 1</t>
  </si>
  <si>
    <t>R1</t>
  </si>
  <si>
    <t>R2</t>
  </si>
  <si>
    <t>Rc</t>
  </si>
  <si>
    <t>Re</t>
  </si>
  <si>
    <t>Calculated</t>
  </si>
  <si>
    <t>Actual</t>
  </si>
  <si>
    <t>V+</t>
  </si>
  <si>
    <t>V-</t>
  </si>
  <si>
    <t>Vc</t>
  </si>
  <si>
    <t>Ve</t>
  </si>
  <si>
    <t>Currents (mA)</t>
  </si>
  <si>
    <t>Ic</t>
  </si>
  <si>
    <t>Ib</t>
  </si>
  <si>
    <t>Ie</t>
  </si>
  <si>
    <t>Vb</t>
  </si>
  <si>
    <t>Resistors (kΩ)</t>
  </si>
  <si>
    <t>Voltages (V)</t>
  </si>
  <si>
    <t>B=100</t>
  </si>
  <si>
    <t>Part 2</t>
  </si>
  <si>
    <t>B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</si>
</sst>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45"/>
  <sheetViews>
    <sheetView tabSelected="1" workbookViewId="0">
      <selection activeCell="K30" sqref="K30"/>
    </sheetView>
  </sheetViews>
  <sheetFormatPr defaultRowHeight="15" x14ac:dyDescent="0.25"/>
  <cols>
    <col min="1" max="1" width="10.85546875" customWidth="1"/>
    <col min="2" max="2" width="10.5703125" customWidth="1"/>
    <col min="3" max="3" width="10.140625" customWidth="1"/>
  </cols>
  <sheetData>
    <row r="2" spans="2:13" x14ac:dyDescent="0.25">
      <c r="B2" t="s">
        <v>0</v>
      </c>
      <c r="C2" t="s">
        <v>18</v>
      </c>
      <c r="I2" t="s">
        <v>19</v>
      </c>
      <c r="J2" t="s">
        <v>20</v>
      </c>
    </row>
    <row r="3" spans="2:13" x14ac:dyDescent="0.25">
      <c r="B3" t="s">
        <v>16</v>
      </c>
      <c r="I3" t="s">
        <v>16</v>
      </c>
    </row>
    <row r="4" spans="2:13" x14ac:dyDescent="0.25">
      <c r="C4" t="s">
        <v>1</v>
      </c>
      <c r="D4" t="s">
        <v>2</v>
      </c>
      <c r="E4" t="s">
        <v>3</v>
      </c>
      <c r="F4" t="s">
        <v>4</v>
      </c>
      <c r="J4" t="s">
        <v>1</v>
      </c>
      <c r="K4" t="s">
        <v>2</v>
      </c>
      <c r="L4" t="s">
        <v>3</v>
      </c>
      <c r="M4" t="s">
        <v>4</v>
      </c>
    </row>
    <row r="5" spans="2:13" x14ac:dyDescent="0.25">
      <c r="B5" t="s">
        <v>5</v>
      </c>
      <c r="C5">
        <v>150</v>
      </c>
      <c r="D5">
        <v>150</v>
      </c>
      <c r="E5">
        <v>10</v>
      </c>
      <c r="F5">
        <v>14.16</v>
      </c>
      <c r="I5" t="s">
        <v>5</v>
      </c>
      <c r="J5">
        <v>6.2</v>
      </c>
      <c r="K5">
        <v>8.8000000000000007</v>
      </c>
      <c r="L5">
        <v>13</v>
      </c>
      <c r="M5">
        <v>14</v>
      </c>
    </row>
    <row r="6" spans="2:13" x14ac:dyDescent="0.25">
      <c r="B6" t="s">
        <v>6</v>
      </c>
      <c r="C6">
        <f>(100.2+46.109+1.987+1.999)</f>
        <v>150.29499999999999</v>
      </c>
      <c r="D6">
        <f>(98.3+46.607+1.998+2.01+0.75)</f>
        <v>149.66499999999996</v>
      </c>
      <c r="E6">
        <v>9.9510000000000005</v>
      </c>
      <c r="F6">
        <f>(9.78+4.67)</f>
        <v>14.45</v>
      </c>
      <c r="I6" t="s">
        <v>6</v>
      </c>
      <c r="J6">
        <f>(0.21+1.98+1.978+1.976)</f>
        <v>6.1440000000000001</v>
      </c>
      <c r="K6">
        <f>(1.976+1.988+4.698+0.21)</f>
        <v>8.8720000000000017</v>
      </c>
      <c r="L6">
        <f>(E6+1.987+0.997)</f>
        <v>12.935</v>
      </c>
      <c r="M6">
        <f>F6</f>
        <v>14.45</v>
      </c>
    </row>
    <row r="8" spans="2:13" x14ac:dyDescent="0.25">
      <c r="B8" t="s">
        <v>17</v>
      </c>
      <c r="I8" t="s">
        <v>17</v>
      </c>
    </row>
    <row r="9" spans="2:13" x14ac:dyDescent="0.25">
      <c r="C9" t="s">
        <v>5</v>
      </c>
      <c r="D9" t="s">
        <v>6</v>
      </c>
      <c r="J9" t="s">
        <v>5</v>
      </c>
      <c r="K9" t="s">
        <v>6</v>
      </c>
    </row>
    <row r="10" spans="2:13" x14ac:dyDescent="0.25">
      <c r="B10" t="s">
        <v>7</v>
      </c>
      <c r="C10">
        <v>15</v>
      </c>
      <c r="D10">
        <v>15</v>
      </c>
      <c r="I10" t="s">
        <v>7</v>
      </c>
      <c r="J10">
        <v>15</v>
      </c>
      <c r="K10">
        <v>15</v>
      </c>
    </row>
    <row r="11" spans="2:13" x14ac:dyDescent="0.25">
      <c r="B11" t="s">
        <v>8</v>
      </c>
      <c r="C11">
        <v>15</v>
      </c>
      <c r="D11">
        <v>15</v>
      </c>
      <c r="I11" t="s">
        <v>8</v>
      </c>
      <c r="J11">
        <v>15</v>
      </c>
      <c r="K11">
        <v>15</v>
      </c>
    </row>
    <row r="12" spans="2:13" x14ac:dyDescent="0.25">
      <c r="B12" t="s">
        <v>9</v>
      </c>
      <c r="C12">
        <v>5</v>
      </c>
      <c r="D12">
        <v>5.89</v>
      </c>
      <c r="I12" t="s">
        <v>9</v>
      </c>
      <c r="J12">
        <v>2</v>
      </c>
      <c r="K12">
        <v>1.89</v>
      </c>
    </row>
    <row r="13" spans="2:13" x14ac:dyDescent="0.25">
      <c r="B13" t="s">
        <v>10</v>
      </c>
      <c r="C13">
        <v>-0.7</v>
      </c>
      <c r="D13">
        <v>-0.66700000000000004</v>
      </c>
      <c r="I13" t="s">
        <v>10</v>
      </c>
      <c r="J13">
        <v>1.8</v>
      </c>
      <c r="K13">
        <v>1.67</v>
      </c>
    </row>
    <row r="14" spans="2:13" x14ac:dyDescent="0.25">
      <c r="B14" t="s">
        <v>15</v>
      </c>
      <c r="C14">
        <v>0</v>
      </c>
      <c r="D14">
        <v>1.142E-3</v>
      </c>
      <c r="I14" t="s">
        <v>15</v>
      </c>
      <c r="J14">
        <v>2.6</v>
      </c>
      <c r="K14">
        <v>2.2749999999999999</v>
      </c>
    </row>
    <row r="17" spans="2:12" x14ac:dyDescent="0.25">
      <c r="B17" t="s">
        <v>11</v>
      </c>
      <c r="I17" t="s">
        <v>11</v>
      </c>
    </row>
    <row r="18" spans="2:12" x14ac:dyDescent="0.25">
      <c r="C18" t="s">
        <v>12</v>
      </c>
      <c r="D18" t="s">
        <v>13</v>
      </c>
      <c r="E18" t="s">
        <v>14</v>
      </c>
      <c r="J18" t="s">
        <v>12</v>
      </c>
      <c r="K18" t="s">
        <v>13</v>
      </c>
      <c r="L18" t="s">
        <v>14</v>
      </c>
    </row>
    <row r="19" spans="2:12" x14ac:dyDescent="0.25">
      <c r="B19" t="s">
        <v>5</v>
      </c>
      <c r="C19">
        <v>1</v>
      </c>
      <c r="D19">
        <v>0.01</v>
      </c>
      <c r="E19">
        <v>1.01</v>
      </c>
      <c r="I19" t="s">
        <v>5</v>
      </c>
      <c r="J19">
        <v>1</v>
      </c>
      <c r="K19">
        <v>0.2</v>
      </c>
      <c r="L19">
        <v>1.2</v>
      </c>
    </row>
    <row r="20" spans="2:12" x14ac:dyDescent="0.25">
      <c r="B20" t="s">
        <v>6</v>
      </c>
      <c r="C20">
        <f>(D12/E6)</f>
        <v>0.59190031152647971</v>
      </c>
      <c r="D20">
        <f>D14/1</f>
        <v>1.142E-3</v>
      </c>
      <c r="E20">
        <f>D13/F6</f>
        <v>-4.6159169550173018E-2</v>
      </c>
      <c r="I20" t="s">
        <v>6</v>
      </c>
      <c r="J20">
        <f>K12/L6</f>
        <v>0.14611519134132198</v>
      </c>
      <c r="L20">
        <f>K13/M6</f>
        <v>0.11557093425605536</v>
      </c>
    </row>
    <row r="27" spans="2:12" x14ac:dyDescent="0.25">
      <c r="B27" t="s">
        <v>0</v>
      </c>
      <c r="C27" t="s">
        <v>18</v>
      </c>
    </row>
    <row r="28" spans="2:12" x14ac:dyDescent="0.25">
      <c r="B28" t="s">
        <v>16</v>
      </c>
    </row>
    <row r="29" spans="2:12" x14ac:dyDescent="0.25">
      <c r="C29" t="s">
        <v>1</v>
      </c>
      <c r="D29" t="s">
        <v>2</v>
      </c>
      <c r="E29" t="s">
        <v>3</v>
      </c>
      <c r="F29" t="s">
        <v>4</v>
      </c>
    </row>
    <row r="30" spans="2:12" x14ac:dyDescent="0.25">
      <c r="B30" t="s">
        <v>5</v>
      </c>
      <c r="C30">
        <v>150</v>
      </c>
      <c r="D30">
        <v>150</v>
      </c>
      <c r="E30">
        <v>10</v>
      </c>
      <c r="F30">
        <v>14.16</v>
      </c>
    </row>
    <row r="31" spans="2:12" x14ac:dyDescent="0.25">
      <c r="B31" t="s">
        <v>6</v>
      </c>
      <c r="C31">
        <f>(100.2+46.109+1.987+1.999)</f>
        <v>150.29499999999999</v>
      </c>
      <c r="D31">
        <f>(98.3+46.607+1.998+2.01+0.75)</f>
        <v>149.66499999999996</v>
      </c>
      <c r="E31">
        <v>9.9510000000000005</v>
      </c>
      <c r="F31">
        <f>(9.78+4.67)</f>
        <v>14.45</v>
      </c>
    </row>
    <row r="33" spans="2:5" x14ac:dyDescent="0.25">
      <c r="B33" t="s">
        <v>17</v>
      </c>
    </row>
    <row r="34" spans="2:5" x14ac:dyDescent="0.25">
      <c r="C34" t="s">
        <v>5</v>
      </c>
      <c r="D34" t="s">
        <v>6</v>
      </c>
    </row>
    <row r="35" spans="2:5" x14ac:dyDescent="0.25">
      <c r="B35" t="s">
        <v>7</v>
      </c>
      <c r="C35">
        <v>15</v>
      </c>
      <c r="D35">
        <v>15</v>
      </c>
    </row>
    <row r="36" spans="2:5" x14ac:dyDescent="0.25">
      <c r="B36" t="s">
        <v>8</v>
      </c>
      <c r="C36">
        <v>-15</v>
      </c>
      <c r="D36">
        <v>-15</v>
      </c>
    </row>
    <row r="37" spans="2:5" x14ac:dyDescent="0.25">
      <c r="B37" t="s">
        <v>9</v>
      </c>
      <c r="C37">
        <v>5</v>
      </c>
      <c r="D37">
        <v>5.89</v>
      </c>
    </row>
    <row r="38" spans="2:5" x14ac:dyDescent="0.25">
      <c r="B38" t="s">
        <v>10</v>
      </c>
      <c r="C38">
        <v>-0.7</v>
      </c>
      <c r="D38">
        <v>-0.66700000000000004</v>
      </c>
    </row>
    <row r="39" spans="2:5" x14ac:dyDescent="0.25">
      <c r="B39" t="s">
        <v>15</v>
      </c>
      <c r="C39">
        <v>0</v>
      </c>
      <c r="D39">
        <v>1.142E-3</v>
      </c>
    </row>
    <row r="42" spans="2:5" x14ac:dyDescent="0.25">
      <c r="B42" t="s">
        <v>11</v>
      </c>
    </row>
    <row r="43" spans="2:5" x14ac:dyDescent="0.25">
      <c r="C43" t="s">
        <v>12</v>
      </c>
      <c r="D43" t="s">
        <v>13</v>
      </c>
      <c r="E43" t="s">
        <v>14</v>
      </c>
    </row>
    <row r="44" spans="2:5" x14ac:dyDescent="0.25">
      <c r="B44" t="s">
        <v>5</v>
      </c>
      <c r="C44">
        <v>1</v>
      </c>
      <c r="D44">
        <v>0.01</v>
      </c>
      <c r="E44">
        <v>1.01</v>
      </c>
    </row>
    <row r="45" spans="2:5" x14ac:dyDescent="0.25">
      <c r="B45" t="s">
        <v>6</v>
      </c>
      <c r="C45">
        <f>(D37/E31)</f>
        <v>0.59190031152647971</v>
      </c>
      <c r="D45">
        <f>D39/1</f>
        <v>1.142E-3</v>
      </c>
      <c r="E45">
        <f>D38/F31</f>
        <v>-4.6159169550173018E-2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Balbale</dc:creator>
  <cp:lastModifiedBy>Sean Balbale</cp:lastModifiedBy>
  <dcterms:created xsi:type="dcterms:W3CDTF">2015-06-05T18:17:20Z</dcterms:created>
  <dcterms:modified xsi:type="dcterms:W3CDTF">2025-10-16T22:19:01Z</dcterms:modified>
</cp:coreProperties>
</file>