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eanb\Documents\Trinity-ENGR305-Microelectronic-Circuits\lab08\"/>
    </mc:Choice>
  </mc:AlternateContent>
  <xr:revisionPtr revIDLastSave="0" documentId="13_ncr:1_{882211BE-B5D7-43A6-99EC-4C97ECD5E588}" xr6:coauthVersionLast="47" xr6:coauthVersionMax="47" xr10:uidLastSave="{00000000-0000-0000-0000-000000000000}"/>
  <bookViews>
    <workbookView xWindow="14295" yWindow="0" windowWidth="14610" windowHeight="17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2" i="1"/>
  <c r="D39" i="1"/>
  <c r="D38" i="1"/>
  <c r="D34" i="1"/>
  <c r="J9" i="1"/>
  <c r="K9" i="1"/>
  <c r="L9" i="1"/>
  <c r="J23" i="1" s="1"/>
  <c r="M9" i="1"/>
  <c r="K14" i="1"/>
  <c r="K13" i="1"/>
  <c r="D18" i="1"/>
  <c r="E9" i="1"/>
  <c r="C23" i="1" s="1"/>
  <c r="D9" i="1"/>
  <c r="C9" i="1"/>
  <c r="L23" i="1"/>
  <c r="D23" i="1"/>
  <c r="E23" i="1"/>
</calcChain>
</file>

<file path=xl/sharedStrings.xml><?xml version="1.0" encoding="utf-8"?>
<sst xmlns="http://schemas.openxmlformats.org/spreadsheetml/2006/main" count="68" uniqueCount="24">
  <si>
    <t>Part 1</t>
  </si>
  <si>
    <t>B=100</t>
  </si>
  <si>
    <t>Part 2</t>
  </si>
  <si>
    <t>B = 5</t>
  </si>
  <si>
    <t>Resistors (kΩ)</t>
  </si>
  <si>
    <t>R1</t>
  </si>
  <si>
    <t>R2</t>
  </si>
  <si>
    <t>Rc</t>
  </si>
  <si>
    <t>Re</t>
  </si>
  <si>
    <t>Calculated</t>
  </si>
  <si>
    <t>Actual</t>
  </si>
  <si>
    <t>Voltages (V)</t>
  </si>
  <si>
    <t>V+</t>
  </si>
  <si>
    <t>V-</t>
  </si>
  <si>
    <t>Vc</t>
  </si>
  <si>
    <t>Ve</t>
  </si>
  <si>
    <t>Vb</t>
  </si>
  <si>
    <t>Currents (mA)</t>
  </si>
  <si>
    <t>Ic</t>
  </si>
  <si>
    <t>Ib</t>
  </si>
  <si>
    <t>Ie</t>
  </si>
  <si>
    <t>Vbe</t>
  </si>
  <si>
    <t>Part 3</t>
  </si>
  <si>
    <t>B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</si>
</sst>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48"/>
  <sheetViews>
    <sheetView tabSelected="1" topLeftCell="A9" workbookViewId="0">
      <selection activeCell="D38" sqref="D38"/>
    </sheetView>
  </sheetViews>
  <sheetFormatPr defaultRowHeight="15" x14ac:dyDescent="0.25"/>
  <sheetData>
    <row r="5" spans="2:13" x14ac:dyDescent="0.25">
      <c r="B5" t="s">
        <v>0</v>
      </c>
      <c r="C5" t="s">
        <v>1</v>
      </c>
      <c r="I5" t="s">
        <v>2</v>
      </c>
      <c r="J5" t="s">
        <v>3</v>
      </c>
    </row>
    <row r="6" spans="2:13" x14ac:dyDescent="0.25">
      <c r="B6" t="s">
        <v>4</v>
      </c>
      <c r="I6" t="s">
        <v>4</v>
      </c>
    </row>
    <row r="7" spans="2:13" x14ac:dyDescent="0.25">
      <c r="C7" t="s">
        <v>5</v>
      </c>
      <c r="D7" t="s">
        <v>6</v>
      </c>
      <c r="E7" t="s">
        <v>7</v>
      </c>
      <c r="F7" t="s">
        <v>8</v>
      </c>
      <c r="J7" t="s">
        <v>5</v>
      </c>
      <c r="K7" t="s">
        <v>6</v>
      </c>
      <c r="L7" t="s">
        <v>7</v>
      </c>
      <c r="M7" t="s">
        <v>8</v>
      </c>
    </row>
    <row r="8" spans="2:13" x14ac:dyDescent="0.25">
      <c r="B8" t="s">
        <v>9</v>
      </c>
      <c r="C8">
        <v>136.36000000000001</v>
      </c>
      <c r="D8">
        <v>150</v>
      </c>
      <c r="E8">
        <v>10</v>
      </c>
      <c r="F8">
        <v>14.16</v>
      </c>
      <c r="I8" t="s">
        <v>9</v>
      </c>
      <c r="J8">
        <v>8</v>
      </c>
      <c r="K8">
        <v>6.2</v>
      </c>
      <c r="L8">
        <v>13</v>
      </c>
      <c r="M8">
        <v>14</v>
      </c>
    </row>
    <row r="9" spans="2:13" x14ac:dyDescent="0.25">
      <c r="B9" t="s">
        <v>10</v>
      </c>
      <c r="C9">
        <f>(100.6+31.7+1.987+1.978)</f>
        <v>136.26499999999999</v>
      </c>
      <c r="D9">
        <f>(99.87+46.5+4.66)</f>
        <v>151.03</v>
      </c>
      <c r="E9">
        <f>(9.7+0.32)</f>
        <v>10.02</v>
      </c>
      <c r="F9">
        <v>14.7</v>
      </c>
      <c r="I9" t="s">
        <v>10</v>
      </c>
      <c r="J9">
        <f>(4.6576+1.987+1.991)</f>
        <v>8.6356000000000002</v>
      </c>
      <c r="K9">
        <f>(4.662+1.99)</f>
        <v>6.6520000000000001</v>
      </c>
      <c r="L9">
        <f>E9+1.955+0.97</f>
        <v>12.945</v>
      </c>
      <c r="M9">
        <f>F9</f>
        <v>14.7</v>
      </c>
    </row>
    <row r="11" spans="2:13" x14ac:dyDescent="0.25">
      <c r="B11" t="s">
        <v>11</v>
      </c>
      <c r="I11" t="s">
        <v>11</v>
      </c>
    </row>
    <row r="12" spans="2:13" x14ac:dyDescent="0.25">
      <c r="C12" t="s">
        <v>9</v>
      </c>
      <c r="D12" t="s">
        <v>10</v>
      </c>
      <c r="J12" t="s">
        <v>9</v>
      </c>
      <c r="K12" t="s">
        <v>10</v>
      </c>
    </row>
    <row r="13" spans="2:13" x14ac:dyDescent="0.25">
      <c r="B13" t="s">
        <v>12</v>
      </c>
      <c r="C13">
        <v>15</v>
      </c>
      <c r="D13">
        <v>15.01</v>
      </c>
      <c r="I13" t="s">
        <v>12</v>
      </c>
      <c r="J13">
        <v>15</v>
      </c>
      <c r="K13">
        <f>D13</f>
        <v>15.01</v>
      </c>
    </row>
    <row r="14" spans="2:13" x14ac:dyDescent="0.25">
      <c r="B14" t="s">
        <v>13</v>
      </c>
      <c r="C14">
        <v>-15</v>
      </c>
      <c r="D14">
        <v>-15.02</v>
      </c>
      <c r="I14" t="s">
        <v>13</v>
      </c>
      <c r="J14">
        <v>-15</v>
      </c>
      <c r="K14">
        <f>D14</f>
        <v>-15.02</v>
      </c>
    </row>
    <row r="15" spans="2:13" x14ac:dyDescent="0.25">
      <c r="B15" t="s">
        <v>14</v>
      </c>
      <c r="C15">
        <v>-5</v>
      </c>
      <c r="D15">
        <v>-6.0270000000000001</v>
      </c>
      <c r="I15" t="s">
        <v>14</v>
      </c>
      <c r="J15">
        <v>-2</v>
      </c>
      <c r="K15">
        <v>-1.8420000000000001</v>
      </c>
    </row>
    <row r="16" spans="2:13" x14ac:dyDescent="0.25">
      <c r="B16" t="s">
        <v>15</v>
      </c>
      <c r="C16">
        <v>0.7</v>
      </c>
      <c r="D16">
        <v>1.7549999999999999</v>
      </c>
      <c r="I16" t="s">
        <v>15</v>
      </c>
      <c r="J16">
        <v>-1.8</v>
      </c>
      <c r="K16">
        <v>-1.2549999999999999</v>
      </c>
    </row>
    <row r="17" spans="2:12" x14ac:dyDescent="0.25">
      <c r="B17" t="s">
        <v>16</v>
      </c>
      <c r="C17">
        <v>0</v>
      </c>
      <c r="D17">
        <v>1.0900000000000001</v>
      </c>
      <c r="I17" t="s">
        <v>16</v>
      </c>
      <c r="J17">
        <v>-2.6</v>
      </c>
      <c r="K17">
        <v>-1.91</v>
      </c>
    </row>
    <row r="18" spans="2:12" x14ac:dyDescent="0.25">
      <c r="B18" t="s">
        <v>21</v>
      </c>
      <c r="C18">
        <v>0.7</v>
      </c>
      <c r="D18">
        <f>D16-D17</f>
        <v>0.66499999999999981</v>
      </c>
    </row>
    <row r="20" spans="2:12" x14ac:dyDescent="0.25">
      <c r="B20" t="s">
        <v>17</v>
      </c>
      <c r="I20" t="s">
        <v>17</v>
      </c>
    </row>
    <row r="21" spans="2:12" x14ac:dyDescent="0.25">
      <c r="C21" t="s">
        <v>18</v>
      </c>
      <c r="D21" t="s">
        <v>19</v>
      </c>
      <c r="E21" t="s">
        <v>20</v>
      </c>
      <c r="J21" t="s">
        <v>18</v>
      </c>
      <c r="K21" t="s">
        <v>19</v>
      </c>
      <c r="L21" t="s">
        <v>20</v>
      </c>
    </row>
    <row r="22" spans="2:12" x14ac:dyDescent="0.25">
      <c r="B22" t="s">
        <v>9</v>
      </c>
      <c r="C22">
        <v>1</v>
      </c>
      <c r="D22">
        <v>0.01</v>
      </c>
      <c r="E22">
        <v>1.01</v>
      </c>
      <c r="I22" t="s">
        <v>9</v>
      </c>
      <c r="J22">
        <v>1</v>
      </c>
      <c r="K22">
        <v>0.2</v>
      </c>
      <c r="L22">
        <v>1.2</v>
      </c>
    </row>
    <row r="23" spans="2:12" x14ac:dyDescent="0.25">
      <c r="B23" t="s">
        <v>10</v>
      </c>
      <c r="C23">
        <f>(D15/E9)</f>
        <v>-0.60149700598802402</v>
      </c>
      <c r="D23">
        <f>C8/1</f>
        <v>136.36000000000001</v>
      </c>
      <c r="E23">
        <f>D16/F9</f>
        <v>0.11938775510204082</v>
      </c>
      <c r="I23" t="s">
        <v>10</v>
      </c>
      <c r="J23">
        <f>K15/L9</f>
        <v>-0.14229432213209733</v>
      </c>
      <c r="L23">
        <f>K16/M8</f>
        <v>-8.9642857142857135E-2</v>
      </c>
    </row>
    <row r="30" spans="2:12" x14ac:dyDescent="0.25">
      <c r="B30" t="s">
        <v>22</v>
      </c>
      <c r="C30" t="s">
        <v>23</v>
      </c>
    </row>
    <row r="31" spans="2:12" x14ac:dyDescent="0.25">
      <c r="B31" t="s">
        <v>4</v>
      </c>
    </row>
    <row r="32" spans="2:12" x14ac:dyDescent="0.25">
      <c r="C32" t="s">
        <v>7</v>
      </c>
      <c r="D32" t="s">
        <v>8</v>
      </c>
    </row>
    <row r="33" spans="2:5" x14ac:dyDescent="0.25">
      <c r="B33" t="s">
        <v>9</v>
      </c>
      <c r="C33">
        <v>14.01</v>
      </c>
      <c r="D33">
        <v>15</v>
      </c>
    </row>
    <row r="34" spans="2:5" x14ac:dyDescent="0.25">
      <c r="B34" t="s">
        <v>10</v>
      </c>
      <c r="C34">
        <v>14.04</v>
      </c>
      <c r="D34">
        <f>F9</f>
        <v>14.7</v>
      </c>
    </row>
    <row r="36" spans="2:5" x14ac:dyDescent="0.25">
      <c r="B36" t="s">
        <v>11</v>
      </c>
    </row>
    <row r="37" spans="2:5" x14ac:dyDescent="0.25">
      <c r="C37" t="s">
        <v>9</v>
      </c>
      <c r="D37" t="s">
        <v>10</v>
      </c>
    </row>
    <row r="38" spans="2:5" x14ac:dyDescent="0.25">
      <c r="B38" t="s">
        <v>12</v>
      </c>
      <c r="C38">
        <v>15</v>
      </c>
      <c r="D38">
        <f>D13</f>
        <v>15.01</v>
      </c>
    </row>
    <row r="39" spans="2:5" x14ac:dyDescent="0.25">
      <c r="B39" t="s">
        <v>13</v>
      </c>
      <c r="C39">
        <v>-15</v>
      </c>
      <c r="D39">
        <f>D14</f>
        <v>-15.02</v>
      </c>
    </row>
    <row r="40" spans="2:5" x14ac:dyDescent="0.25">
      <c r="B40" t="s">
        <v>14</v>
      </c>
      <c r="C40">
        <v>-0.85</v>
      </c>
      <c r="D40">
        <v>-0.71</v>
      </c>
    </row>
    <row r="41" spans="2:5" x14ac:dyDescent="0.25">
      <c r="B41" t="s">
        <v>15</v>
      </c>
      <c r="C41">
        <v>-0.15</v>
      </c>
      <c r="D41">
        <f>-55.6/1000</f>
        <v>-5.5600000000000004E-2</v>
      </c>
    </row>
    <row r="42" spans="2:5" x14ac:dyDescent="0.25">
      <c r="B42" t="s">
        <v>16</v>
      </c>
      <c r="C42">
        <f>C40</f>
        <v>-0.85</v>
      </c>
      <c r="D42">
        <v>-0.71599999999999997</v>
      </c>
    </row>
    <row r="45" spans="2:5" x14ac:dyDescent="0.25">
      <c r="B45" t="s">
        <v>17</v>
      </c>
    </row>
    <row r="46" spans="2:5" x14ac:dyDescent="0.25">
      <c r="C46" t="s">
        <v>18</v>
      </c>
      <c r="D46" t="s">
        <v>19</v>
      </c>
      <c r="E46" t="s">
        <v>20</v>
      </c>
    </row>
    <row r="47" spans="2:5" x14ac:dyDescent="0.25">
      <c r="B47" t="s">
        <v>9</v>
      </c>
      <c r="C47">
        <v>1</v>
      </c>
      <c r="D47">
        <v>0.2</v>
      </c>
      <c r="E47">
        <v>1.2</v>
      </c>
    </row>
    <row r="48" spans="2:5" x14ac:dyDescent="0.25">
      <c r="B4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Balbale</dc:creator>
  <cp:lastModifiedBy>Sean Balbale</cp:lastModifiedBy>
  <dcterms:created xsi:type="dcterms:W3CDTF">2015-06-05T18:17:20Z</dcterms:created>
  <dcterms:modified xsi:type="dcterms:W3CDTF">2025-10-24T18:53:55Z</dcterms:modified>
</cp:coreProperties>
</file>