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eanb\Documents\Trinity-ENGR305-Microelectronic-Circuits\lab06\"/>
    </mc:Choice>
  </mc:AlternateContent>
  <xr:revisionPtr revIDLastSave="0" documentId="13_ncr:1_{BF8CEA5B-837D-431D-A1A4-077EBBB72F5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9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23" i="1"/>
  <c r="H16" i="1"/>
  <c r="H15" i="1"/>
  <c r="H17" i="1" l="1"/>
</calcChain>
</file>

<file path=xl/sharedStrings.xml><?xml version="1.0" encoding="utf-8"?>
<sst xmlns="http://schemas.openxmlformats.org/spreadsheetml/2006/main" count="19" uniqueCount="16">
  <si>
    <t>Ic vs Vbe</t>
  </si>
  <si>
    <t>Vce (volts)</t>
  </si>
  <si>
    <t>Resistor C (actual)</t>
  </si>
  <si>
    <t>Resistor C</t>
  </si>
  <si>
    <t>Vc (mV)</t>
  </si>
  <si>
    <t>Vbe (V)</t>
  </si>
  <si>
    <t>Resistor B (actual)</t>
  </si>
  <si>
    <t>Resistor B</t>
  </si>
  <si>
    <t>Ic vs Vce</t>
  </si>
  <si>
    <t>Vce (V)</t>
  </si>
  <si>
    <t>Vb (mV)</t>
  </si>
  <si>
    <t>Ib</t>
  </si>
  <si>
    <t>Ic</t>
  </si>
  <si>
    <t>beta</t>
  </si>
  <si>
    <t>Ic (a)</t>
  </si>
  <si>
    <t>Multiplier: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</si>
</sst>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 vs.</a:t>
            </a:r>
            <a:r>
              <a:rPr lang="en-US" baseline="0"/>
              <a:t> Vce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 = 0.6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Sheet1!$D$23:$D$33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Sheet1!$G$23:$G$33</c:f>
              <c:numCache>
                <c:formatCode>General</c:formatCode>
                <c:ptCount val="11"/>
                <c:pt idx="0">
                  <c:v>0</c:v>
                </c:pt>
                <c:pt idx="1">
                  <c:v>5.8400000000000001E-2</c:v>
                </c:pt>
                <c:pt idx="2">
                  <c:v>5.8410126582278482E-2</c:v>
                </c:pt>
                <c:pt idx="3">
                  <c:v>6.062784810126582E-2</c:v>
                </c:pt>
                <c:pt idx="4">
                  <c:v>5.9392405063291139E-2</c:v>
                </c:pt>
                <c:pt idx="5">
                  <c:v>6.0789873417721518E-2</c:v>
                </c:pt>
                <c:pt idx="6">
                  <c:v>6.2339240506329115E-2</c:v>
                </c:pt>
                <c:pt idx="7">
                  <c:v>6.327088607594937E-2</c:v>
                </c:pt>
                <c:pt idx="8">
                  <c:v>6.3797468354430384E-2</c:v>
                </c:pt>
                <c:pt idx="9">
                  <c:v>6.3797468354430384E-2</c:v>
                </c:pt>
                <c:pt idx="10">
                  <c:v>6.3797468354430384E-2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3-4FB2-845A-74D5DB3D24F8}"/>
            </c:ext>
          </c:extLst>
        </c:ser>
        <c:ser>
          <c:idx val="1"/>
          <c:order val="1"/>
          <c:tx>
            <c:v>Vbe = 0.7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Sheet1!$D$35:$D$45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Sheet1!$G$35:$G$45</c:f>
              <c:numCache>
                <c:formatCode>General</c:formatCode>
                <c:ptCount val="11"/>
                <c:pt idx="0">
                  <c:v>0</c:v>
                </c:pt>
                <c:pt idx="1">
                  <c:v>0.75240506329113921</c:v>
                </c:pt>
                <c:pt idx="2">
                  <c:v>1.5159493670886075</c:v>
                </c:pt>
                <c:pt idx="3">
                  <c:v>2.0506329113924049</c:v>
                </c:pt>
                <c:pt idx="4">
                  <c:v>2.3139240506329113</c:v>
                </c:pt>
                <c:pt idx="5">
                  <c:v>2.4394936708860762</c:v>
                </c:pt>
                <c:pt idx="6">
                  <c:v>2.5377215189873419</c:v>
                </c:pt>
                <c:pt idx="7">
                  <c:v>2.7068354430379746</c:v>
                </c:pt>
                <c:pt idx="8">
                  <c:v>3.0258227848101265</c:v>
                </c:pt>
                <c:pt idx="9">
                  <c:v>3.3286075949367087</c:v>
                </c:pt>
                <c:pt idx="10">
                  <c:v>3.7002531645569618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83-4FB2-845A-74D5DB3D24F8}"/>
            </c:ext>
          </c:extLst>
        </c:ser>
        <c:ser>
          <c:idx val="2"/>
          <c:order val="2"/>
          <c:tx>
            <c:v>Vbe = 0.7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Sheet1!$D$47:$D$57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Sheet1!$G$47:$G$57</c:f>
              <c:numCache>
                <c:formatCode>General</c:formatCode>
                <c:ptCount val="11"/>
                <c:pt idx="0">
                  <c:v>0</c:v>
                </c:pt>
                <c:pt idx="1">
                  <c:v>0.79493670886075951</c:v>
                </c:pt>
                <c:pt idx="2">
                  <c:v>1.7782278481012659</c:v>
                </c:pt>
                <c:pt idx="3">
                  <c:v>2.758481012658228</c:v>
                </c:pt>
                <c:pt idx="4">
                  <c:v>3.7721518987341773</c:v>
                </c:pt>
                <c:pt idx="5">
                  <c:v>4.7007594936708861</c:v>
                </c:pt>
                <c:pt idx="6">
                  <c:v>5.7053164556962024</c:v>
                </c:pt>
                <c:pt idx="7">
                  <c:v>6.7169620253164553</c:v>
                </c:pt>
                <c:pt idx="8">
                  <c:v>7.6901265822784808</c:v>
                </c:pt>
                <c:pt idx="9">
                  <c:v>8.6693670886075953</c:v>
                </c:pt>
                <c:pt idx="10">
                  <c:v>9.6688607594936702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83-4FB2-845A-74D5DB3D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73023"/>
        <c:axId val="912067263"/>
      </c:scatterChart>
      <c:valAx>
        <c:axId val="9120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67263"/>
        <c:crosses val="autoZero"/>
        <c:crossBetween val="midCat"/>
      </c:valAx>
      <c:valAx>
        <c:axId val="9120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</a:t>
            </a:r>
            <a:r>
              <a:rPr lang="en-US" baseline="0"/>
              <a:t> vs. Vbe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Vce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Sheet1!$C$9:$C$17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Sheet1!$F$9:$F$17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6.0759493670886077E-5</c:v>
                </c:pt>
                <c:pt idx="5">
                  <c:v>1.4886075949367089E-3</c:v>
                </c:pt>
                <c:pt idx="6">
                  <c:v>7.5513924050632911E-2</c:v>
                </c:pt>
                <c:pt idx="7">
                  <c:v>4.415189873417722</c:v>
                </c:pt>
                <c:pt idx="8">
                  <c:v>44.425316455696205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A-4BC7-BF2B-DDF497E1D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79743"/>
        <c:axId val="912080223"/>
      </c:scatterChart>
      <c:valAx>
        <c:axId val="91207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Vbe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80223"/>
        <c:crosses val="autoZero"/>
        <c:crossBetween val="midCat"/>
      </c:valAx>
      <c:valAx>
        <c:axId val="9120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7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398317</xdr:colOff>
      <xdr:row>20</xdr:row>
      <xdr:rowOff>143742</xdr:rowOff>
    </xdr:from>
    <xdr:to>
      <xdr:col>17</xdr:col>
      <xdr:colOff>121226</xdr:colOff>
      <xdr:row>34</xdr:row>
      <xdr:rowOff>159328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95BD0-7F0F-7F2E-122B-ECF51CCA7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409142</xdr:colOff>
      <xdr:row>4</xdr:row>
      <xdr:rowOff>24679</xdr:rowOff>
    </xdr:from>
    <xdr:to>
      <xdr:col>17</xdr:col>
      <xdr:colOff>132051</xdr:colOff>
      <xdr:row>18</xdr:row>
      <xdr:rowOff>40265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D29FF-D1BC-E77B-8741-B7D124E90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H57"/>
  <sheetViews>
    <sheetView tabSelected="1" zoomScale="88" workbookViewId="0">
      <selection activeCell="V21" sqref="V21"/>
    </sheetView>
  </sheetViews>
  <sheetFormatPr defaultRowHeight="15" x14ac:dyDescent="0.25"/>
  <cols>
    <col min="8" max="8" width="11" bestFit="1" customWidth="1"/>
  </cols>
  <sheetData>
    <row r="6" spans="3:8" x14ac:dyDescent="0.25">
      <c r="C6" t="s">
        <v>0</v>
      </c>
      <c r="E6" t="s">
        <v>1</v>
      </c>
      <c r="F6">
        <v>5</v>
      </c>
    </row>
    <row r="8" spans="3:8" x14ac:dyDescent="0.25">
      <c r="C8" t="s">
        <v>5</v>
      </c>
      <c r="D8" t="s">
        <v>4</v>
      </c>
      <c r="E8" t="s">
        <v>10</v>
      </c>
      <c r="F8" t="s">
        <v>12</v>
      </c>
      <c r="G8" t="s">
        <v>2</v>
      </c>
      <c r="H8">
        <v>98.75</v>
      </c>
    </row>
    <row r="9" spans="3:8" x14ac:dyDescent="0.25">
      <c r="C9">
        <v>0</v>
      </c>
      <c r="D9">
        <v>0</v>
      </c>
      <c r="F9">
        <f>(D9*$G$20)/($H$8*1000)</f>
        <v>0</v>
      </c>
      <c r="G9" t="s">
        <v>3</v>
      </c>
      <c r="H9">
        <v>100</v>
      </c>
    </row>
    <row r="10" spans="3:8" x14ac:dyDescent="0.25">
      <c r="C10">
        <v>0.1</v>
      </c>
      <c r="D10">
        <v>0</v>
      </c>
      <c r="F10">
        <f t="shared" ref="F10:F17" si="0">(D10*$G$20)/($H$8*1000)</f>
        <v>0</v>
      </c>
    </row>
    <row r="11" spans="3:8" x14ac:dyDescent="0.25">
      <c r="C11">
        <v>0.2</v>
      </c>
      <c r="D11">
        <v>0</v>
      </c>
      <c r="F11">
        <f t="shared" si="0"/>
        <v>0</v>
      </c>
      <c r="G11" t="s">
        <v>6</v>
      </c>
      <c r="H11">
        <v>98.17</v>
      </c>
    </row>
    <row r="12" spans="3:8" x14ac:dyDescent="0.25">
      <c r="C12">
        <v>0.3</v>
      </c>
      <c r="D12">
        <v>0</v>
      </c>
      <c r="F12">
        <f t="shared" si="0"/>
        <v>0</v>
      </c>
      <c r="G12" t="s">
        <v>7</v>
      </c>
      <c r="H12">
        <v>100</v>
      </c>
    </row>
    <row r="13" spans="3:8" x14ac:dyDescent="0.25">
      <c r="C13">
        <v>0.4</v>
      </c>
      <c r="D13">
        <v>6.0000000000000001E-3</v>
      </c>
      <c r="F13">
        <f t="shared" si="0"/>
        <v>6.0759493670886077E-5</v>
      </c>
    </row>
    <row r="14" spans="3:8" x14ac:dyDescent="0.25">
      <c r="C14">
        <v>0.5</v>
      </c>
      <c r="D14">
        <v>0.14699999999999999</v>
      </c>
      <c r="F14">
        <f t="shared" si="0"/>
        <v>1.4886075949367089E-3</v>
      </c>
    </row>
    <row r="15" spans="3:8" x14ac:dyDescent="0.25">
      <c r="C15">
        <v>0.6</v>
      </c>
      <c r="D15">
        <v>7.4569999999999999</v>
      </c>
      <c r="F15">
        <f t="shared" si="0"/>
        <v>7.5513924050632911E-2</v>
      </c>
      <c r="G15" t="s">
        <v>11</v>
      </c>
      <c r="H15">
        <f>(E16/(H11*1000))</f>
        <v>1.5636141387389221E-5</v>
      </c>
    </row>
    <row r="16" spans="3:8" x14ac:dyDescent="0.25">
      <c r="C16">
        <v>0.7</v>
      </c>
      <c r="D16">
        <v>436</v>
      </c>
      <c r="E16">
        <v>1.5349999999999999</v>
      </c>
      <c r="F16">
        <f t="shared" si="0"/>
        <v>4.415189873417722</v>
      </c>
      <c r="G16" t="s">
        <v>12</v>
      </c>
      <c r="H16">
        <f>(D16/(1000*H8))</f>
        <v>4.4151898734177217E-3</v>
      </c>
    </row>
    <row r="17" spans="3:8" x14ac:dyDescent="0.25">
      <c r="C17">
        <v>0.8</v>
      </c>
      <c r="D17">
        <v>4387</v>
      </c>
      <c r="F17">
        <f t="shared" si="0"/>
        <v>44.425316455696205</v>
      </c>
      <c r="G17" t="s">
        <v>13</v>
      </c>
      <c r="H17">
        <f>H16/H15</f>
        <v>282.3708077351256</v>
      </c>
    </row>
    <row r="20" spans="3:8" x14ac:dyDescent="0.25">
      <c r="C20" t="s">
        <v>8</v>
      </c>
      <c r="F20" t="s">
        <v>15</v>
      </c>
      <c r="G20">
        <v>1000</v>
      </c>
    </row>
    <row r="22" spans="3:8" x14ac:dyDescent="0.25">
      <c r="C22" t="s">
        <v>5</v>
      </c>
      <c r="D22" t="s">
        <v>9</v>
      </c>
      <c r="E22" t="s">
        <v>4</v>
      </c>
      <c r="G22" t="s">
        <v>14</v>
      </c>
    </row>
    <row r="23" spans="3:8" x14ac:dyDescent="0.25">
      <c r="C23">
        <v>0.6</v>
      </c>
      <c r="D23">
        <v>0</v>
      </c>
      <c r="E23">
        <v>0</v>
      </c>
      <c r="G23">
        <f>(E23*$G$20)/($H$8*1000)</f>
        <v>0</v>
      </c>
    </row>
    <row r="24" spans="3:8" x14ac:dyDescent="0.25">
      <c r="C24">
        <v>0.6</v>
      </c>
      <c r="D24">
        <v>0.1</v>
      </c>
      <c r="E24">
        <v>5.7670000000000003</v>
      </c>
      <c r="G24">
        <f t="shared" ref="G24:G57" si="1">(E24*$G$20)/($H$8*1000)</f>
        <v>5.8400000000000001E-2</v>
      </c>
    </row>
    <row r="25" spans="3:8" x14ac:dyDescent="0.25">
      <c r="C25">
        <v>0.6</v>
      </c>
      <c r="D25">
        <v>0.2</v>
      </c>
      <c r="E25">
        <v>5.7679999999999998</v>
      </c>
      <c r="G25">
        <f t="shared" si="1"/>
        <v>5.8410126582278482E-2</v>
      </c>
    </row>
    <row r="26" spans="3:8" x14ac:dyDescent="0.25">
      <c r="C26">
        <v>0.6</v>
      </c>
      <c r="D26">
        <v>0.3</v>
      </c>
      <c r="E26">
        <v>5.9870000000000001</v>
      </c>
      <c r="G26">
        <f t="shared" si="1"/>
        <v>6.062784810126582E-2</v>
      </c>
    </row>
    <row r="27" spans="3:8" x14ac:dyDescent="0.25">
      <c r="C27">
        <v>0.6</v>
      </c>
      <c r="D27">
        <v>0.4</v>
      </c>
      <c r="E27">
        <v>5.8650000000000002</v>
      </c>
      <c r="G27">
        <f t="shared" si="1"/>
        <v>5.9392405063291139E-2</v>
      </c>
    </row>
    <row r="28" spans="3:8" x14ac:dyDescent="0.25">
      <c r="C28">
        <v>0.6</v>
      </c>
      <c r="D28">
        <v>0.5</v>
      </c>
      <c r="E28">
        <v>6.0030000000000001</v>
      </c>
      <c r="G28">
        <f t="shared" si="1"/>
        <v>6.0789873417721518E-2</v>
      </c>
    </row>
    <row r="29" spans="3:8" x14ac:dyDescent="0.25">
      <c r="C29">
        <v>0.6</v>
      </c>
      <c r="D29">
        <v>0.6</v>
      </c>
      <c r="E29">
        <v>6.1559999999999997</v>
      </c>
      <c r="G29">
        <f t="shared" si="1"/>
        <v>6.2339240506329115E-2</v>
      </c>
    </row>
    <row r="30" spans="3:8" x14ac:dyDescent="0.25">
      <c r="C30">
        <v>0.6</v>
      </c>
      <c r="D30">
        <v>0.7</v>
      </c>
      <c r="E30">
        <v>6.2480000000000002</v>
      </c>
      <c r="G30">
        <f t="shared" si="1"/>
        <v>6.327088607594937E-2</v>
      </c>
    </row>
    <row r="31" spans="3:8" x14ac:dyDescent="0.25">
      <c r="C31">
        <v>0.6</v>
      </c>
      <c r="D31">
        <v>0.8</v>
      </c>
      <c r="E31">
        <v>6.3</v>
      </c>
      <c r="G31">
        <f t="shared" si="1"/>
        <v>6.3797468354430384E-2</v>
      </c>
    </row>
    <row r="32" spans="3:8" x14ac:dyDescent="0.25">
      <c r="C32">
        <v>0.6</v>
      </c>
      <c r="D32">
        <v>0.9</v>
      </c>
      <c r="E32">
        <v>6.3</v>
      </c>
      <c r="G32">
        <f t="shared" si="1"/>
        <v>6.3797468354430384E-2</v>
      </c>
    </row>
    <row r="33" spans="3:7" x14ac:dyDescent="0.25">
      <c r="C33">
        <v>0.6</v>
      </c>
      <c r="D33">
        <v>1</v>
      </c>
      <c r="E33">
        <v>6.3</v>
      </c>
      <c r="G33">
        <f t="shared" si="1"/>
        <v>6.3797468354430384E-2</v>
      </c>
    </row>
    <row r="35" spans="3:7" x14ac:dyDescent="0.25">
      <c r="C35">
        <v>0.7</v>
      </c>
      <c r="D35">
        <v>0</v>
      </c>
      <c r="E35">
        <v>0</v>
      </c>
      <c r="G35">
        <f t="shared" si="1"/>
        <v>0</v>
      </c>
    </row>
    <row r="36" spans="3:7" x14ac:dyDescent="0.25">
      <c r="C36">
        <v>0.7</v>
      </c>
      <c r="D36">
        <v>0.1</v>
      </c>
      <c r="E36">
        <v>74.3</v>
      </c>
      <c r="G36">
        <f t="shared" si="1"/>
        <v>0.75240506329113921</v>
      </c>
    </row>
    <row r="37" spans="3:7" x14ac:dyDescent="0.25">
      <c r="C37">
        <v>0.7</v>
      </c>
      <c r="D37">
        <v>0.2</v>
      </c>
      <c r="E37">
        <v>149.69999999999999</v>
      </c>
      <c r="G37">
        <f t="shared" si="1"/>
        <v>1.5159493670886075</v>
      </c>
    </row>
    <row r="38" spans="3:7" x14ac:dyDescent="0.25">
      <c r="C38">
        <v>0.7</v>
      </c>
      <c r="D38">
        <v>0.3</v>
      </c>
      <c r="E38">
        <v>202.5</v>
      </c>
      <c r="G38">
        <f t="shared" si="1"/>
        <v>2.0506329113924049</v>
      </c>
    </row>
    <row r="39" spans="3:7" x14ac:dyDescent="0.25">
      <c r="C39">
        <v>0.7</v>
      </c>
      <c r="D39">
        <v>0.4</v>
      </c>
      <c r="E39">
        <v>228.5</v>
      </c>
      <c r="G39">
        <f t="shared" si="1"/>
        <v>2.3139240506329113</v>
      </c>
    </row>
    <row r="40" spans="3:7" x14ac:dyDescent="0.25">
      <c r="C40">
        <v>0.7</v>
      </c>
      <c r="D40">
        <v>0.5</v>
      </c>
      <c r="E40">
        <v>240.9</v>
      </c>
      <c r="G40">
        <f t="shared" si="1"/>
        <v>2.4394936708860762</v>
      </c>
    </row>
    <row r="41" spans="3:7" x14ac:dyDescent="0.25">
      <c r="C41">
        <v>0.7</v>
      </c>
      <c r="D41">
        <v>0.6</v>
      </c>
      <c r="E41">
        <v>250.6</v>
      </c>
      <c r="G41">
        <f t="shared" si="1"/>
        <v>2.5377215189873419</v>
      </c>
    </row>
    <row r="42" spans="3:7" x14ac:dyDescent="0.25">
      <c r="C42">
        <v>0.7</v>
      </c>
      <c r="D42">
        <v>0.7</v>
      </c>
      <c r="E42">
        <v>267.3</v>
      </c>
      <c r="G42">
        <f t="shared" si="1"/>
        <v>2.7068354430379746</v>
      </c>
    </row>
    <row r="43" spans="3:7" x14ac:dyDescent="0.25">
      <c r="C43">
        <v>0.7</v>
      </c>
      <c r="D43">
        <v>0.8</v>
      </c>
      <c r="E43">
        <v>298.8</v>
      </c>
      <c r="G43">
        <f t="shared" si="1"/>
        <v>3.0258227848101265</v>
      </c>
    </row>
    <row r="44" spans="3:7" x14ac:dyDescent="0.25">
      <c r="C44">
        <v>0.7</v>
      </c>
      <c r="D44">
        <v>0.9</v>
      </c>
      <c r="E44">
        <v>328.7</v>
      </c>
      <c r="G44">
        <f t="shared" si="1"/>
        <v>3.3286075949367087</v>
      </c>
    </row>
    <row r="45" spans="3:7" x14ac:dyDescent="0.25">
      <c r="C45">
        <v>0.7</v>
      </c>
      <c r="D45">
        <v>1</v>
      </c>
      <c r="E45">
        <v>365.4</v>
      </c>
      <c r="G45">
        <f t="shared" si="1"/>
        <v>3.7002531645569618</v>
      </c>
    </row>
    <row r="47" spans="3:7" x14ac:dyDescent="0.25">
      <c r="C47">
        <v>0.8</v>
      </c>
      <c r="D47">
        <v>0</v>
      </c>
      <c r="E47">
        <v>0</v>
      </c>
      <c r="G47">
        <f t="shared" si="1"/>
        <v>0</v>
      </c>
    </row>
    <row r="48" spans="3:7" x14ac:dyDescent="0.25">
      <c r="C48">
        <v>0.8</v>
      </c>
      <c r="D48">
        <v>0.1</v>
      </c>
      <c r="E48">
        <v>78.5</v>
      </c>
      <c r="G48">
        <f t="shared" si="1"/>
        <v>0.79493670886075951</v>
      </c>
    </row>
    <row r="49" spans="3:7" x14ac:dyDescent="0.25">
      <c r="C49">
        <v>0.8</v>
      </c>
      <c r="D49">
        <v>0.2</v>
      </c>
      <c r="E49">
        <v>175.6</v>
      </c>
      <c r="G49">
        <f t="shared" si="1"/>
        <v>1.7782278481012659</v>
      </c>
    </row>
    <row r="50" spans="3:7" x14ac:dyDescent="0.25">
      <c r="C50">
        <v>0.8</v>
      </c>
      <c r="D50">
        <v>0.3</v>
      </c>
      <c r="E50">
        <v>272.39999999999998</v>
      </c>
      <c r="G50">
        <f t="shared" si="1"/>
        <v>2.758481012658228</v>
      </c>
    </row>
    <row r="51" spans="3:7" x14ac:dyDescent="0.25">
      <c r="C51">
        <v>0.8</v>
      </c>
      <c r="D51">
        <v>0.4</v>
      </c>
      <c r="E51">
        <v>372.5</v>
      </c>
      <c r="G51">
        <f t="shared" si="1"/>
        <v>3.7721518987341773</v>
      </c>
    </row>
    <row r="52" spans="3:7" x14ac:dyDescent="0.25">
      <c r="C52">
        <v>0.8</v>
      </c>
      <c r="D52">
        <v>0.5</v>
      </c>
      <c r="E52">
        <v>464.2</v>
      </c>
      <c r="G52">
        <f t="shared" si="1"/>
        <v>4.7007594936708861</v>
      </c>
    </row>
    <row r="53" spans="3:7" x14ac:dyDescent="0.25">
      <c r="C53">
        <v>0.8</v>
      </c>
      <c r="D53">
        <v>0.6</v>
      </c>
      <c r="E53">
        <v>563.4</v>
      </c>
      <c r="G53">
        <f t="shared" si="1"/>
        <v>5.7053164556962024</v>
      </c>
    </row>
    <row r="54" spans="3:7" x14ac:dyDescent="0.25">
      <c r="C54">
        <v>0.8</v>
      </c>
      <c r="D54">
        <v>0.7</v>
      </c>
      <c r="E54">
        <v>663.3</v>
      </c>
      <c r="G54">
        <f t="shared" si="1"/>
        <v>6.7169620253164553</v>
      </c>
    </row>
    <row r="55" spans="3:7" x14ac:dyDescent="0.25">
      <c r="C55">
        <v>0.8</v>
      </c>
      <c r="D55">
        <v>0.8</v>
      </c>
      <c r="E55">
        <v>759.4</v>
      </c>
      <c r="G55">
        <f t="shared" si="1"/>
        <v>7.6901265822784808</v>
      </c>
    </row>
    <row r="56" spans="3:7" x14ac:dyDescent="0.25">
      <c r="C56">
        <v>0.8</v>
      </c>
      <c r="D56">
        <v>0.9</v>
      </c>
      <c r="E56">
        <v>856.1</v>
      </c>
      <c r="G56">
        <f t="shared" si="1"/>
        <v>8.6693670886075953</v>
      </c>
    </row>
    <row r="57" spans="3:7" x14ac:dyDescent="0.25">
      <c r="C57">
        <v>0.8</v>
      </c>
      <c r="D57">
        <v>1</v>
      </c>
      <c r="E57">
        <v>954.8</v>
      </c>
      <c r="G57">
        <f t="shared" si="1"/>
        <v>9.6688607594936702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Balbale</dc:creator>
  <cp:lastModifiedBy>Sean Balbale</cp:lastModifiedBy>
  <cp:lastPrinted>2025-10-10T18:26:27Z</cp:lastPrinted>
  <dcterms:created xsi:type="dcterms:W3CDTF">2015-06-05T18:17:20Z</dcterms:created>
  <dcterms:modified xsi:type="dcterms:W3CDTF">2025-10-10T18:29:58Z</dcterms:modified>
</cp:coreProperties>
</file>